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เงินนอกงบประมาณที่ไม่ต้องนำส่งเป็นรายได้แผ่นดิน\"/>
    </mc:Choice>
  </mc:AlternateContent>
  <xr:revisionPtr revIDLastSave="0" documentId="13_ncr:1_{274B8D5C-BC8D-4349-BF26-4F60319D993C}" xr6:coauthVersionLast="47" xr6:coauthVersionMax="47" xr10:uidLastSave="{00000000-0000-0000-0000-000000000000}"/>
  <bookViews>
    <workbookView xWindow="-120" yWindow="-120" windowWidth="29040" windowHeight="15720" tabRatio="768" xr2:uid="{00000000-000D-0000-FFFF-FFFF00000000}"/>
  </bookViews>
  <sheets>
    <sheet name="แบบฟอร์ม" sheetId="19" r:id="rId1"/>
    <sheet name="ตัวอย่าง" sheetId="21" r:id="rId2"/>
    <sheet name="เงินประกันสัญญา" sheetId="1" r:id="rId3"/>
    <sheet name="บูรณะทรัพสิน" sheetId="2" r:id="rId4"/>
    <sheet name="ธรรมเนียมการสอบ" sheetId="4" r:id="rId5"/>
    <sheet name="บริจาค" sheetId="5" r:id="rId6"/>
    <sheet name="สินบนรางวัล " sheetId="17" r:id="rId7"/>
    <sheet name="หนังสือผ่านแดน" sheetId="9" r:id="rId8"/>
    <sheet name="เงินอุดหนุน" sheetId="8" r:id="rId9"/>
    <sheet name="เงินอุดหนุนเศรษฐกิจ" sheetId="11" r:id="rId10"/>
    <sheet name="เงินฝากค่าใช้จ่าย" sheetId="14" r:id="rId11"/>
  </sheets>
  <definedNames>
    <definedName name="_xlnm.Print_Area" localSheetId="2">เงินประกันสัญญา!$A$1:$H$45</definedName>
    <definedName name="_xlnm.Print_Area" localSheetId="10">เงินฝากค่าใช้จ่าย!$A$1:$H$45</definedName>
    <definedName name="_xlnm.Print_Area" localSheetId="8">เงินอุดหนุน!$A$1:$J$45</definedName>
    <definedName name="_xlnm.Print_Area" localSheetId="9">เงินอุดหนุนเศรษฐกิจ!$A$1:$J$45</definedName>
    <definedName name="_xlnm.Print_Area" localSheetId="1">ตัวอย่าง!$A$1:$H$414</definedName>
    <definedName name="_xlnm.Print_Area" localSheetId="4">ธรรมเนียมการสอบ!$A$1:$J$46</definedName>
    <definedName name="_xlnm.Print_Area" localSheetId="5">บริจาค!$A$1:$AN$45</definedName>
    <definedName name="_xlnm.Print_Area" localSheetId="3">บูรณะทรัพสิน!$A$1:$H$46</definedName>
    <definedName name="_xlnm.Print_Area" localSheetId="0">แบบฟอร์ม!$A$1:$H$405</definedName>
    <definedName name="_xlnm.Print_Area" localSheetId="6">'สินบนรางวัล '!$A$1:$J$45</definedName>
    <definedName name="_xlnm.Print_Area" localSheetId="7">หนังสือผ่านแดน!$A$1:$H$46</definedName>
  </definedNames>
  <calcPr calcId="181029"/>
</workbook>
</file>

<file path=xl/calcChain.xml><?xml version="1.0" encoding="utf-8"?>
<calcChain xmlns="http://schemas.openxmlformats.org/spreadsheetml/2006/main">
  <c r="H42" i="1" l="1"/>
  <c r="G42" i="1"/>
  <c r="G43" i="1" s="1"/>
  <c r="F42" i="1"/>
  <c r="E42" i="1"/>
  <c r="E43" i="1" s="1"/>
  <c r="D41" i="1"/>
  <c r="D40" i="1"/>
  <c r="D39" i="1"/>
  <c r="D38" i="1"/>
  <c r="D37" i="1"/>
  <c r="D36" i="1"/>
  <c r="D35" i="1"/>
  <c r="D34" i="1"/>
  <c r="D42" i="1" s="1"/>
  <c r="D43" i="1" s="1"/>
  <c r="H32" i="1"/>
  <c r="D31" i="1"/>
  <c r="F28" i="1"/>
  <c r="H27" i="1"/>
  <c r="D25" i="1"/>
  <c r="H25" i="1" s="1"/>
  <c r="D23" i="1"/>
  <c r="G22" i="1"/>
  <c r="G24" i="1" s="1"/>
  <c r="G26" i="1" s="1"/>
  <c r="G28" i="1" s="1"/>
  <c r="E22" i="1"/>
  <c r="E24" i="1" s="1"/>
  <c r="E26" i="1" s="1"/>
  <c r="E28" i="1" s="1"/>
  <c r="G21" i="1"/>
  <c r="E21" i="1"/>
  <c r="H20" i="1"/>
  <c r="D19" i="1"/>
  <c r="D18" i="1"/>
  <c r="D17" i="1"/>
  <c r="D16" i="1"/>
  <c r="D21" i="1" s="1"/>
  <c r="H21" i="1" s="1"/>
  <c r="G14" i="1"/>
  <c r="E14" i="1"/>
  <c r="D13" i="1"/>
  <c r="H13" i="1" s="1"/>
  <c r="D12" i="1"/>
  <c r="H11" i="1"/>
  <c r="D10" i="1"/>
  <c r="D14" i="1" s="1"/>
  <c r="H42" i="21"/>
  <c r="G42" i="21"/>
  <c r="G43" i="21" s="1"/>
  <c r="F42" i="21"/>
  <c r="E42" i="21"/>
  <c r="E43" i="21" s="1"/>
  <c r="D41" i="21"/>
  <c r="D40" i="21"/>
  <c r="D39" i="21"/>
  <c r="D38" i="21"/>
  <c r="D37" i="21"/>
  <c r="D36" i="21"/>
  <c r="D35" i="21"/>
  <c r="D34" i="21"/>
  <c r="D42" i="21" s="1"/>
  <c r="H32" i="21"/>
  <c r="D31" i="21"/>
  <c r="F28" i="21"/>
  <c r="D25" i="21"/>
  <c r="H25" i="21" s="1"/>
  <c r="D23" i="21"/>
  <c r="G21" i="21"/>
  <c r="E21" i="21"/>
  <c r="H20" i="21"/>
  <c r="D19" i="21"/>
  <c r="D18" i="21"/>
  <c r="D17" i="21"/>
  <c r="D16" i="21"/>
  <c r="D21" i="21" s="1"/>
  <c r="H21" i="21" s="1"/>
  <c r="G14" i="21"/>
  <c r="G22" i="21" s="1"/>
  <c r="G24" i="21" s="1"/>
  <c r="G26" i="21" s="1"/>
  <c r="G28" i="21" s="1"/>
  <c r="E14" i="21"/>
  <c r="E22" i="21" s="1"/>
  <c r="E24" i="21" s="1"/>
  <c r="E26" i="21" s="1"/>
  <c r="E28" i="21" s="1"/>
  <c r="D13" i="21"/>
  <c r="H13" i="21" s="1"/>
  <c r="D12" i="21"/>
  <c r="H11" i="21"/>
  <c r="D10" i="21"/>
  <c r="D14" i="21" s="1"/>
  <c r="O26" i="19"/>
  <c r="O25" i="19"/>
  <c r="D44" i="1" l="1"/>
  <c r="H43" i="1"/>
  <c r="H14" i="1"/>
  <c r="D22" i="1"/>
  <c r="D22" i="21"/>
  <c r="H14" i="21"/>
  <c r="D43" i="21"/>
  <c r="H43" i="21" s="1"/>
  <c r="H27" i="21"/>
  <c r="I42" i="17"/>
  <c r="I43" i="17" s="1"/>
  <c r="J42" i="17"/>
  <c r="J43" i="17" s="1"/>
  <c r="I21" i="17"/>
  <c r="J21" i="17"/>
  <c r="I14" i="17"/>
  <c r="J14" i="17"/>
  <c r="D24" i="1" l="1"/>
  <c r="H22" i="1"/>
  <c r="D24" i="21"/>
  <c r="H22" i="21"/>
  <c r="D44" i="21"/>
  <c r="J22" i="17"/>
  <c r="J24" i="17" s="1"/>
  <c r="J26" i="17" s="1"/>
  <c r="I22" i="17"/>
  <c r="I24" i="17" s="1"/>
  <c r="I26" i="17" s="1"/>
  <c r="I42" i="11"/>
  <c r="I43" i="11" s="1"/>
  <c r="J42" i="11"/>
  <c r="J43" i="11" s="1"/>
  <c r="I21" i="11"/>
  <c r="J21" i="11"/>
  <c r="I14" i="11"/>
  <c r="J14" i="11"/>
  <c r="I14" i="8"/>
  <c r="J14" i="8"/>
  <c r="H24" i="1" l="1"/>
  <c r="D26" i="1"/>
  <c r="D26" i="21"/>
  <c r="H24" i="21"/>
  <c r="J22" i="11"/>
  <c r="J24" i="11" s="1"/>
  <c r="J26" i="11" s="1"/>
  <c r="J28" i="11" s="1"/>
  <c r="I22" i="11"/>
  <c r="I24" i="11" s="1"/>
  <c r="I26" i="11" s="1"/>
  <c r="I28" i="11" s="1"/>
  <c r="H26" i="1" l="1"/>
  <c r="D28" i="1"/>
  <c r="D28" i="21"/>
  <c r="H26" i="21"/>
  <c r="I42" i="5"/>
  <c r="J42" i="5"/>
  <c r="J43" i="5" s="1"/>
  <c r="K42" i="5"/>
  <c r="K43" i="5" s="1"/>
  <c r="L42" i="5"/>
  <c r="L43" i="5" s="1"/>
  <c r="M42" i="5"/>
  <c r="N42" i="5"/>
  <c r="N43" i="5" s="1"/>
  <c r="O42" i="5"/>
  <c r="P42" i="5"/>
  <c r="P43" i="5" s="1"/>
  <c r="Q42" i="5"/>
  <c r="Q43" i="5" s="1"/>
  <c r="R42" i="5"/>
  <c r="R43" i="5" s="1"/>
  <c r="S42" i="5"/>
  <c r="T42" i="5"/>
  <c r="T43" i="5" s="1"/>
  <c r="U42" i="5"/>
  <c r="U43" i="5" s="1"/>
  <c r="V42" i="5"/>
  <c r="V43" i="5" s="1"/>
  <c r="W42" i="5"/>
  <c r="W43" i="5" s="1"/>
  <c r="X42" i="5"/>
  <c r="X43" i="5" s="1"/>
  <c r="Y42" i="5"/>
  <c r="Z42" i="5"/>
  <c r="Z43" i="5" s="1"/>
  <c r="AA42" i="5"/>
  <c r="AB42" i="5"/>
  <c r="AB43" i="5" s="1"/>
  <c r="AC42" i="5"/>
  <c r="AC43" i="5" s="1"/>
  <c r="AD42" i="5"/>
  <c r="AD43" i="5" s="1"/>
  <c r="AE42" i="5"/>
  <c r="AF42" i="5"/>
  <c r="AF43" i="5" s="1"/>
  <c r="AG42" i="5"/>
  <c r="AH42" i="5"/>
  <c r="AI42" i="5"/>
  <c r="AI43" i="5" s="1"/>
  <c r="AJ42" i="5"/>
  <c r="AJ43" i="5" s="1"/>
  <c r="AK42" i="5"/>
  <c r="AL42" i="5"/>
  <c r="AL43" i="5" s="1"/>
  <c r="AM42" i="5"/>
  <c r="AM43" i="5" s="1"/>
  <c r="AN42" i="5"/>
  <c r="AN43" i="5" s="1"/>
  <c r="I43" i="5"/>
  <c r="M43" i="5"/>
  <c r="O43" i="5"/>
  <c r="S43" i="5"/>
  <c r="Y43" i="5"/>
  <c r="AA43" i="5"/>
  <c r="AE43" i="5"/>
  <c r="AG43" i="5"/>
  <c r="AH43" i="5"/>
  <c r="AK43" i="5"/>
  <c r="AI28" i="5"/>
  <c r="AJ28" i="5"/>
  <c r="AK28" i="5"/>
  <c r="AL28" i="5"/>
  <c r="AM28" i="5"/>
  <c r="AN28" i="5"/>
  <c r="I24" i="5"/>
  <c r="I26" i="5" s="1"/>
  <c r="I28" i="5" s="1"/>
  <c r="J24" i="5"/>
  <c r="J26" i="5" s="1"/>
  <c r="J28" i="5" s="1"/>
  <c r="K24" i="5"/>
  <c r="K26" i="5" s="1"/>
  <c r="K28" i="5" s="1"/>
  <c r="L24" i="5"/>
  <c r="L26" i="5" s="1"/>
  <c r="L28" i="5" s="1"/>
  <c r="M24" i="5"/>
  <c r="M26" i="5" s="1"/>
  <c r="M28" i="5" s="1"/>
  <c r="N24" i="5"/>
  <c r="N26" i="5" s="1"/>
  <c r="N28" i="5" s="1"/>
  <c r="O24" i="5"/>
  <c r="O26" i="5" s="1"/>
  <c r="O28" i="5" s="1"/>
  <c r="P24" i="5"/>
  <c r="P26" i="5" s="1"/>
  <c r="P28" i="5" s="1"/>
  <c r="Q24" i="5"/>
  <c r="Q26" i="5" s="1"/>
  <c r="Q28" i="5" s="1"/>
  <c r="R24" i="5"/>
  <c r="R26" i="5" s="1"/>
  <c r="R28" i="5" s="1"/>
  <c r="S24" i="5"/>
  <c r="S26" i="5" s="1"/>
  <c r="S28" i="5" s="1"/>
  <c r="T24" i="5"/>
  <c r="T26" i="5" s="1"/>
  <c r="T28" i="5" s="1"/>
  <c r="U24" i="5"/>
  <c r="U26" i="5" s="1"/>
  <c r="U28" i="5" s="1"/>
  <c r="V24" i="5"/>
  <c r="V26" i="5" s="1"/>
  <c r="V28" i="5" s="1"/>
  <c r="W24" i="5"/>
  <c r="W26" i="5" s="1"/>
  <c r="W28" i="5" s="1"/>
  <c r="X24" i="5"/>
  <c r="X26" i="5" s="1"/>
  <c r="X28" i="5" s="1"/>
  <c r="Y24" i="5"/>
  <c r="Y26" i="5" s="1"/>
  <c r="Y28" i="5" s="1"/>
  <c r="Z24" i="5"/>
  <c r="Z26" i="5" s="1"/>
  <c r="Z28" i="5" s="1"/>
  <c r="AA24" i="5"/>
  <c r="AA26" i="5" s="1"/>
  <c r="AA28" i="5" s="1"/>
  <c r="AB24" i="5"/>
  <c r="AB26" i="5" s="1"/>
  <c r="AB28" i="5" s="1"/>
  <c r="AC24" i="5"/>
  <c r="AC26" i="5" s="1"/>
  <c r="AC28" i="5" s="1"/>
  <c r="AD24" i="5"/>
  <c r="AD26" i="5" s="1"/>
  <c r="AD28" i="5" s="1"/>
  <c r="AE24" i="5"/>
  <c r="AE26" i="5" s="1"/>
  <c r="AE28" i="5" s="1"/>
  <c r="AF24" i="5"/>
  <c r="AF26" i="5" s="1"/>
  <c r="AF28" i="5" s="1"/>
  <c r="AG24" i="5"/>
  <c r="AG26" i="5" s="1"/>
  <c r="AG28" i="5" s="1"/>
  <c r="AH24" i="5"/>
  <c r="AH26" i="5" s="1"/>
  <c r="AH28" i="5" s="1"/>
  <c r="J21" i="8" l="1"/>
  <c r="J22" i="8"/>
  <c r="J24" i="8"/>
  <c r="J26" i="8"/>
  <c r="I21" i="8"/>
  <c r="I22" i="8"/>
  <c r="I24" i="8"/>
  <c r="I26" i="8"/>
</calcChain>
</file>

<file path=xl/sharedStrings.xml><?xml version="1.0" encoding="utf-8"?>
<sst xmlns="http://schemas.openxmlformats.org/spreadsheetml/2006/main" count="1243" uniqueCount="89">
  <si>
    <t>รายงานการรับ-จ่ายเงินและเงินคงเหลือ</t>
  </si>
  <si>
    <t>เพิ่มลดร้อยละ</t>
  </si>
  <si>
    <t>รายรับ</t>
  </si>
  <si>
    <t>รายรับจากงบประมาณ</t>
  </si>
  <si>
    <t>รายรับจากการดำเนินงาน</t>
  </si>
  <si>
    <t>รายรับดอกเบี้ยเงินฝาก</t>
  </si>
  <si>
    <t>รายรับอื่น ๆ</t>
  </si>
  <si>
    <t>รวมรายรับ</t>
  </si>
  <si>
    <t>รายจ่าย</t>
  </si>
  <si>
    <t>รายจ่ายบุคลากร</t>
  </si>
  <si>
    <t>รายจ่ายจากการดำเนินงาน (ค่าตอบแทนใช้สอยและวัสดุ)</t>
  </si>
  <si>
    <t>ค่าครุภัณฑ์</t>
  </si>
  <si>
    <t>ค่าที่ดินและสิ่งก่อสร้าง</t>
  </si>
  <si>
    <t>รายจ่ายอื่น ๆ</t>
  </si>
  <si>
    <t>รวมรายจ่าย</t>
  </si>
  <si>
    <t>รายรับสูง (ต่ำ) กว่ารายจ่ายสุทธิ</t>
  </si>
  <si>
    <t>หัก  นำส่งรายได้แผ่นดิน</t>
  </si>
  <si>
    <t>รายรับสูง (ต่ำ) กว่ารายจ่ายสุทธิหลังหักนำส่งรายได้แผ่นดิน</t>
  </si>
  <si>
    <t>บวก เงินคงเหลือสะสมยกมา</t>
  </si>
  <si>
    <t>เงินคงเหลือทั้งสิ้น</t>
  </si>
  <si>
    <t>หัก  ภาระผูกพัน</t>
  </si>
  <si>
    <t>เงินคงเหลือหลังหักภาระผูกพัน</t>
  </si>
  <si>
    <t>เงินคงเหลือทั้งสิ้น ประกอบด้วย</t>
  </si>
  <si>
    <t>เงินสด</t>
  </si>
  <si>
    <t>เงินฝากคลัง</t>
  </si>
  <si>
    <t>เงินฝากธนาคาร</t>
  </si>
  <si>
    <t>ประเภทประจำ</t>
  </si>
  <si>
    <t xml:space="preserve"> - 3 เดือน</t>
  </si>
  <si>
    <t xml:space="preserve"> - 6 เดือน</t>
  </si>
  <si>
    <t xml:space="preserve"> - 9 เดือน</t>
  </si>
  <si>
    <t xml:space="preserve"> - 12 เดือน</t>
  </si>
  <si>
    <t xml:space="preserve"> - 24 เดือน</t>
  </si>
  <si>
    <t>ประเภทออมทรัพย์</t>
  </si>
  <si>
    <t>ประเภทกระแสรายวัน</t>
  </si>
  <si>
    <t>รวมเงินฝากธนาคาร</t>
  </si>
  <si>
    <t>รวมเงินคงเหลือทั้งสิ้น</t>
  </si>
  <si>
    <t>ประเภท เงินประกันสัญญา</t>
  </si>
  <si>
    <t>ประเภท เงินฝากค่าธรรมเนียมการสอบแข่งขัน</t>
  </si>
  <si>
    <t>ประเภท เงินฝากเงินบริจาค</t>
  </si>
  <si>
    <t>ประเภท เงินฝากค่าใช้จ่ายในการออกหรือต่ออายุหนังสือผ่านแดน</t>
  </si>
  <si>
    <t>ประเภท เงินฝากบูรณะทรัพย์สิน</t>
  </si>
  <si>
    <t>ประเภท เงินอุดหนุนเพื่อโครงการต่างๆ ที่ได้รับจากองค์กรปกครองส่วนท้องถิ่น</t>
  </si>
  <si>
    <t>รายจ่ายอื่น ๆ (ค่าใช้จ่ายสำหรับเงินประกันสัญญา)</t>
  </si>
  <si>
    <t>เงินฝากคลัง (รหัส 10956)</t>
  </si>
  <si>
    <t>เงินฝากคลัง (รหัส 10927)</t>
  </si>
  <si>
    <t>เงินฝากคลัง (รหัส 10697)</t>
  </si>
  <si>
    <r>
      <t>*</t>
    </r>
    <r>
      <rPr>
        <b/>
        <u/>
        <sz val="15"/>
        <color theme="1"/>
        <rFont val="TH SarabunPSK"/>
        <family val="2"/>
      </rPr>
      <t>หมายเหตุ</t>
    </r>
    <r>
      <rPr>
        <b/>
        <sz val="15"/>
        <color theme="1"/>
        <rFont val="TH SarabunPSK"/>
        <family val="2"/>
      </rPr>
      <t xml:space="preserve"> : </t>
    </r>
    <r>
      <rPr>
        <sz val="15"/>
        <color theme="1"/>
        <rFont val="TH SarabunPSK"/>
        <family val="2"/>
      </rPr>
      <t>ให้ระบุรหัสเงินฝากคลังใน (รหัส............) และระบุจำนวนเงินแต่ละรหัสบัญชีเงินฝาก</t>
    </r>
  </si>
  <si>
    <r>
      <t>*</t>
    </r>
    <r>
      <rPr>
        <b/>
        <u/>
        <sz val="15"/>
        <color theme="1"/>
        <rFont val="TH SarabunPSK"/>
        <family val="2"/>
      </rPr>
      <t>หมายเหตุ</t>
    </r>
    <r>
      <rPr>
        <b/>
        <sz val="15"/>
        <color theme="1"/>
        <rFont val="TH SarabunPSK"/>
        <family val="2"/>
      </rPr>
      <t xml:space="preserve"> : </t>
    </r>
    <r>
      <rPr>
        <sz val="15"/>
        <color theme="1"/>
        <rFont val="TH SarabunPSK"/>
        <family val="2"/>
      </rPr>
      <t>1.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ให้ระบุรหัสเงินฝากคลังใน (รหัส............) และระบุจำนวนเงินแต่ละรหัสบัญชีเงินฝาก</t>
    </r>
  </si>
  <si>
    <t>หัก  ภาระผูกพัน (เงินที่ต้องจ่ายคืนเจ้าหน้าที่)</t>
  </si>
  <si>
    <r>
      <t xml:space="preserve">                  </t>
    </r>
    <r>
      <rPr>
        <sz val="14"/>
        <color theme="1"/>
        <rFont val="TH SarabunPSK"/>
        <family val="2"/>
      </rPr>
      <t>2. หากมีเงินเหลือจ่ายต้องนำส่งเป็นรายได้แผ่นดินภายในระยะเวลาที่กำหนด</t>
    </r>
  </si>
  <si>
    <r>
      <t>*</t>
    </r>
    <r>
      <rPr>
        <b/>
        <u/>
        <sz val="14"/>
        <color theme="1"/>
        <rFont val="TH SarabunPSK"/>
        <family val="2"/>
      </rPr>
      <t>หมายเหตุ</t>
    </r>
    <r>
      <rPr>
        <b/>
        <sz val="14"/>
        <color theme="1"/>
        <rFont val="TH SarabunPSK"/>
        <family val="2"/>
      </rPr>
      <t xml:space="preserve"> : </t>
    </r>
    <r>
      <rPr>
        <sz val="14"/>
        <color theme="1"/>
        <rFont val="TH SarabunPSK"/>
        <family val="2"/>
      </rPr>
      <t>1. ให้ระบุรหัสเงินฝากคลังใน (รหัส............) และระบุจำนวนเงินแต่ละรหัสบัญชีเงินฝาก</t>
    </r>
  </si>
  <si>
    <t xml:space="preserve">                 2. หากมีเงินเหลือจ่ายต้องนำส่งเป็นรายได้แผ่นดินภายในระยะเวลาที่กำหนด</t>
  </si>
  <si>
    <t>ประเภท เงินโครงการเศรษฐกิจชุมชน</t>
  </si>
  <si>
    <t>เงินฝากคลัง (รหัส 10658)</t>
  </si>
  <si>
    <t xml:space="preserve">                  2. หากมีเงินเหลือจ่ายต้องนำส่งเป็นรายได้แผ่นดิน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</si>
  <si>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</si>
  <si>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</si>
  <si>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</si>
  <si>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</si>
  <si>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</si>
  <si>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</si>
  <si>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</si>
  <si>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บึงกาฬ</t>
  </si>
  <si>
    <t>1500300083</t>
  </si>
  <si>
    <t>1500300084</t>
  </si>
  <si>
    <t>1500300085</t>
  </si>
  <si>
    <t>1500300086</t>
  </si>
  <si>
    <t>1500300087</t>
  </si>
  <si>
    <t>1500300088</t>
  </si>
  <si>
    <t>1500300089</t>
  </si>
  <si>
    <t>1500300104</t>
  </si>
  <si>
    <t>-</t>
  </si>
  <si>
    <t>- ตัวอย่าง -</t>
  </si>
  <si>
    <t>ที่ทำการปกครองจังหวัด.......................................รหัสหน่วยเบิกจ่าย.......................................</t>
  </si>
  <si>
    <t xml:space="preserve">ระเภท เงินฝากค่าใช้จ่ายในการดำเนินงานของกรมการปกครอง </t>
  </si>
  <si>
    <t>ประเภท เงินฝากเงินสินบนรางวัล (เฉพาะเงินที่จ่ายคืนให้เจ้าหน้าที่ 3 ส่วน)</t>
  </si>
  <si>
    <t>เงินฝากคลัง (รหัส 10696)</t>
  </si>
  <si>
    <t>เงินฝากคลัง (รหัส ...........)</t>
  </si>
  <si>
    <t>เงินฝากคลัง (รหัส ...............)</t>
  </si>
  <si>
    <t>เงินฝากคลัง (รหัส .............)</t>
  </si>
  <si>
    <t>เงินฝากคลัง (รหัส ............)</t>
  </si>
  <si>
    <t>2567</t>
  </si>
  <si>
    <t>รูปแบบรายงานการรับ-จ่ายเงินและคงเหลือ ประจำปีงบประมาณ พ.ศ. 2568</t>
  </si>
  <si>
    <t>ประจำปีงบประมาณ พ.ศ. 2567 และ 2568</t>
  </si>
  <si>
    <t>2568</t>
  </si>
  <si>
    <t>เงินฝากคลัง (รหัส 10599)</t>
  </si>
  <si>
    <t>เงินฝากคลัง (รหัส 10770)</t>
  </si>
  <si>
    <t>เงินฝากคลัง (รหัส 10788)</t>
  </si>
  <si>
    <t xml:space="preserve">ประเภท เงินฝากค่าใช้จ่ายในการดำเนินงานของกรมการปกครอง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</si>
</sst>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u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sz val="11"/>
      <name val="Tahoma"/>
      <family val="2"/>
      <charset val="222"/>
      <scheme val="minor"/>
    </font>
    <font>
      <sz val="14"/>
      <name val="TH SarabunPSK"/>
      <family val="2"/>
    </font>
    <font>
      <b/>
      <sz val="14"/>
      <color rgb="FFFF00FF"/>
      <name val="TH SarabunPSK"/>
      <family val="2"/>
    </font>
    <font>
      <b/>
      <sz val="20"/>
      <color theme="1"/>
      <name val="TH SarabunPSK"/>
      <family val="2"/>
    </font>
    <font>
      <b/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2" applyFont="1"/>
    <xf numFmtId="43" fontId="4" fillId="0" borderId="0" xfId="3" applyFont="1" applyFill="1" applyBorder="1"/>
    <xf numFmtId="43" fontId="5" fillId="0" borderId="0" xfId="1" applyFont="1" applyFill="1" applyBorder="1" applyAlignment="1">
      <alignment horizontal="center"/>
    </xf>
    <xf numFmtId="43" fontId="4" fillId="0" borderId="0" xfId="1" applyFont="1" applyFill="1" applyBorder="1"/>
    <xf numFmtId="43" fontId="4" fillId="0" borderId="2" xfId="1" applyFont="1" applyFill="1" applyBorder="1"/>
    <xf numFmtId="43" fontId="4" fillId="0" borderId="3" xfId="1" applyFont="1" applyFill="1" applyBorder="1"/>
    <xf numFmtId="43" fontId="4" fillId="0" borderId="1" xfId="1" applyFont="1" applyFill="1" applyBorder="1"/>
    <xf numFmtId="0" fontId="7" fillId="0" borderId="0" xfId="0" applyFont="1"/>
    <xf numFmtId="0" fontId="8" fillId="0" borderId="0" xfId="0" applyFont="1"/>
    <xf numFmtId="43" fontId="8" fillId="0" borderId="0" xfId="1" applyFont="1"/>
    <xf numFmtId="43" fontId="8" fillId="0" borderId="0" xfId="1" applyFont="1" applyBorder="1"/>
    <xf numFmtId="43" fontId="8" fillId="0" borderId="2" xfId="1" applyFont="1" applyBorder="1"/>
    <xf numFmtId="0" fontId="4" fillId="0" borderId="0" xfId="2" applyFont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49" fontId="7" fillId="0" borderId="0" xfId="0" applyNumberFormat="1" applyFont="1"/>
    <xf numFmtId="43" fontId="8" fillId="0" borderId="3" xfId="1" applyFont="1" applyBorder="1"/>
    <xf numFmtId="43" fontId="8" fillId="0" borderId="0" xfId="1" applyFont="1" applyFill="1" applyBorder="1"/>
    <xf numFmtId="43" fontId="8" fillId="0" borderId="2" xfId="1" applyFont="1" applyFill="1" applyBorder="1"/>
    <xf numFmtId="0" fontId="4" fillId="0" borderId="0" xfId="2" applyFont="1" applyAlignment="1">
      <alignment horizontal="left"/>
    </xf>
    <xf numFmtId="43" fontId="4" fillId="0" borderId="0" xfId="1" applyFont="1"/>
    <xf numFmtId="0" fontId="9" fillId="0" borderId="0" xfId="0" applyFont="1"/>
    <xf numFmtId="43" fontId="9" fillId="0" borderId="0" xfId="1" applyFont="1"/>
    <xf numFmtId="0" fontId="11" fillId="0" borderId="0" xfId="0" applyFont="1"/>
    <xf numFmtId="43" fontId="4" fillId="0" borderId="0" xfId="6" applyFont="1" applyFill="1" applyBorder="1"/>
    <xf numFmtId="43" fontId="4" fillId="0" borderId="0" xfId="7" applyFont="1" applyFill="1" applyBorder="1"/>
    <xf numFmtId="43" fontId="8" fillId="0" borderId="0" xfId="6" applyFont="1" applyFill="1" applyBorder="1"/>
    <xf numFmtId="43" fontId="8" fillId="0" borderId="0" xfId="6" applyFont="1"/>
    <xf numFmtId="43" fontId="4" fillId="0" borderId="2" xfId="6" applyFont="1" applyFill="1" applyBorder="1"/>
    <xf numFmtId="43" fontId="8" fillId="0" borderId="2" xfId="6" applyFont="1" applyFill="1" applyBorder="1"/>
    <xf numFmtId="43" fontId="4" fillId="0" borderId="1" xfId="6" applyFont="1" applyFill="1" applyBorder="1"/>
    <xf numFmtId="43" fontId="8" fillId="0" borderId="1" xfId="6" applyFont="1" applyFill="1" applyBorder="1"/>
    <xf numFmtId="43" fontId="8" fillId="0" borderId="1" xfId="6" applyFont="1" applyBorder="1"/>
    <xf numFmtId="43" fontId="8" fillId="0" borderId="2" xfId="6" applyFont="1" applyBorder="1"/>
    <xf numFmtId="43" fontId="4" fillId="0" borderId="3" xfId="6" applyFont="1" applyFill="1" applyBorder="1"/>
    <xf numFmtId="43" fontId="8" fillId="0" borderId="3" xfId="6" applyFont="1" applyFill="1" applyBorder="1"/>
    <xf numFmtId="43" fontId="8" fillId="0" borderId="3" xfId="6" applyFont="1" applyBorder="1"/>
    <xf numFmtId="0" fontId="13" fillId="0" borderId="0" xfId="0" applyFont="1"/>
    <xf numFmtId="43" fontId="4" fillId="0" borderId="0" xfId="6" applyFont="1"/>
    <xf numFmtId="43" fontId="8" fillId="0" borderId="4" xfId="6" applyFont="1" applyBorder="1"/>
    <xf numFmtId="43" fontId="8" fillId="0" borderId="0" xfId="6" applyFont="1" applyBorder="1"/>
    <xf numFmtId="43" fontId="8" fillId="0" borderId="0" xfId="7" applyFont="1" applyFill="1" applyBorder="1"/>
    <xf numFmtId="0" fontId="1" fillId="0" borderId="0" xfId="0" applyFont="1"/>
    <xf numFmtId="0" fontId="8" fillId="0" borderId="0" xfId="0" applyFont="1" applyAlignment="1">
      <alignment horizontal="left"/>
    </xf>
    <xf numFmtId="43" fontId="4" fillId="0" borderId="0" xfId="6" applyFont="1" applyFill="1" applyBorder="1" applyAlignment="1">
      <alignment horizontal="center" vertical="center"/>
    </xf>
    <xf numFmtId="43" fontId="4" fillId="0" borderId="0" xfId="6" applyFont="1" applyFill="1" applyBorder="1" applyAlignment="1">
      <alignment horizontal="center"/>
    </xf>
    <xf numFmtId="43" fontId="4" fillId="0" borderId="2" xfId="6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 applyAlignment="1"/>
    <xf numFmtId="43" fontId="13" fillId="0" borderId="0" xfId="1" applyFont="1" applyAlignment="1"/>
    <xf numFmtId="43" fontId="13" fillId="0" borderId="0" xfId="1" applyFont="1"/>
    <xf numFmtId="43" fontId="4" fillId="0" borderId="0" xfId="1" applyFont="1" applyFill="1" applyBorder="1" applyAlignment="1">
      <alignment vertical="center"/>
    </xf>
    <xf numFmtId="43" fontId="13" fillId="0" borderId="0" xfId="1" applyFont="1" applyAlignment="1">
      <alignment vertical="center"/>
    </xf>
    <xf numFmtId="43" fontId="8" fillId="0" borderId="4" xfId="1" applyFont="1" applyBorder="1"/>
    <xf numFmtId="43" fontId="4" fillId="0" borderId="4" xfId="1" applyFont="1" applyBorder="1"/>
    <xf numFmtId="43" fontId="4" fillId="0" borderId="2" xfId="1" applyFont="1" applyBorder="1"/>
    <xf numFmtId="0" fontId="6" fillId="0" borderId="0" xfId="0" applyFont="1"/>
    <xf numFmtId="49" fontId="6" fillId="0" borderId="0" xfId="2" applyNumberFormat="1" applyFont="1" applyAlignment="1">
      <alignment horizontal="center"/>
    </xf>
    <xf numFmtId="49" fontId="2" fillId="0" borderId="0" xfId="2" applyNumberFormat="1"/>
    <xf numFmtId="49" fontId="14" fillId="0" borderId="0" xfId="2" applyNumberFormat="1" applyFont="1" applyAlignment="1">
      <alignment horizontal="center"/>
    </xf>
    <xf numFmtId="49" fontId="14" fillId="0" borderId="0" xfId="2" applyNumberFormat="1" applyFont="1"/>
    <xf numFmtId="49" fontId="6" fillId="0" borderId="0" xfId="1" applyNumberFormat="1" applyFont="1" applyFill="1" applyAlignment="1">
      <alignment horizontal="center"/>
    </xf>
    <xf numFmtId="49" fontId="2" fillId="0" borderId="0" xfId="1" applyNumberFormat="1" applyFont="1"/>
    <xf numFmtId="49" fontId="6" fillId="0" borderId="0" xfId="2" applyNumberFormat="1" applyFont="1"/>
    <xf numFmtId="49" fontId="14" fillId="0" borderId="0" xfId="1" applyNumberFormat="1" applyFont="1" applyFill="1" applyAlignment="1">
      <alignment horizontal="center"/>
    </xf>
    <xf numFmtId="43" fontId="8" fillId="0" borderId="4" xfId="6" applyFont="1" applyFill="1" applyBorder="1"/>
    <xf numFmtId="0" fontId="15" fillId="0" borderId="0" xfId="0" applyFont="1"/>
    <xf numFmtId="0" fontId="4" fillId="0" borderId="0" xfId="0" applyFont="1"/>
    <xf numFmtId="43" fontId="4" fillId="2" borderId="0" xfId="1" applyFont="1" applyFill="1" applyBorder="1"/>
    <xf numFmtId="43" fontId="8" fillId="2" borderId="0" xfId="6" applyFont="1" applyFill="1" applyBorder="1"/>
    <xf numFmtId="43" fontId="8" fillId="2" borderId="1" xfId="6" applyFont="1" applyFill="1" applyBorder="1"/>
    <xf numFmtId="43" fontId="8" fillId="2" borderId="4" xfId="6" applyFont="1" applyFill="1" applyBorder="1"/>
    <xf numFmtId="43" fontId="8" fillId="2" borderId="2" xfId="6" applyFont="1" applyFill="1" applyBorder="1"/>
    <xf numFmtId="43" fontId="8" fillId="2" borderId="3" xfId="6" applyFont="1" applyFill="1" applyBorder="1"/>
    <xf numFmtId="43" fontId="4" fillId="2" borderId="0" xfId="1" applyFont="1" applyFill="1"/>
    <xf numFmtId="0" fontId="4" fillId="2" borderId="0" xfId="2" applyFont="1" applyFill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4" fillId="0" borderId="0" xfId="1" applyFont="1" applyFill="1"/>
    <xf numFmtId="0" fontId="8" fillId="0" borderId="0" xfId="2" applyFont="1"/>
    <xf numFmtId="0" fontId="8" fillId="0" borderId="0" xfId="2" applyFont="1" applyAlignment="1">
      <alignment horizontal="left"/>
    </xf>
    <xf numFmtId="43" fontId="8" fillId="2" borderId="0" xfId="1" applyFont="1" applyFill="1" applyBorder="1"/>
    <xf numFmtId="43" fontId="8" fillId="2" borderId="0" xfId="3" applyFont="1" applyFill="1" applyBorder="1"/>
    <xf numFmtId="0" fontId="8" fillId="2" borderId="0" xfId="0" applyFont="1" applyFill="1"/>
    <xf numFmtId="43" fontId="8" fillId="2" borderId="0" xfId="1" applyFont="1" applyFill="1"/>
    <xf numFmtId="43" fontId="8" fillId="2" borderId="0" xfId="7" applyFont="1" applyFill="1" applyBorder="1"/>
    <xf numFmtId="0" fontId="1" fillId="2" borderId="0" xfId="0" applyFont="1" applyFill="1"/>
    <xf numFmtId="43" fontId="8" fillId="2" borderId="0" xfId="6" applyFont="1" applyFill="1"/>
    <xf numFmtId="0" fontId="1" fillId="2" borderId="0" xfId="0" applyFont="1" applyFill="1" applyAlignment="1">
      <alignment horizontal="center" vertical="center"/>
    </xf>
    <xf numFmtId="43" fontId="8" fillId="2" borderId="3" xfId="6" applyFont="1" applyFill="1" applyBorder="1" applyAlignment="1">
      <alignment horizontal="center" vertical="center"/>
    </xf>
    <xf numFmtId="43" fontId="8" fillId="2" borderId="0" xfId="6" applyFont="1" applyFill="1" applyBorder="1" applyAlignment="1">
      <alignment horizontal="center" vertical="center"/>
    </xf>
    <xf numFmtId="43" fontId="8" fillId="2" borderId="0" xfId="7" applyFont="1" applyFill="1" applyBorder="1" applyAlignment="1">
      <alignment horizontal="center" vertical="center"/>
    </xf>
    <xf numFmtId="43" fontId="8" fillId="2" borderId="0" xfId="6" applyFont="1" applyFill="1" applyAlignment="1">
      <alignment horizontal="center" vertical="center"/>
    </xf>
    <xf numFmtId="43" fontId="8" fillId="2" borderId="0" xfId="7" applyFont="1" applyFill="1" applyBorder="1" applyAlignment="1"/>
    <xf numFmtId="43" fontId="8" fillId="2" borderId="0" xfId="6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 vertical="center"/>
    </xf>
    <xf numFmtId="43" fontId="8" fillId="0" borderId="0" xfId="0" applyNumberFormat="1" applyFont="1"/>
    <xf numFmtId="43" fontId="4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4" fillId="0" borderId="2" xfId="1" applyFont="1" applyFill="1" applyBorder="1" applyAlignment="1">
      <alignment vertical="center"/>
    </xf>
    <xf numFmtId="187" fontId="4" fillId="0" borderId="0" xfId="6" applyNumberFormat="1" applyFont="1" applyFill="1" applyBorder="1"/>
    <xf numFmtId="0" fontId="13" fillId="0" borderId="0" xfId="0" applyFont="1" applyAlignment="1">
      <alignment horizontal="center" vertical="center"/>
    </xf>
    <xf numFmtId="43" fontId="4" fillId="0" borderId="3" xfId="6" applyFont="1" applyFill="1" applyBorder="1" applyAlignment="1">
      <alignment horizontal="center"/>
    </xf>
    <xf numFmtId="43" fontId="4" fillId="0" borderId="3" xfId="6" applyFont="1" applyFill="1" applyBorder="1" applyAlignment="1">
      <alignment horizontal="center" vertical="center"/>
    </xf>
    <xf numFmtId="43" fontId="8" fillId="0" borderId="3" xfId="6" applyFont="1" applyBorder="1" applyAlignment="1">
      <alignment horizontal="center" vertical="center"/>
    </xf>
    <xf numFmtId="43" fontId="4" fillId="0" borderId="0" xfId="7" applyFont="1" applyFill="1" applyBorder="1" applyAlignment="1">
      <alignment horizontal="center" vertical="center"/>
    </xf>
    <xf numFmtId="43" fontId="8" fillId="0" borderId="0" xfId="6" applyFont="1" applyAlignment="1">
      <alignment horizontal="center" vertical="center"/>
    </xf>
    <xf numFmtId="43" fontId="4" fillId="0" borderId="0" xfId="7" applyFont="1" applyFill="1" applyBorder="1" applyAlignment="1"/>
    <xf numFmtId="0" fontId="4" fillId="0" borderId="0" xfId="2" applyFont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3" fontId="8" fillId="0" borderId="0" xfId="1" applyFont="1" applyFill="1"/>
    <xf numFmtId="43" fontId="0" fillId="0" borderId="0" xfId="1" applyFont="1" applyFill="1" applyBorder="1"/>
    <xf numFmtId="43" fontId="8" fillId="0" borderId="0" xfId="1" applyFont="1" applyFill="1" applyAlignment="1">
      <alignment horizontal="right"/>
    </xf>
    <xf numFmtId="43" fontId="8" fillId="0" borderId="1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right"/>
    </xf>
    <xf numFmtId="43" fontId="8" fillId="0" borderId="3" xfId="1" applyFont="1" applyFill="1" applyBorder="1" applyAlignment="1">
      <alignment horizontal="right"/>
    </xf>
    <xf numFmtId="0" fontId="17" fillId="0" borderId="0" xfId="2" applyFont="1" applyAlignment="1">
      <alignment horizontal="left"/>
    </xf>
    <xf numFmtId="43" fontId="4" fillId="0" borderId="0" xfId="1" applyFont="1" applyFill="1" applyAlignment="1">
      <alignment horizontal="center" vertical="center"/>
    </xf>
    <xf numFmtId="43" fontId="12" fillId="0" borderId="0" xfId="1" applyFont="1" applyFill="1" applyAlignment="1">
      <alignment horizontal="center" vertical="center"/>
    </xf>
    <xf numFmtId="43" fontId="9" fillId="0" borderId="0" xfId="1" applyFont="1" applyFill="1"/>
    <xf numFmtId="43" fontId="7" fillId="0" borderId="0" xfId="1" applyFont="1" applyFill="1"/>
    <xf numFmtId="43" fontId="13" fillId="0" borderId="0" xfId="1" applyFont="1" applyFill="1" applyAlignment="1"/>
    <xf numFmtId="43" fontId="13" fillId="0" borderId="0" xfId="1" applyFont="1" applyFill="1"/>
    <xf numFmtId="43" fontId="13" fillId="0" borderId="0" xfId="1" applyFont="1" applyFill="1" applyAlignment="1">
      <alignment vertical="center"/>
    </xf>
    <xf numFmtId="43" fontId="8" fillId="0" borderId="4" xfId="1" applyFont="1" applyFill="1" applyBorder="1"/>
    <xf numFmtId="43" fontId="4" fillId="0" borderId="4" xfId="1" applyFont="1" applyFill="1" applyBorder="1"/>
    <xf numFmtId="43" fontId="8" fillId="0" borderId="3" xfId="1" applyFont="1" applyFill="1" applyBorder="1"/>
    <xf numFmtId="43" fontId="4" fillId="0" borderId="0" xfId="6" applyFont="1" applyFill="1"/>
    <xf numFmtId="43" fontId="8" fillId="0" borderId="0" xfId="6" applyFont="1" applyFill="1"/>
    <xf numFmtId="43" fontId="7" fillId="0" borderId="0" xfId="1" applyFont="1" applyFill="1" applyBorder="1" applyAlignment="1">
      <alignment horizontal="center"/>
    </xf>
    <xf numFmtId="43" fontId="8" fillId="0" borderId="0" xfId="3" applyFont="1" applyFill="1" applyBorder="1"/>
    <xf numFmtId="0" fontId="1" fillId="0" borderId="0" xfId="0" applyFont="1" applyAlignment="1">
      <alignment horizontal="center" vertical="center"/>
    </xf>
    <xf numFmtId="43" fontId="8" fillId="0" borderId="3" xfId="6" applyFont="1" applyFill="1" applyBorder="1" applyAlignment="1">
      <alignment horizontal="center" vertical="center"/>
    </xf>
    <xf numFmtId="43" fontId="8" fillId="0" borderId="0" xfId="7" applyFont="1" applyFill="1" applyBorder="1" applyAlignment="1">
      <alignment horizontal="center" vertical="center"/>
    </xf>
    <xf numFmtId="43" fontId="8" fillId="0" borderId="0" xfId="6" applyFont="1" applyFill="1" applyBorder="1" applyAlignment="1">
      <alignment horizontal="center" vertical="center"/>
    </xf>
    <xf numFmtId="43" fontId="8" fillId="0" borderId="0" xfId="6" applyFont="1" applyFill="1" applyAlignment="1">
      <alignment horizontal="center" vertical="center"/>
    </xf>
    <xf numFmtId="43" fontId="8" fillId="0" borderId="0" xfId="7" applyFont="1" applyFill="1" applyBorder="1" applyAlignment="1"/>
    <xf numFmtId="43" fontId="8" fillId="0" borderId="0" xfId="6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43" fontId="8" fillId="0" borderId="0" xfId="2" applyNumberFormat="1" applyFont="1" applyAlignment="1">
      <alignment horizontal="left"/>
    </xf>
    <xf numFmtId="0" fontId="8" fillId="0" borderId="0" xfId="2" applyFont="1"/>
  </cellXfs>
  <cellStyles count="8">
    <cellStyle name="Comma 2" xfId="3" xr:uid="{00000000-0005-0000-0000-000001000000}"/>
    <cellStyle name="Comma 3" xfId="5" xr:uid="{00000000-0005-0000-0000-000002000000}"/>
    <cellStyle name="Comma 3 2" xfId="7" xr:uid="{35B7A3D8-8252-463D-841B-CAB3AF0C9B1F}"/>
    <cellStyle name="Normal 2" xfId="2" xr:uid="{00000000-0005-0000-0000-000004000000}"/>
    <cellStyle name="Normal 3" xfId="4" xr:uid="{00000000-0005-0000-0000-000005000000}"/>
    <cellStyle name="จุลภาค" xfId="1" builtinId="3"/>
    <cellStyle name="จุลภาค 2" xfId="6" xr:uid="{C454D931-D692-419B-ADA5-BE611BC4474F}"/>
    <cellStyle name="ปกติ" xfId="0" builtinId="0"/>
  </cellStyles>
  <dxfs count="0"/>
  <tableStyles count="0" defaultTableStyle="TableStyleMedium2" defaultPivotStyle="PivotStyleLight16"/>
  <colors>
    <mruColors>
      <color rgb="FFFF00FF"/>
      <color rgb="FF66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01DF-6767-4B1E-A74B-1982470CF70F}">
  <sheetPr>
    <tabColor rgb="FFFF00FF"/>
  </sheetPr>
  <dimension ref="A1:O405"/>
  <sheetViews>
    <sheetView tabSelected="1" view="pageBreakPreview" zoomScaleNormal="100" zoomScaleSheetLayoutView="100" workbookViewId="0">
      <selection activeCell="F28" sqref="F28"/>
    </sheetView>
  </sheetViews>
  <sheetFormatPr defaultRowHeight="18.75" x14ac:dyDescent="0.3"/>
  <cols>
    <col min="1" max="1" width="5.375" style="9" customWidth="1"/>
    <col min="2" max="2" width="11.125" style="9" customWidth="1"/>
    <col min="3" max="3" width="26.5" style="9" customWidth="1"/>
    <col min="4" max="4" width="13.375" style="97" customWidth="1"/>
    <col min="5" max="5" width="1.375" style="9" customWidth="1"/>
    <col min="6" max="6" width="13.375" style="10" customWidth="1"/>
    <col min="7" max="7" width="1.5" style="9" customWidth="1"/>
    <col min="8" max="8" width="12.5" style="10" customWidth="1"/>
    <col min="9" max="14" width="9" style="9"/>
    <col min="15" max="15" width="13.125" style="9" bestFit="1" customWidth="1"/>
    <col min="16" max="16384" width="9" style="9"/>
  </cols>
  <sheetData>
    <row r="1" spans="1:8" x14ac:dyDescent="0.3">
      <c r="A1" s="139" t="s">
        <v>82</v>
      </c>
      <c r="B1" s="139"/>
      <c r="C1" s="139"/>
      <c r="D1" s="139"/>
      <c r="E1" s="139"/>
      <c r="F1" s="139"/>
      <c r="G1" s="139"/>
      <c r="H1" s="139"/>
    </row>
    <row r="2" spans="1:8" x14ac:dyDescent="0.3">
      <c r="A2" s="139" t="s">
        <v>73</v>
      </c>
      <c r="B2" s="139"/>
      <c r="C2" s="139"/>
      <c r="D2" s="139"/>
      <c r="E2" s="139"/>
      <c r="F2" s="139"/>
      <c r="G2" s="139"/>
      <c r="H2" s="139"/>
    </row>
    <row r="3" spans="1:8" x14ac:dyDescent="0.3">
      <c r="A3" s="139" t="s">
        <v>36</v>
      </c>
      <c r="B3" s="139"/>
      <c r="C3" s="139"/>
      <c r="D3" s="139"/>
      <c r="E3" s="139"/>
      <c r="F3" s="139"/>
      <c r="G3" s="139"/>
      <c r="H3" s="139"/>
    </row>
    <row r="4" spans="1:8" x14ac:dyDescent="0.3">
      <c r="A4" s="139" t="s">
        <v>0</v>
      </c>
      <c r="B4" s="139"/>
      <c r="C4" s="139"/>
      <c r="D4" s="139"/>
      <c r="E4" s="139"/>
      <c r="F4" s="139"/>
      <c r="G4" s="139"/>
      <c r="H4" s="139"/>
    </row>
    <row r="5" spans="1:8" x14ac:dyDescent="0.3">
      <c r="A5" s="139" t="s">
        <v>83</v>
      </c>
      <c r="B5" s="139"/>
      <c r="C5" s="139"/>
      <c r="D5" s="139"/>
      <c r="E5" s="139"/>
      <c r="F5" s="139"/>
      <c r="G5" s="139"/>
      <c r="H5" s="139"/>
    </row>
    <row r="6" spans="1:8" x14ac:dyDescent="0.3">
      <c r="A6" s="13"/>
      <c r="B6" s="13"/>
      <c r="C6" s="13"/>
      <c r="D6" s="75"/>
      <c r="E6" s="13"/>
      <c r="F6" s="13"/>
      <c r="G6" s="13"/>
      <c r="H6" s="13"/>
    </row>
    <row r="7" spans="1:8" x14ac:dyDescent="0.3">
      <c r="A7" s="139"/>
      <c r="B7" s="139"/>
      <c r="C7" s="139"/>
      <c r="D7" s="76" t="s">
        <v>84</v>
      </c>
      <c r="E7" s="15"/>
      <c r="F7" s="14" t="s">
        <v>81</v>
      </c>
      <c r="G7" s="8"/>
      <c r="H7" s="3" t="s">
        <v>1</v>
      </c>
    </row>
    <row r="8" spans="1:8" x14ac:dyDescent="0.3">
      <c r="A8" s="1" t="s">
        <v>2</v>
      </c>
      <c r="B8" s="1"/>
      <c r="C8" s="1"/>
      <c r="D8" s="95"/>
      <c r="E8" s="2"/>
      <c r="F8" s="4"/>
    </row>
    <row r="9" spans="1:8" x14ac:dyDescent="0.3">
      <c r="A9" s="1"/>
      <c r="B9" s="140" t="s">
        <v>3</v>
      </c>
      <c r="C9" s="140"/>
      <c r="D9" s="24"/>
      <c r="E9" s="25"/>
      <c r="F9" s="26"/>
      <c r="G9"/>
      <c r="H9" s="27"/>
    </row>
    <row r="10" spans="1:8" x14ac:dyDescent="0.3">
      <c r="A10" s="1"/>
      <c r="B10" s="140" t="s">
        <v>4</v>
      </c>
      <c r="C10" s="140"/>
      <c r="D10" s="24"/>
      <c r="E10" s="25"/>
      <c r="F10" s="26"/>
      <c r="G10"/>
      <c r="H10" s="27"/>
    </row>
    <row r="11" spans="1:8" x14ac:dyDescent="0.3">
      <c r="A11" s="1"/>
      <c r="B11" s="140" t="s">
        <v>5</v>
      </c>
      <c r="C11" s="140"/>
      <c r="D11" s="24"/>
      <c r="E11" s="25"/>
      <c r="F11" s="26"/>
      <c r="G11"/>
      <c r="H11" s="27"/>
    </row>
    <row r="12" spans="1:8" x14ac:dyDescent="0.3">
      <c r="A12" s="1"/>
      <c r="B12" s="140" t="s">
        <v>6</v>
      </c>
      <c r="C12" s="140"/>
      <c r="D12" s="28"/>
      <c r="E12"/>
      <c r="F12" s="29"/>
      <c r="G12"/>
      <c r="H12" s="27"/>
    </row>
    <row r="13" spans="1:8" x14ac:dyDescent="0.3">
      <c r="A13" s="140" t="s">
        <v>7</v>
      </c>
      <c r="B13" s="140"/>
      <c r="C13" s="140"/>
      <c r="D13" s="30"/>
      <c r="E13"/>
      <c r="F13" s="31"/>
      <c r="G13"/>
      <c r="H13" s="32"/>
    </row>
    <row r="14" spans="1:8" x14ac:dyDescent="0.3">
      <c r="A14" s="140" t="s">
        <v>8</v>
      </c>
      <c r="B14" s="140"/>
      <c r="C14" s="140"/>
      <c r="D14" s="24"/>
      <c r="E14" s="25"/>
      <c r="F14" s="26"/>
      <c r="G14"/>
      <c r="H14" s="27"/>
    </row>
    <row r="15" spans="1:8" x14ac:dyDescent="0.3">
      <c r="A15" s="1"/>
      <c r="B15" s="1" t="s">
        <v>9</v>
      </c>
      <c r="C15" s="1"/>
      <c r="D15" s="24"/>
      <c r="E15" s="25"/>
      <c r="F15" s="26"/>
      <c r="G15"/>
      <c r="H15" s="27"/>
    </row>
    <row r="16" spans="1:8" x14ac:dyDescent="0.3">
      <c r="A16" s="1"/>
      <c r="B16" s="1" t="s">
        <v>10</v>
      </c>
      <c r="C16" s="1"/>
      <c r="D16" s="24"/>
      <c r="E16" s="25"/>
      <c r="F16" s="26"/>
      <c r="G16"/>
      <c r="H16" s="27"/>
    </row>
    <row r="17" spans="1:15" x14ac:dyDescent="0.3">
      <c r="A17" s="1"/>
      <c r="B17" s="1" t="s">
        <v>11</v>
      </c>
      <c r="C17" s="1"/>
      <c r="D17" s="24"/>
      <c r="E17" s="25"/>
      <c r="F17" s="26"/>
      <c r="G17"/>
      <c r="H17" s="27"/>
    </row>
    <row r="18" spans="1:15" x14ac:dyDescent="0.3">
      <c r="A18" s="1"/>
      <c r="B18" s="1" t="s">
        <v>12</v>
      </c>
      <c r="C18" s="1"/>
      <c r="D18" s="24"/>
      <c r="E18" s="25"/>
      <c r="F18" s="26"/>
      <c r="G18"/>
      <c r="H18" s="27"/>
    </row>
    <row r="19" spans="1:15" x14ac:dyDescent="0.3">
      <c r="A19" s="1"/>
      <c r="B19" s="1" t="s">
        <v>42</v>
      </c>
      <c r="C19" s="1"/>
      <c r="D19" s="28"/>
      <c r="E19" s="25"/>
      <c r="F19" s="29"/>
      <c r="G19"/>
      <c r="H19" s="33"/>
    </row>
    <row r="20" spans="1:15" x14ac:dyDescent="0.3">
      <c r="A20" s="140" t="s">
        <v>14</v>
      </c>
      <c r="B20" s="140"/>
      <c r="C20" s="140"/>
      <c r="D20" s="28"/>
      <c r="E20" s="25"/>
      <c r="F20" s="29"/>
      <c r="G20"/>
      <c r="H20" s="32"/>
    </row>
    <row r="21" spans="1:15" x14ac:dyDescent="0.3">
      <c r="A21" s="140" t="s">
        <v>15</v>
      </c>
      <c r="B21" s="140"/>
      <c r="C21" s="140"/>
      <c r="D21" s="24"/>
      <c r="E21" s="25"/>
      <c r="F21" s="26"/>
      <c r="G21"/>
      <c r="H21" s="27"/>
    </row>
    <row r="22" spans="1:15" x14ac:dyDescent="0.3">
      <c r="A22" s="140" t="s">
        <v>16</v>
      </c>
      <c r="B22" s="140"/>
      <c r="C22" s="140"/>
      <c r="D22" s="28"/>
      <c r="E22" s="25"/>
      <c r="F22" s="29"/>
      <c r="G22"/>
      <c r="H22" s="33"/>
    </row>
    <row r="23" spans="1:15" x14ac:dyDescent="0.3">
      <c r="A23" s="140" t="s">
        <v>17</v>
      </c>
      <c r="B23" s="140"/>
      <c r="C23" s="140"/>
      <c r="D23" s="24"/>
      <c r="E23" s="25"/>
      <c r="F23" s="26"/>
      <c r="G23"/>
      <c r="H23" s="27"/>
    </row>
    <row r="24" spans="1:15" x14ac:dyDescent="0.3">
      <c r="A24" s="140" t="s">
        <v>18</v>
      </c>
      <c r="B24" s="140"/>
      <c r="C24" s="140"/>
      <c r="D24" s="28"/>
      <c r="E24" s="25"/>
      <c r="F24" s="29"/>
      <c r="G24"/>
      <c r="H24" s="33"/>
    </row>
    <row r="25" spans="1:15" x14ac:dyDescent="0.3">
      <c r="A25" s="19" t="s">
        <v>19</v>
      </c>
      <c r="B25" s="19"/>
      <c r="C25" s="19"/>
      <c r="D25" s="24"/>
      <c r="E25" s="25"/>
      <c r="F25" s="26"/>
      <c r="G25"/>
      <c r="H25" s="27"/>
      <c r="O25" s="96">
        <f>F26+F27</f>
        <v>0</v>
      </c>
    </row>
    <row r="26" spans="1:15" x14ac:dyDescent="0.3">
      <c r="A26" s="140" t="s">
        <v>20</v>
      </c>
      <c r="B26" s="140"/>
      <c r="C26" s="140"/>
      <c r="D26" s="24"/>
      <c r="E26" s="25"/>
      <c r="F26" s="29"/>
      <c r="G26"/>
      <c r="H26" s="27"/>
      <c r="O26" s="96">
        <f>D26+D27</f>
        <v>0</v>
      </c>
    </row>
    <row r="27" spans="1:15" ht="19.5" thickBot="1" x14ac:dyDescent="0.35">
      <c r="A27" s="140" t="s">
        <v>21</v>
      </c>
      <c r="B27" s="140"/>
      <c r="C27" s="140"/>
      <c r="D27" s="34"/>
      <c r="E27" s="25"/>
      <c r="F27" s="35"/>
      <c r="G27"/>
      <c r="H27" s="36"/>
    </row>
    <row r="28" spans="1:15" ht="19.5" thickTop="1" x14ac:dyDescent="0.3">
      <c r="A28" s="19"/>
      <c r="B28" s="19"/>
      <c r="C28" s="19"/>
      <c r="D28" s="24"/>
      <c r="E28" s="25"/>
      <c r="F28" s="26"/>
      <c r="G28"/>
      <c r="H28" s="27"/>
    </row>
    <row r="29" spans="1:15" x14ac:dyDescent="0.3">
      <c r="A29" s="140" t="s">
        <v>22</v>
      </c>
      <c r="B29" s="140"/>
      <c r="C29" s="140"/>
      <c r="D29" s="24"/>
      <c r="E29" s="25"/>
      <c r="F29" s="26"/>
      <c r="G29"/>
      <c r="H29" s="27"/>
    </row>
    <row r="30" spans="1:15" x14ac:dyDescent="0.3">
      <c r="A30" s="19"/>
      <c r="B30" s="19" t="s">
        <v>23</v>
      </c>
      <c r="C30" s="19"/>
      <c r="D30" s="24"/>
      <c r="E30" s="25"/>
      <c r="F30" s="26"/>
      <c r="G30"/>
      <c r="H30" s="27"/>
    </row>
    <row r="31" spans="1:15" x14ac:dyDescent="0.3">
      <c r="A31" s="19"/>
      <c r="B31" s="19" t="s">
        <v>77</v>
      </c>
      <c r="C31" s="19"/>
      <c r="D31" s="24"/>
      <c r="E31" s="25"/>
      <c r="F31" s="26"/>
      <c r="G31"/>
      <c r="H31" s="27"/>
    </row>
    <row r="32" spans="1:15" x14ac:dyDescent="0.3">
      <c r="A32" s="1"/>
      <c r="B32" s="1" t="s">
        <v>25</v>
      </c>
      <c r="C32" s="1"/>
      <c r="D32" s="24"/>
      <c r="E32" s="25"/>
      <c r="F32" s="26"/>
      <c r="G32"/>
      <c r="H32" s="27"/>
    </row>
    <row r="33" spans="1:8" x14ac:dyDescent="0.3">
      <c r="A33" s="1"/>
      <c r="B33" s="1"/>
      <c r="C33" s="1" t="s">
        <v>26</v>
      </c>
      <c r="D33" s="24"/>
      <c r="E33" s="25"/>
      <c r="F33" s="26"/>
      <c r="G33"/>
      <c r="H33" s="27"/>
    </row>
    <row r="34" spans="1:8" x14ac:dyDescent="0.3">
      <c r="A34" s="1"/>
      <c r="B34" s="1"/>
      <c r="C34" s="1" t="s">
        <v>27</v>
      </c>
      <c r="D34" s="24"/>
      <c r="E34" s="25"/>
      <c r="F34" s="26"/>
      <c r="G34"/>
      <c r="H34" s="27"/>
    </row>
    <row r="35" spans="1:8" x14ac:dyDescent="0.3">
      <c r="A35" s="1"/>
      <c r="B35" s="1"/>
      <c r="C35" s="1" t="s">
        <v>28</v>
      </c>
      <c r="D35" s="24"/>
      <c r="E35" s="25"/>
      <c r="F35" s="26"/>
      <c r="G35"/>
      <c r="H35" s="27"/>
    </row>
    <row r="36" spans="1:8" x14ac:dyDescent="0.3">
      <c r="A36" s="1"/>
      <c r="B36" s="1"/>
      <c r="C36" s="1" t="s">
        <v>29</v>
      </c>
      <c r="D36" s="24"/>
      <c r="E36" s="25"/>
      <c r="F36" s="26"/>
      <c r="G36"/>
      <c r="H36" s="27"/>
    </row>
    <row r="37" spans="1:8" x14ac:dyDescent="0.3">
      <c r="A37" s="1"/>
      <c r="B37" s="1"/>
      <c r="C37" s="1" t="s">
        <v>30</v>
      </c>
      <c r="D37" s="24"/>
      <c r="E37" s="25"/>
      <c r="F37" s="26"/>
      <c r="G37"/>
      <c r="H37" s="27"/>
    </row>
    <row r="38" spans="1:8" x14ac:dyDescent="0.3">
      <c r="A38" s="1"/>
      <c r="B38" s="1"/>
      <c r="C38" s="1" t="s">
        <v>31</v>
      </c>
      <c r="D38" s="24"/>
      <c r="E38" s="25"/>
      <c r="F38" s="26"/>
      <c r="G38"/>
      <c r="H38" s="27"/>
    </row>
    <row r="39" spans="1:8" x14ac:dyDescent="0.3">
      <c r="A39" s="1"/>
      <c r="B39" s="1"/>
      <c r="C39" s="1" t="s">
        <v>32</v>
      </c>
      <c r="D39" s="24"/>
      <c r="E39" s="25"/>
      <c r="F39" s="26"/>
      <c r="G39"/>
      <c r="H39" s="27"/>
    </row>
    <row r="40" spans="1:8" x14ac:dyDescent="0.3">
      <c r="A40" s="1"/>
      <c r="B40" s="1"/>
      <c r="C40" s="1" t="s">
        <v>33</v>
      </c>
      <c r="D40" s="28"/>
      <c r="E40" s="25"/>
      <c r="F40" s="29"/>
      <c r="G40"/>
      <c r="H40" s="33"/>
    </row>
    <row r="41" spans="1:8" x14ac:dyDescent="0.3">
      <c r="A41" s="139" t="s">
        <v>34</v>
      </c>
      <c r="B41" s="139"/>
      <c r="C41" s="139"/>
      <c r="D41" s="28"/>
      <c r="E41" s="25"/>
      <c r="F41" s="29"/>
      <c r="G41"/>
      <c r="H41" s="33"/>
    </row>
    <row r="42" spans="1:8" ht="19.5" thickBot="1" x14ac:dyDescent="0.35">
      <c r="A42" s="141" t="s">
        <v>35</v>
      </c>
      <c r="B42" s="141"/>
      <c r="C42" s="141"/>
      <c r="D42" s="34"/>
      <c r="E42" s="25"/>
      <c r="F42" s="35"/>
      <c r="G42"/>
      <c r="H42" s="36"/>
    </row>
    <row r="43" spans="1:8" ht="19.5" thickTop="1" x14ac:dyDescent="0.3"/>
    <row r="44" spans="1:8" ht="19.5" x14ac:dyDescent="0.3">
      <c r="A44" s="21" t="s">
        <v>46</v>
      </c>
      <c r="B44" s="21"/>
      <c r="C44" s="21"/>
      <c r="D44" s="98"/>
      <c r="E44" s="21"/>
      <c r="F44" s="22"/>
      <c r="G44" s="21"/>
      <c r="H44" s="22"/>
    </row>
    <row r="45" spans="1:8" ht="19.5" x14ac:dyDescent="0.3">
      <c r="A45" s="21"/>
      <c r="B45" s="23"/>
      <c r="C45" s="21"/>
      <c r="D45" s="98"/>
      <c r="E45" s="21"/>
      <c r="F45" s="22"/>
      <c r="G45" s="21"/>
      <c r="H45" s="22"/>
    </row>
    <row r="46" spans="1:8" x14ac:dyDescent="0.3">
      <c r="A46" s="139" t="s">
        <v>82</v>
      </c>
      <c r="B46" s="139"/>
      <c r="C46" s="139"/>
      <c r="D46" s="139"/>
      <c r="E46" s="139"/>
      <c r="F46" s="139"/>
      <c r="G46" s="139"/>
      <c r="H46" s="139"/>
    </row>
    <row r="47" spans="1:8" x14ac:dyDescent="0.3">
      <c r="A47" s="139" t="s">
        <v>73</v>
      </c>
      <c r="B47" s="139"/>
      <c r="C47" s="139"/>
      <c r="D47" s="139"/>
      <c r="E47" s="139"/>
      <c r="F47" s="139"/>
      <c r="G47" s="139"/>
      <c r="H47" s="139"/>
    </row>
    <row r="48" spans="1:8" x14ac:dyDescent="0.3">
      <c r="A48" s="139" t="s">
        <v>40</v>
      </c>
      <c r="B48" s="139"/>
      <c r="C48" s="139"/>
      <c r="D48" s="139"/>
      <c r="E48" s="139"/>
      <c r="F48" s="139"/>
      <c r="G48" s="139"/>
      <c r="H48" s="139"/>
    </row>
    <row r="49" spans="1:8" x14ac:dyDescent="0.3">
      <c r="A49" s="139" t="s">
        <v>0</v>
      </c>
      <c r="B49" s="139"/>
      <c r="C49" s="139"/>
      <c r="D49" s="139"/>
      <c r="E49" s="139"/>
      <c r="F49" s="139"/>
      <c r="G49" s="139"/>
      <c r="H49" s="139"/>
    </row>
    <row r="50" spans="1:8" x14ac:dyDescent="0.3">
      <c r="A50" s="139" t="s">
        <v>83</v>
      </c>
      <c r="B50" s="139"/>
      <c r="C50" s="139"/>
      <c r="D50" s="139"/>
      <c r="E50" s="139"/>
      <c r="F50" s="139"/>
      <c r="G50" s="139"/>
      <c r="H50" s="139"/>
    </row>
    <row r="51" spans="1:8" x14ac:dyDescent="0.3">
      <c r="A51" s="13"/>
      <c r="B51" s="13"/>
      <c r="C51" s="13"/>
      <c r="D51" s="75"/>
      <c r="E51" s="13"/>
      <c r="F51" s="13"/>
      <c r="G51" s="13"/>
      <c r="H51" s="13"/>
    </row>
    <row r="52" spans="1:8" x14ac:dyDescent="0.3">
      <c r="A52" s="139"/>
      <c r="B52" s="139"/>
      <c r="C52" s="139"/>
      <c r="D52" s="76" t="s">
        <v>84</v>
      </c>
      <c r="E52" s="15"/>
      <c r="F52" s="14" t="s">
        <v>81</v>
      </c>
      <c r="G52" s="8"/>
      <c r="H52" s="3" t="s">
        <v>1</v>
      </c>
    </row>
    <row r="53" spans="1:8" x14ac:dyDescent="0.3">
      <c r="A53" s="1" t="s">
        <v>2</v>
      </c>
      <c r="B53" s="1"/>
      <c r="C53" s="1"/>
      <c r="D53" s="4"/>
      <c r="E53" s="4"/>
      <c r="F53" s="4"/>
      <c r="G53" s="10"/>
    </row>
    <row r="54" spans="1:8" x14ac:dyDescent="0.3">
      <c r="A54" s="1"/>
      <c r="B54" s="140" t="s">
        <v>3</v>
      </c>
      <c r="C54" s="140"/>
      <c r="D54" s="17"/>
      <c r="E54" s="48"/>
      <c r="F54" s="17"/>
      <c r="G54" s="49"/>
      <c r="H54" s="17"/>
    </row>
    <row r="55" spans="1:8" x14ac:dyDescent="0.3">
      <c r="A55" s="1"/>
      <c r="B55" s="140" t="s">
        <v>4</v>
      </c>
      <c r="C55" s="140"/>
      <c r="D55" s="4"/>
      <c r="E55" s="4"/>
      <c r="F55" s="4"/>
      <c r="G55" s="50"/>
    </row>
    <row r="56" spans="1:8" x14ac:dyDescent="0.3">
      <c r="A56" s="1"/>
      <c r="B56" s="140" t="s">
        <v>5</v>
      </c>
      <c r="C56" s="140"/>
      <c r="D56" s="17"/>
      <c r="E56" s="51"/>
      <c r="F56" s="17"/>
      <c r="G56" s="52"/>
      <c r="H56" s="17"/>
    </row>
    <row r="57" spans="1:8" x14ac:dyDescent="0.3">
      <c r="A57" s="1"/>
      <c r="B57" s="140" t="s">
        <v>6</v>
      </c>
      <c r="C57" s="140"/>
      <c r="D57" s="17"/>
      <c r="E57" s="52"/>
      <c r="F57" s="17"/>
      <c r="G57" s="52"/>
      <c r="H57" s="17"/>
    </row>
    <row r="58" spans="1:8" x14ac:dyDescent="0.3">
      <c r="A58" s="140" t="s">
        <v>7</v>
      </c>
      <c r="B58" s="140"/>
      <c r="C58" s="140"/>
      <c r="D58" s="7"/>
      <c r="E58" s="50"/>
      <c r="F58" s="7"/>
      <c r="G58" s="50"/>
      <c r="H58" s="53"/>
    </row>
    <row r="59" spans="1:8" x14ac:dyDescent="0.3">
      <c r="A59" s="140" t="s">
        <v>8</v>
      </c>
      <c r="B59" s="140"/>
      <c r="C59" s="140"/>
      <c r="D59" s="4"/>
      <c r="E59" s="4"/>
      <c r="F59" s="4"/>
      <c r="G59" s="50"/>
      <c r="H59" s="54"/>
    </row>
    <row r="60" spans="1:8" x14ac:dyDescent="0.3">
      <c r="A60" s="1"/>
      <c r="B60" s="1" t="s">
        <v>9</v>
      </c>
      <c r="C60" s="1"/>
      <c r="D60" s="17"/>
      <c r="E60" s="4"/>
      <c r="F60" s="17"/>
      <c r="G60" s="50"/>
      <c r="H60" s="17"/>
    </row>
    <row r="61" spans="1:8" x14ac:dyDescent="0.3">
      <c r="A61" s="1"/>
      <c r="B61" s="1" t="s">
        <v>10</v>
      </c>
      <c r="C61" s="1"/>
      <c r="D61" s="4"/>
      <c r="E61" s="4"/>
      <c r="F61" s="4"/>
      <c r="G61" s="50"/>
    </row>
    <row r="62" spans="1:8" x14ac:dyDescent="0.3">
      <c r="A62" s="1"/>
      <c r="B62" s="1" t="s">
        <v>11</v>
      </c>
      <c r="C62" s="1"/>
      <c r="D62" s="17"/>
      <c r="E62" s="4"/>
      <c r="F62" s="17"/>
      <c r="G62" s="50"/>
      <c r="H62" s="17"/>
    </row>
    <row r="63" spans="1:8" x14ac:dyDescent="0.3">
      <c r="A63" s="1"/>
      <c r="B63" s="1" t="s">
        <v>12</v>
      </c>
      <c r="C63" s="1"/>
      <c r="D63" s="4"/>
      <c r="E63" s="4"/>
      <c r="F63" s="4"/>
      <c r="G63" s="50"/>
    </row>
    <row r="64" spans="1:8" x14ac:dyDescent="0.3">
      <c r="A64" s="1"/>
      <c r="B64" s="1" t="s">
        <v>13</v>
      </c>
      <c r="C64" s="1"/>
      <c r="D64" s="17"/>
      <c r="E64" s="17"/>
      <c r="F64" s="17"/>
      <c r="G64" s="17"/>
      <c r="H64" s="17"/>
    </row>
    <row r="65" spans="1:8" x14ac:dyDescent="0.3">
      <c r="A65" s="140" t="s">
        <v>14</v>
      </c>
      <c r="B65" s="140"/>
      <c r="C65" s="140"/>
      <c r="D65" s="5"/>
      <c r="E65" s="4"/>
      <c r="F65" s="5"/>
      <c r="G65" s="50"/>
      <c r="H65" s="12"/>
    </row>
    <row r="66" spans="1:8" x14ac:dyDescent="0.3">
      <c r="A66" s="140" t="s">
        <v>15</v>
      </c>
      <c r="B66" s="140"/>
      <c r="C66" s="140"/>
      <c r="D66" s="4"/>
      <c r="E66" s="4"/>
      <c r="F66" s="4"/>
      <c r="G66" s="50"/>
      <c r="H66" s="11"/>
    </row>
    <row r="67" spans="1:8" x14ac:dyDescent="0.3">
      <c r="A67" s="140" t="s">
        <v>16</v>
      </c>
      <c r="B67" s="140"/>
      <c r="C67" s="140"/>
      <c r="D67" s="5"/>
      <c r="E67" s="4"/>
      <c r="F67" s="5"/>
      <c r="G67" s="50"/>
      <c r="H67" s="11"/>
    </row>
    <row r="68" spans="1:8" x14ac:dyDescent="0.3">
      <c r="A68" s="140" t="s">
        <v>17</v>
      </c>
      <c r="B68" s="140"/>
      <c r="C68" s="140"/>
      <c r="D68" s="4"/>
      <c r="E68" s="4"/>
      <c r="F68" s="4"/>
      <c r="G68" s="50"/>
      <c r="H68" s="53"/>
    </row>
    <row r="69" spans="1:8" x14ac:dyDescent="0.3">
      <c r="A69" s="140" t="s">
        <v>18</v>
      </c>
      <c r="B69" s="140"/>
      <c r="C69" s="140"/>
      <c r="D69" s="5"/>
      <c r="E69" s="4"/>
      <c r="F69" s="5"/>
      <c r="G69" s="50"/>
      <c r="H69" s="11"/>
    </row>
    <row r="70" spans="1:8" x14ac:dyDescent="0.3">
      <c r="A70" s="19" t="s">
        <v>19</v>
      </c>
      <c r="B70" s="19"/>
      <c r="C70" s="19"/>
      <c r="D70" s="4"/>
      <c r="E70" s="4"/>
      <c r="F70" s="4"/>
      <c r="G70" s="50"/>
      <c r="H70" s="53"/>
    </row>
    <row r="71" spans="1:8" x14ac:dyDescent="0.3">
      <c r="A71" s="140" t="s">
        <v>20</v>
      </c>
      <c r="B71" s="140"/>
      <c r="C71" s="140"/>
      <c r="D71" s="99"/>
      <c r="E71" s="4"/>
      <c r="F71" s="5"/>
      <c r="G71" s="50"/>
      <c r="H71" s="11"/>
    </row>
    <row r="72" spans="1:8" ht="19.5" thickBot="1" x14ac:dyDescent="0.35">
      <c r="A72" s="140" t="s">
        <v>21</v>
      </c>
      <c r="B72" s="140"/>
      <c r="C72" s="140"/>
      <c r="D72" s="6"/>
      <c r="E72" s="4"/>
      <c r="F72" s="6"/>
      <c r="G72" s="50"/>
      <c r="H72" s="16"/>
    </row>
    <row r="73" spans="1:8" ht="19.5" thickTop="1" x14ac:dyDescent="0.3">
      <c r="A73" s="19"/>
      <c r="B73" s="19"/>
      <c r="C73" s="19"/>
      <c r="D73" s="4"/>
      <c r="E73" s="4"/>
      <c r="F73" s="4"/>
      <c r="G73" s="50"/>
      <c r="H73" s="20"/>
    </row>
    <row r="74" spans="1:8" x14ac:dyDescent="0.3">
      <c r="A74" s="140" t="s">
        <v>22</v>
      </c>
      <c r="B74" s="140"/>
      <c r="C74" s="140"/>
      <c r="D74" s="4"/>
      <c r="E74" s="4"/>
      <c r="F74" s="4"/>
      <c r="G74" s="50"/>
      <c r="H74" s="20"/>
    </row>
    <row r="75" spans="1:8" x14ac:dyDescent="0.3">
      <c r="A75" s="19"/>
      <c r="B75" s="19" t="s">
        <v>23</v>
      </c>
      <c r="C75" s="19"/>
      <c r="D75" s="4"/>
      <c r="E75" s="4"/>
      <c r="F75" s="4"/>
      <c r="G75" s="50"/>
      <c r="H75" s="20"/>
    </row>
    <row r="76" spans="1:8" x14ac:dyDescent="0.3">
      <c r="A76" s="19"/>
      <c r="B76" s="19" t="s">
        <v>78</v>
      </c>
      <c r="C76" s="19"/>
      <c r="D76" s="4"/>
      <c r="E76" s="4"/>
      <c r="F76" s="4"/>
      <c r="G76" s="50"/>
    </row>
    <row r="77" spans="1:8" x14ac:dyDescent="0.3">
      <c r="A77" s="1"/>
      <c r="B77" s="1" t="s">
        <v>25</v>
      </c>
      <c r="C77" s="1"/>
      <c r="D77" s="4"/>
      <c r="E77" s="4"/>
      <c r="F77" s="4"/>
      <c r="G77" s="50"/>
      <c r="H77" s="20"/>
    </row>
    <row r="78" spans="1:8" x14ac:dyDescent="0.3">
      <c r="A78" s="1"/>
      <c r="B78" s="1"/>
      <c r="C78" s="1" t="s">
        <v>26</v>
      </c>
      <c r="D78" s="4"/>
      <c r="E78" s="4"/>
      <c r="F78" s="4"/>
      <c r="G78" s="50"/>
      <c r="H78" s="20"/>
    </row>
    <row r="79" spans="1:8" x14ac:dyDescent="0.3">
      <c r="A79" s="1"/>
      <c r="B79" s="1"/>
      <c r="C79" s="1" t="s">
        <v>27</v>
      </c>
      <c r="D79" s="4"/>
      <c r="E79" s="4"/>
      <c r="F79" s="4"/>
      <c r="G79" s="50"/>
      <c r="H79" s="20"/>
    </row>
    <row r="80" spans="1:8" x14ac:dyDescent="0.3">
      <c r="A80" s="1"/>
      <c r="B80" s="1"/>
      <c r="C80" s="1" t="s">
        <v>28</v>
      </c>
      <c r="D80" s="4"/>
      <c r="E80" s="4"/>
      <c r="F80" s="4"/>
      <c r="G80" s="50"/>
      <c r="H80" s="20"/>
    </row>
    <row r="81" spans="1:8" x14ac:dyDescent="0.3">
      <c r="A81" s="1"/>
      <c r="B81" s="1"/>
      <c r="C81" s="1" t="s">
        <v>29</v>
      </c>
      <c r="D81" s="4"/>
      <c r="E81" s="4"/>
      <c r="F81" s="4"/>
      <c r="G81" s="50"/>
      <c r="H81" s="20"/>
    </row>
    <row r="82" spans="1:8" x14ac:dyDescent="0.3">
      <c r="A82" s="1"/>
      <c r="B82" s="1"/>
      <c r="C82" s="1" t="s">
        <v>30</v>
      </c>
      <c r="D82" s="4"/>
      <c r="E82" s="4"/>
      <c r="F82" s="4"/>
      <c r="G82" s="50"/>
      <c r="H82" s="20"/>
    </row>
    <row r="83" spans="1:8" x14ac:dyDescent="0.3">
      <c r="A83" s="1"/>
      <c r="B83" s="1"/>
      <c r="C83" s="1" t="s">
        <v>31</v>
      </c>
      <c r="D83" s="4"/>
      <c r="E83" s="4"/>
      <c r="F83" s="4"/>
      <c r="G83" s="50"/>
      <c r="H83" s="20"/>
    </row>
    <row r="84" spans="1:8" x14ac:dyDescent="0.3">
      <c r="A84" s="1"/>
      <c r="B84" s="1"/>
      <c r="C84" s="1" t="s">
        <v>32</v>
      </c>
      <c r="D84" s="4"/>
      <c r="E84" s="4"/>
      <c r="F84" s="4"/>
      <c r="G84" s="50"/>
      <c r="H84" s="20"/>
    </row>
    <row r="85" spans="1:8" x14ac:dyDescent="0.3">
      <c r="A85" s="1"/>
      <c r="B85" s="1"/>
      <c r="C85" s="1" t="s">
        <v>33</v>
      </c>
      <c r="D85" s="5"/>
      <c r="E85" s="4"/>
      <c r="F85" s="5"/>
      <c r="G85" s="50"/>
      <c r="H85" s="55"/>
    </row>
    <row r="86" spans="1:8" x14ac:dyDescent="0.3">
      <c r="A86" s="139" t="s">
        <v>34</v>
      </c>
      <c r="B86" s="139"/>
      <c r="C86" s="139"/>
      <c r="D86" s="5"/>
      <c r="E86" s="4"/>
      <c r="F86" s="5"/>
      <c r="G86" s="50"/>
      <c r="H86" s="20"/>
    </row>
    <row r="87" spans="1:8" ht="19.5" thickBot="1" x14ac:dyDescent="0.35">
      <c r="A87" s="141" t="s">
        <v>35</v>
      </c>
      <c r="B87" s="141"/>
      <c r="C87" s="141"/>
      <c r="D87" s="6"/>
      <c r="E87" s="4"/>
      <c r="F87" s="6"/>
      <c r="G87" s="50"/>
      <c r="H87" s="16"/>
    </row>
    <row r="88" spans="1:8" ht="19.5" thickTop="1" x14ac:dyDescent="0.3">
      <c r="D88" s="20"/>
      <c r="E88" s="10"/>
      <c r="G88" s="10"/>
    </row>
    <row r="89" spans="1:8" ht="19.5" x14ac:dyDescent="0.3">
      <c r="A89" s="21" t="s">
        <v>47</v>
      </c>
      <c r="D89" s="20"/>
      <c r="E89" s="10"/>
      <c r="G89" s="10"/>
    </row>
    <row r="90" spans="1:8" x14ac:dyDescent="0.3">
      <c r="A90" s="9" t="s">
        <v>49</v>
      </c>
      <c r="D90" s="20"/>
      <c r="E90" s="10"/>
      <c r="G90" s="10"/>
    </row>
    <row r="92" spans="1:8" x14ac:dyDescent="0.3">
      <c r="A92" s="139" t="s">
        <v>82</v>
      </c>
      <c r="B92" s="139"/>
      <c r="C92" s="139"/>
      <c r="D92" s="139"/>
      <c r="E92" s="139"/>
      <c r="F92" s="139"/>
      <c r="G92" s="139"/>
      <c r="H92" s="139"/>
    </row>
    <row r="93" spans="1:8" x14ac:dyDescent="0.3">
      <c r="A93" s="139" t="s">
        <v>73</v>
      </c>
      <c r="B93" s="139"/>
      <c r="C93" s="139"/>
      <c r="D93" s="139"/>
      <c r="E93" s="139"/>
      <c r="F93" s="139"/>
      <c r="G93" s="139"/>
      <c r="H93" s="139"/>
    </row>
    <row r="94" spans="1:8" x14ac:dyDescent="0.3">
      <c r="A94" s="139" t="s">
        <v>37</v>
      </c>
      <c r="B94" s="139"/>
      <c r="C94" s="139"/>
      <c r="D94" s="139"/>
      <c r="E94" s="139"/>
      <c r="F94" s="139"/>
      <c r="G94" s="139"/>
      <c r="H94" s="139"/>
    </row>
    <row r="95" spans="1:8" x14ac:dyDescent="0.3">
      <c r="A95" s="139" t="s">
        <v>0</v>
      </c>
      <c r="B95" s="139"/>
      <c r="C95" s="139"/>
      <c r="D95" s="139"/>
      <c r="E95" s="139"/>
      <c r="F95" s="139"/>
      <c r="G95" s="139"/>
      <c r="H95" s="139"/>
    </row>
    <row r="96" spans="1:8" x14ac:dyDescent="0.3">
      <c r="A96" s="139" t="s">
        <v>83</v>
      </c>
      <c r="B96" s="139"/>
      <c r="C96" s="139"/>
      <c r="D96" s="139"/>
      <c r="E96" s="139"/>
      <c r="F96" s="139"/>
      <c r="G96" s="139"/>
      <c r="H96" s="139"/>
    </row>
    <row r="97" spans="1:8" x14ac:dyDescent="0.3">
      <c r="A97" s="13"/>
      <c r="B97" s="13"/>
      <c r="C97" s="13"/>
      <c r="D97" s="75"/>
      <c r="E97" s="13"/>
      <c r="F97" s="13"/>
      <c r="G97" s="13"/>
      <c r="H97" s="13"/>
    </row>
    <row r="98" spans="1:8" x14ac:dyDescent="0.3">
      <c r="A98" s="139"/>
      <c r="B98" s="139"/>
      <c r="C98" s="139"/>
      <c r="D98" s="76" t="s">
        <v>84</v>
      </c>
      <c r="E98" s="15"/>
      <c r="F98" s="14" t="s">
        <v>81</v>
      </c>
      <c r="G98" s="8"/>
      <c r="H98" s="3" t="s">
        <v>1</v>
      </c>
    </row>
    <row r="99" spans="1:8" x14ac:dyDescent="0.3">
      <c r="A99" s="1" t="s">
        <v>2</v>
      </c>
      <c r="B99" s="1"/>
      <c r="C99" s="1"/>
      <c r="D99" s="4"/>
      <c r="E99" s="2"/>
      <c r="F99" s="4"/>
    </row>
    <row r="100" spans="1:8" x14ac:dyDescent="0.3">
      <c r="A100" s="1"/>
      <c r="B100" s="140" t="s">
        <v>3</v>
      </c>
      <c r="C100" s="140"/>
      <c r="D100" s="24"/>
      <c r="E100" s="25"/>
      <c r="F100" s="24"/>
      <c r="G100" s="37"/>
      <c r="H100" s="38"/>
    </row>
    <row r="101" spans="1:8" x14ac:dyDescent="0.3">
      <c r="A101" s="1"/>
      <c r="B101" s="140" t="s">
        <v>4</v>
      </c>
      <c r="C101" s="140"/>
      <c r="D101" s="24"/>
      <c r="E101" s="25"/>
      <c r="F101" s="24"/>
      <c r="G101" s="37"/>
      <c r="H101" s="27"/>
    </row>
    <row r="102" spans="1:8" x14ac:dyDescent="0.3">
      <c r="A102" s="1"/>
      <c r="B102" s="140" t="s">
        <v>5</v>
      </c>
      <c r="C102" s="140"/>
      <c r="D102" s="24"/>
      <c r="E102" s="25"/>
      <c r="F102" s="24"/>
      <c r="G102" s="37"/>
      <c r="H102" s="27"/>
    </row>
    <row r="103" spans="1:8" x14ac:dyDescent="0.3">
      <c r="A103" s="1"/>
      <c r="B103" s="140" t="s">
        <v>6</v>
      </c>
      <c r="C103" s="140"/>
      <c r="D103" s="28"/>
      <c r="E103" s="37"/>
      <c r="F103" s="28"/>
      <c r="G103" s="37"/>
      <c r="H103" s="33"/>
    </row>
    <row r="104" spans="1:8" x14ac:dyDescent="0.3">
      <c r="A104" s="140" t="s">
        <v>7</v>
      </c>
      <c r="B104" s="140"/>
      <c r="C104" s="140"/>
      <c r="D104" s="30"/>
      <c r="E104" s="37"/>
      <c r="F104" s="30"/>
      <c r="G104" s="37"/>
      <c r="H104" s="32"/>
    </row>
    <row r="105" spans="1:8" x14ac:dyDescent="0.3">
      <c r="A105" s="140" t="s">
        <v>8</v>
      </c>
      <c r="B105" s="140"/>
      <c r="C105" s="140"/>
      <c r="D105" s="24"/>
      <c r="E105" s="25"/>
      <c r="F105" s="24"/>
      <c r="G105" s="37"/>
      <c r="H105" s="27"/>
    </row>
    <row r="106" spans="1:8" x14ac:dyDescent="0.3">
      <c r="A106" s="1"/>
      <c r="B106" s="1" t="s">
        <v>9</v>
      </c>
      <c r="C106" s="1"/>
      <c r="D106" s="24"/>
      <c r="E106" s="25"/>
      <c r="F106" s="24"/>
      <c r="G106" s="37"/>
      <c r="H106" s="27"/>
    </row>
    <row r="107" spans="1:8" x14ac:dyDescent="0.3">
      <c r="A107" s="1"/>
      <c r="B107" s="1" t="s">
        <v>10</v>
      </c>
      <c r="C107" s="1"/>
      <c r="D107" s="24"/>
      <c r="E107" s="25"/>
      <c r="F107" s="24"/>
      <c r="G107" s="37"/>
      <c r="H107" s="27"/>
    </row>
    <row r="108" spans="1:8" x14ac:dyDescent="0.3">
      <c r="A108" s="1"/>
      <c r="B108" s="1" t="s">
        <v>11</v>
      </c>
      <c r="C108" s="1"/>
      <c r="D108" s="24"/>
      <c r="E108" s="25"/>
      <c r="F108" s="24"/>
      <c r="G108" s="37"/>
      <c r="H108" s="27"/>
    </row>
    <row r="109" spans="1:8" x14ac:dyDescent="0.3">
      <c r="A109" s="1"/>
      <c r="B109" s="1" t="s">
        <v>12</v>
      </c>
      <c r="C109" s="1"/>
      <c r="D109" s="24"/>
      <c r="E109" s="25"/>
      <c r="F109" s="24"/>
      <c r="G109" s="37"/>
      <c r="H109" s="27"/>
    </row>
    <row r="110" spans="1:8" x14ac:dyDescent="0.3">
      <c r="A110" s="1"/>
      <c r="B110" s="1" t="s">
        <v>13</v>
      </c>
      <c r="C110" s="1"/>
      <c r="D110" s="28"/>
      <c r="E110" s="25"/>
      <c r="F110" s="28"/>
      <c r="G110" s="37"/>
      <c r="H110" s="27"/>
    </row>
    <row r="111" spans="1:8" x14ac:dyDescent="0.3">
      <c r="A111" s="140" t="s">
        <v>14</v>
      </c>
      <c r="B111" s="140"/>
      <c r="C111" s="140"/>
      <c r="D111" s="28"/>
      <c r="E111" s="25"/>
      <c r="F111" s="28"/>
      <c r="G111" s="37"/>
      <c r="H111" s="32"/>
    </row>
    <row r="112" spans="1:8" x14ac:dyDescent="0.3">
      <c r="A112" s="140" t="s">
        <v>15</v>
      </c>
      <c r="B112" s="140"/>
      <c r="C112" s="140"/>
      <c r="D112" s="24"/>
      <c r="E112" s="25"/>
      <c r="F112" s="24"/>
      <c r="G112" s="37"/>
      <c r="H112" s="27"/>
    </row>
    <row r="113" spans="1:8" x14ac:dyDescent="0.3">
      <c r="A113" s="140" t="s">
        <v>16</v>
      </c>
      <c r="B113" s="140"/>
      <c r="C113" s="140"/>
      <c r="D113" s="28"/>
      <c r="E113" s="25"/>
      <c r="F113" s="28"/>
      <c r="G113" s="37"/>
      <c r="H113" s="33"/>
    </row>
    <row r="114" spans="1:8" x14ac:dyDescent="0.3">
      <c r="A114" s="140" t="s">
        <v>17</v>
      </c>
      <c r="B114" s="140"/>
      <c r="C114" s="140"/>
      <c r="D114" s="24"/>
      <c r="E114" s="25"/>
      <c r="F114" s="24"/>
      <c r="G114" s="37"/>
      <c r="H114" s="27"/>
    </row>
    <row r="115" spans="1:8" x14ac:dyDescent="0.3">
      <c r="A115" s="140" t="s">
        <v>18</v>
      </c>
      <c r="B115" s="140"/>
      <c r="C115" s="140"/>
      <c r="D115" s="28"/>
      <c r="E115" s="25"/>
      <c r="F115" s="28"/>
      <c r="G115" s="37"/>
      <c r="H115" s="27"/>
    </row>
    <row r="116" spans="1:8" x14ac:dyDescent="0.3">
      <c r="A116" s="19" t="s">
        <v>19</v>
      </c>
      <c r="B116" s="19"/>
      <c r="C116" s="19"/>
      <c r="D116" s="24"/>
      <c r="E116" s="25"/>
      <c r="F116" s="24"/>
      <c r="G116" s="37"/>
      <c r="H116" s="39"/>
    </row>
    <row r="117" spans="1:8" x14ac:dyDescent="0.3">
      <c r="A117" s="140" t="s">
        <v>20</v>
      </c>
      <c r="B117" s="140"/>
      <c r="C117" s="140"/>
      <c r="D117" s="28"/>
      <c r="E117" s="25"/>
      <c r="F117" s="28"/>
      <c r="G117" s="37"/>
      <c r="H117" s="33"/>
    </row>
    <row r="118" spans="1:8" ht="19.5" thickBot="1" x14ac:dyDescent="0.35">
      <c r="A118" s="140" t="s">
        <v>21</v>
      </c>
      <c r="B118" s="140"/>
      <c r="C118" s="140"/>
      <c r="D118" s="34"/>
      <c r="E118" s="25"/>
      <c r="F118" s="34"/>
      <c r="G118" s="37"/>
      <c r="H118" s="36"/>
    </row>
    <row r="119" spans="1:8" ht="19.5" thickTop="1" x14ac:dyDescent="0.3">
      <c r="A119" s="19"/>
      <c r="B119" s="19"/>
      <c r="C119" s="19"/>
      <c r="D119" s="24"/>
      <c r="E119" s="25"/>
      <c r="F119" s="24"/>
      <c r="G119" s="37"/>
      <c r="H119" s="40"/>
    </row>
    <row r="120" spans="1:8" x14ac:dyDescent="0.3">
      <c r="A120" s="140" t="s">
        <v>22</v>
      </c>
      <c r="B120" s="140"/>
      <c r="C120" s="140"/>
      <c r="D120" s="24"/>
      <c r="E120" s="25"/>
      <c r="F120" s="24"/>
      <c r="G120" s="37"/>
      <c r="H120" s="27"/>
    </row>
    <row r="121" spans="1:8" x14ac:dyDescent="0.3">
      <c r="A121" s="19"/>
      <c r="B121" s="19" t="s">
        <v>23</v>
      </c>
      <c r="C121" s="19"/>
      <c r="D121" s="24"/>
      <c r="E121" s="25"/>
      <c r="F121" s="24"/>
      <c r="G121" s="37"/>
      <c r="H121" s="27"/>
    </row>
    <row r="122" spans="1:8" x14ac:dyDescent="0.3">
      <c r="A122" s="19"/>
      <c r="B122" s="19" t="s">
        <v>79</v>
      </c>
      <c r="C122" s="19"/>
      <c r="D122" s="24"/>
      <c r="E122" s="25"/>
      <c r="F122" s="24"/>
      <c r="G122" s="37"/>
      <c r="H122" s="27"/>
    </row>
    <row r="123" spans="1:8" x14ac:dyDescent="0.3">
      <c r="A123" s="1"/>
      <c r="B123" s="1" t="s">
        <v>25</v>
      </c>
      <c r="C123" s="1"/>
      <c r="D123" s="24"/>
      <c r="E123" s="25"/>
      <c r="F123" s="24"/>
      <c r="G123" s="37"/>
      <c r="H123" s="27"/>
    </row>
    <row r="124" spans="1:8" x14ac:dyDescent="0.3">
      <c r="A124" s="1"/>
      <c r="B124" s="1"/>
      <c r="C124" s="1" t="s">
        <v>26</v>
      </c>
      <c r="D124" s="24"/>
      <c r="E124" s="25"/>
      <c r="F124" s="24"/>
      <c r="G124" s="37"/>
      <c r="H124" s="27"/>
    </row>
    <row r="125" spans="1:8" x14ac:dyDescent="0.3">
      <c r="A125" s="1"/>
      <c r="B125" s="1"/>
      <c r="C125" s="1" t="s">
        <v>27</v>
      </c>
      <c r="D125" s="24"/>
      <c r="E125" s="25"/>
      <c r="F125" s="24"/>
      <c r="G125" s="37"/>
      <c r="H125" s="27"/>
    </row>
    <row r="126" spans="1:8" x14ac:dyDescent="0.3">
      <c r="A126" s="1"/>
      <c r="B126" s="1"/>
      <c r="C126" s="1" t="s">
        <v>28</v>
      </c>
      <c r="D126" s="24"/>
      <c r="E126" s="25"/>
      <c r="F126" s="24"/>
      <c r="G126" s="37"/>
      <c r="H126" s="27"/>
    </row>
    <row r="127" spans="1:8" x14ac:dyDescent="0.3">
      <c r="A127" s="1"/>
      <c r="B127" s="1"/>
      <c r="C127" s="1" t="s">
        <v>29</v>
      </c>
      <c r="D127" s="24"/>
      <c r="E127" s="25"/>
      <c r="F127" s="24"/>
      <c r="G127" s="37"/>
      <c r="H127" s="27"/>
    </row>
    <row r="128" spans="1:8" x14ac:dyDescent="0.3">
      <c r="A128" s="1"/>
      <c r="B128" s="1"/>
      <c r="C128" s="1" t="s">
        <v>30</v>
      </c>
      <c r="D128" s="24"/>
      <c r="E128" s="25"/>
      <c r="F128" s="24"/>
      <c r="G128" s="37"/>
      <c r="H128" s="27"/>
    </row>
    <row r="129" spans="1:8" x14ac:dyDescent="0.3">
      <c r="A129" s="1"/>
      <c r="B129" s="1"/>
      <c r="C129" s="1" t="s">
        <v>31</v>
      </c>
      <c r="D129" s="24"/>
      <c r="E129" s="25"/>
      <c r="F129" s="24"/>
      <c r="G129" s="37"/>
      <c r="H129" s="27"/>
    </row>
    <row r="130" spans="1:8" x14ac:dyDescent="0.3">
      <c r="A130" s="1"/>
      <c r="B130" s="1"/>
      <c r="C130" s="1" t="s">
        <v>32</v>
      </c>
      <c r="D130" s="24"/>
      <c r="E130" s="25"/>
      <c r="F130" s="24"/>
      <c r="G130" s="37"/>
      <c r="H130" s="27"/>
    </row>
    <row r="131" spans="1:8" x14ac:dyDescent="0.3">
      <c r="A131" s="1"/>
      <c r="B131" s="1"/>
      <c r="C131" s="1" t="s">
        <v>33</v>
      </c>
      <c r="D131" s="28"/>
      <c r="E131" s="25"/>
      <c r="F131" s="28"/>
      <c r="G131" s="37"/>
      <c r="H131" s="33"/>
    </row>
    <row r="132" spans="1:8" x14ac:dyDescent="0.3">
      <c r="A132" s="139" t="s">
        <v>34</v>
      </c>
      <c r="B132" s="139"/>
      <c r="C132" s="139"/>
      <c r="D132" s="28"/>
      <c r="E132" s="25"/>
      <c r="F132" s="28"/>
      <c r="G132" s="37"/>
      <c r="H132" s="27"/>
    </row>
    <row r="133" spans="1:8" ht="19.5" thickBot="1" x14ac:dyDescent="0.35">
      <c r="A133" s="141" t="s">
        <v>35</v>
      </c>
      <c r="B133" s="141"/>
      <c r="C133" s="141"/>
      <c r="D133" s="34"/>
      <c r="E133" s="25"/>
      <c r="F133" s="34"/>
      <c r="G133" s="37"/>
      <c r="H133" s="36"/>
    </row>
    <row r="134" spans="1:8" ht="19.5" thickTop="1" x14ac:dyDescent="0.3">
      <c r="D134" s="20"/>
    </row>
    <row r="135" spans="1:8" ht="19.5" x14ac:dyDescent="0.3">
      <c r="A135" s="21" t="s">
        <v>47</v>
      </c>
      <c r="D135" s="20"/>
    </row>
    <row r="136" spans="1:8" x14ac:dyDescent="0.3">
      <c r="A136" s="56" t="s">
        <v>54</v>
      </c>
      <c r="D136" s="20"/>
    </row>
    <row r="138" spans="1:8" x14ac:dyDescent="0.3">
      <c r="A138" s="139" t="s">
        <v>82</v>
      </c>
      <c r="B138" s="139"/>
      <c r="C138" s="139"/>
      <c r="D138" s="139"/>
      <c r="E138" s="139"/>
      <c r="F138" s="139"/>
      <c r="G138" s="139"/>
      <c r="H138" s="139"/>
    </row>
    <row r="139" spans="1:8" x14ac:dyDescent="0.3">
      <c r="A139" s="139" t="s">
        <v>73</v>
      </c>
      <c r="B139" s="139"/>
      <c r="C139" s="139"/>
      <c r="D139" s="139"/>
      <c r="E139" s="139"/>
      <c r="F139" s="139"/>
      <c r="G139" s="139"/>
      <c r="H139" s="139"/>
    </row>
    <row r="140" spans="1:8" x14ac:dyDescent="0.3">
      <c r="A140" s="139" t="s">
        <v>38</v>
      </c>
      <c r="B140" s="139"/>
      <c r="C140" s="139"/>
      <c r="D140" s="139"/>
      <c r="E140" s="139"/>
      <c r="F140" s="139"/>
      <c r="G140" s="139"/>
      <c r="H140" s="139"/>
    </row>
    <row r="141" spans="1:8" x14ac:dyDescent="0.3">
      <c r="A141" s="139" t="s">
        <v>0</v>
      </c>
      <c r="B141" s="139"/>
      <c r="C141" s="139"/>
      <c r="D141" s="139"/>
      <c r="E141" s="139"/>
      <c r="F141" s="139"/>
      <c r="G141" s="139"/>
      <c r="H141" s="139"/>
    </row>
    <row r="142" spans="1:8" x14ac:dyDescent="0.3">
      <c r="A142" s="139" t="s">
        <v>83</v>
      </c>
      <c r="B142" s="139"/>
      <c r="C142" s="139"/>
      <c r="D142" s="139"/>
      <c r="E142" s="139"/>
      <c r="F142" s="139"/>
      <c r="G142" s="139"/>
      <c r="H142" s="139"/>
    </row>
    <row r="143" spans="1:8" x14ac:dyDescent="0.3">
      <c r="A143" s="13"/>
      <c r="B143" s="13"/>
      <c r="C143" s="13"/>
      <c r="D143" s="75"/>
      <c r="E143" s="13"/>
      <c r="F143" s="13"/>
      <c r="G143" s="13"/>
      <c r="H143" s="13"/>
    </row>
    <row r="144" spans="1:8" x14ac:dyDescent="0.3">
      <c r="A144" s="139"/>
      <c r="B144" s="139"/>
      <c r="C144" s="139"/>
      <c r="D144" s="76" t="s">
        <v>84</v>
      </c>
      <c r="E144" s="15"/>
      <c r="F144" s="14" t="s">
        <v>81</v>
      </c>
      <c r="G144" s="8"/>
      <c r="H144" s="3" t="s">
        <v>1</v>
      </c>
    </row>
    <row r="145" spans="1:8" x14ac:dyDescent="0.3">
      <c r="A145" s="1" t="s">
        <v>2</v>
      </c>
      <c r="B145" s="1"/>
      <c r="C145" s="1"/>
      <c r="D145" s="4"/>
      <c r="E145" s="2"/>
      <c r="F145" s="4"/>
    </row>
    <row r="146" spans="1:8" x14ac:dyDescent="0.3">
      <c r="A146" s="1"/>
      <c r="B146" s="140" t="s">
        <v>3</v>
      </c>
      <c r="C146" s="140"/>
      <c r="D146" s="26"/>
      <c r="E146" s="25"/>
      <c r="F146" s="26"/>
      <c r="G146"/>
      <c r="H146" s="27"/>
    </row>
    <row r="147" spans="1:8" x14ac:dyDescent="0.3">
      <c r="A147" s="1"/>
      <c r="B147" s="140" t="s">
        <v>4</v>
      </c>
      <c r="C147" s="140"/>
      <c r="D147" s="26"/>
      <c r="E147" s="25"/>
      <c r="F147" s="26"/>
      <c r="G147"/>
      <c r="H147" s="27"/>
    </row>
    <row r="148" spans="1:8" x14ac:dyDescent="0.3">
      <c r="A148" s="1"/>
      <c r="B148" s="140" t="s">
        <v>5</v>
      </c>
      <c r="C148" s="140"/>
      <c r="D148" s="26"/>
      <c r="E148" s="25"/>
      <c r="F148" s="26"/>
      <c r="G148"/>
      <c r="H148" s="27"/>
    </row>
    <row r="149" spans="1:8" x14ac:dyDescent="0.3">
      <c r="A149" s="1"/>
      <c r="B149" s="140" t="s">
        <v>6</v>
      </c>
      <c r="C149" s="140"/>
      <c r="D149" s="29"/>
      <c r="E149"/>
      <c r="F149" s="29"/>
      <c r="G149"/>
      <c r="H149" s="27"/>
    </row>
    <row r="150" spans="1:8" x14ac:dyDescent="0.3">
      <c r="A150" s="140" t="s">
        <v>7</v>
      </c>
      <c r="B150" s="140"/>
      <c r="C150" s="140"/>
      <c r="D150" s="31"/>
      <c r="E150"/>
      <c r="F150" s="31"/>
      <c r="G150"/>
      <c r="H150" s="32"/>
    </row>
    <row r="151" spans="1:8" x14ac:dyDescent="0.3">
      <c r="A151" s="140" t="s">
        <v>8</v>
      </c>
      <c r="B151" s="140"/>
      <c r="C151" s="140"/>
      <c r="D151" s="26"/>
      <c r="E151" s="25"/>
      <c r="F151" s="26"/>
      <c r="G151"/>
      <c r="H151" s="27"/>
    </row>
    <row r="152" spans="1:8" x14ac:dyDescent="0.3">
      <c r="A152" s="1"/>
      <c r="B152" s="1" t="s">
        <v>9</v>
      </c>
      <c r="C152" s="1"/>
      <c r="D152" s="26"/>
      <c r="E152" s="25"/>
      <c r="F152" s="26"/>
      <c r="G152"/>
      <c r="H152" s="27"/>
    </row>
    <row r="153" spans="1:8" x14ac:dyDescent="0.3">
      <c r="A153" s="1"/>
      <c r="B153" s="1" t="s">
        <v>10</v>
      </c>
      <c r="C153" s="1"/>
      <c r="D153" s="26"/>
      <c r="E153" s="25"/>
      <c r="F153" s="26"/>
      <c r="G153"/>
      <c r="H153" s="27"/>
    </row>
    <row r="154" spans="1:8" x14ac:dyDescent="0.3">
      <c r="A154" s="1"/>
      <c r="B154" s="1" t="s">
        <v>11</v>
      </c>
      <c r="C154" s="1"/>
      <c r="D154" s="26"/>
      <c r="E154" s="25"/>
      <c r="F154" s="26"/>
      <c r="G154"/>
      <c r="H154" s="27"/>
    </row>
    <row r="155" spans="1:8" x14ac:dyDescent="0.3">
      <c r="A155" s="1"/>
      <c r="B155" s="1" t="s">
        <v>12</v>
      </c>
      <c r="C155" s="1"/>
      <c r="D155" s="26"/>
      <c r="E155" s="25"/>
      <c r="F155" s="26"/>
      <c r="G155"/>
      <c r="H155" s="27"/>
    </row>
    <row r="156" spans="1:8" x14ac:dyDescent="0.3">
      <c r="A156" s="1"/>
      <c r="B156" s="1" t="s">
        <v>13</v>
      </c>
      <c r="C156" s="1"/>
      <c r="D156" s="29"/>
      <c r="E156" s="25"/>
      <c r="F156" s="29"/>
      <c r="G156"/>
      <c r="H156" s="27"/>
    </row>
    <row r="157" spans="1:8" x14ac:dyDescent="0.3">
      <c r="A157" s="140" t="s">
        <v>14</v>
      </c>
      <c r="B157" s="140"/>
      <c r="C157" s="140"/>
      <c r="D157" s="29"/>
      <c r="E157" s="25"/>
      <c r="F157" s="29"/>
      <c r="G157"/>
      <c r="H157" s="32"/>
    </row>
    <row r="158" spans="1:8" x14ac:dyDescent="0.3">
      <c r="A158" s="140" t="s">
        <v>15</v>
      </c>
      <c r="B158" s="140"/>
      <c r="C158" s="140"/>
      <c r="D158" s="26"/>
      <c r="E158" s="25"/>
      <c r="F158" s="26"/>
      <c r="G158"/>
      <c r="H158" s="39"/>
    </row>
    <row r="159" spans="1:8" x14ac:dyDescent="0.3">
      <c r="A159" s="140" t="s">
        <v>16</v>
      </c>
      <c r="B159" s="140"/>
      <c r="C159" s="140"/>
      <c r="D159" s="29"/>
      <c r="E159" s="25"/>
      <c r="F159" s="29"/>
      <c r="G159"/>
      <c r="H159" s="33"/>
    </row>
    <row r="160" spans="1:8" x14ac:dyDescent="0.3">
      <c r="A160" s="140" t="s">
        <v>17</v>
      </c>
      <c r="B160" s="140"/>
      <c r="C160" s="140"/>
      <c r="D160" s="26"/>
      <c r="E160" s="25"/>
      <c r="F160" s="26"/>
      <c r="G160"/>
      <c r="H160" s="27"/>
    </row>
    <row r="161" spans="1:8" x14ac:dyDescent="0.3">
      <c r="A161" s="140" t="s">
        <v>18</v>
      </c>
      <c r="B161" s="140"/>
      <c r="C161" s="140"/>
      <c r="D161" s="29"/>
      <c r="E161" s="25"/>
      <c r="F161" s="29"/>
      <c r="G161"/>
      <c r="H161" s="33"/>
    </row>
    <row r="162" spans="1:8" x14ac:dyDescent="0.3">
      <c r="A162" s="19" t="s">
        <v>19</v>
      </c>
      <c r="B162" s="19"/>
      <c r="C162" s="19"/>
      <c r="D162" s="26"/>
      <c r="E162" s="25"/>
      <c r="F162" s="26"/>
      <c r="G162"/>
      <c r="H162" s="27"/>
    </row>
    <row r="163" spans="1:8" x14ac:dyDescent="0.3">
      <c r="A163" s="140" t="s">
        <v>20</v>
      </c>
      <c r="B163" s="140"/>
      <c r="C163" s="140"/>
      <c r="D163" s="29"/>
      <c r="E163" s="25"/>
      <c r="F163" s="29"/>
      <c r="G163"/>
      <c r="H163" s="27"/>
    </row>
    <row r="164" spans="1:8" ht="19.5" thickBot="1" x14ac:dyDescent="0.35">
      <c r="A164" s="140" t="s">
        <v>21</v>
      </c>
      <c r="B164" s="140"/>
      <c r="C164" s="140"/>
      <c r="D164" s="35"/>
      <c r="E164" s="25"/>
      <c r="F164" s="35"/>
      <c r="G164"/>
      <c r="H164" s="36"/>
    </row>
    <row r="165" spans="1:8" ht="19.5" thickTop="1" x14ac:dyDescent="0.3">
      <c r="A165" s="19"/>
      <c r="B165" s="19"/>
      <c r="C165" s="19"/>
      <c r="D165" s="26"/>
      <c r="E165" s="25"/>
      <c r="F165" s="26"/>
      <c r="G165"/>
      <c r="H165" s="27"/>
    </row>
    <row r="166" spans="1:8" x14ac:dyDescent="0.3">
      <c r="A166" s="140" t="s">
        <v>22</v>
      </c>
      <c r="B166" s="140"/>
      <c r="C166" s="140"/>
      <c r="D166" s="26"/>
      <c r="E166" s="25"/>
      <c r="F166" s="26"/>
      <c r="G166"/>
      <c r="H166" s="27"/>
    </row>
    <row r="167" spans="1:8" x14ac:dyDescent="0.3">
      <c r="A167" s="19"/>
      <c r="B167" s="19" t="s">
        <v>23</v>
      </c>
      <c r="C167" s="19"/>
      <c r="D167" s="26"/>
      <c r="E167" s="25"/>
      <c r="F167" s="26"/>
      <c r="G167"/>
      <c r="H167" s="27"/>
    </row>
    <row r="168" spans="1:8" x14ac:dyDescent="0.3">
      <c r="A168" s="19"/>
      <c r="B168" s="19" t="s">
        <v>78</v>
      </c>
      <c r="C168" s="19"/>
      <c r="D168" s="26"/>
      <c r="E168" s="25"/>
      <c r="F168" s="26"/>
      <c r="G168"/>
      <c r="H168" s="27"/>
    </row>
    <row r="169" spans="1:8" x14ac:dyDescent="0.3">
      <c r="A169" s="1"/>
      <c r="B169" s="1" t="s">
        <v>25</v>
      </c>
      <c r="C169" s="1"/>
      <c r="D169" s="26"/>
      <c r="E169" s="25"/>
      <c r="F169" s="26"/>
      <c r="G169"/>
      <c r="H169" s="27"/>
    </row>
    <row r="170" spans="1:8" x14ac:dyDescent="0.3">
      <c r="A170" s="1"/>
      <c r="B170" s="1"/>
      <c r="C170" s="1" t="s">
        <v>26</v>
      </c>
      <c r="D170" s="26"/>
      <c r="E170" s="25"/>
      <c r="F170" s="26"/>
      <c r="G170"/>
      <c r="H170" s="27"/>
    </row>
    <row r="171" spans="1:8" x14ac:dyDescent="0.3">
      <c r="A171" s="1"/>
      <c r="B171" s="1"/>
      <c r="C171" s="1" t="s">
        <v>27</v>
      </c>
      <c r="D171" s="26"/>
      <c r="E171" s="25"/>
      <c r="F171" s="26"/>
      <c r="G171"/>
      <c r="H171" s="27"/>
    </row>
    <row r="172" spans="1:8" x14ac:dyDescent="0.3">
      <c r="A172" s="1"/>
      <c r="B172" s="1"/>
      <c r="C172" s="1" t="s">
        <v>28</v>
      </c>
      <c r="D172" s="26"/>
      <c r="E172" s="25"/>
      <c r="F172" s="26"/>
      <c r="G172"/>
      <c r="H172" s="27"/>
    </row>
    <row r="173" spans="1:8" x14ac:dyDescent="0.3">
      <c r="A173" s="1"/>
      <c r="B173" s="1"/>
      <c r="C173" s="1" t="s">
        <v>29</v>
      </c>
      <c r="D173" s="26"/>
      <c r="E173" s="25"/>
      <c r="F173" s="26"/>
      <c r="G173"/>
      <c r="H173" s="27"/>
    </row>
    <row r="174" spans="1:8" x14ac:dyDescent="0.3">
      <c r="A174" s="1"/>
      <c r="B174" s="1"/>
      <c r="C174" s="1" t="s">
        <v>30</v>
      </c>
      <c r="D174" s="26"/>
      <c r="E174" s="25"/>
      <c r="F174" s="26"/>
      <c r="G174"/>
      <c r="H174" s="27"/>
    </row>
    <row r="175" spans="1:8" x14ac:dyDescent="0.3">
      <c r="A175" s="1"/>
      <c r="B175" s="1"/>
      <c r="C175" s="1" t="s">
        <v>31</v>
      </c>
      <c r="D175" s="26"/>
      <c r="E175" s="25"/>
      <c r="F175" s="26"/>
      <c r="G175"/>
      <c r="H175" s="27"/>
    </row>
    <row r="176" spans="1:8" x14ac:dyDescent="0.3">
      <c r="A176" s="1"/>
      <c r="B176" s="1"/>
      <c r="C176" s="1" t="s">
        <v>32</v>
      </c>
      <c r="D176" s="26"/>
      <c r="E176" s="25"/>
      <c r="F176" s="26"/>
      <c r="G176"/>
      <c r="H176" s="27"/>
    </row>
    <row r="177" spans="1:8" x14ac:dyDescent="0.3">
      <c r="A177" s="1"/>
      <c r="B177" s="1"/>
      <c r="C177" s="1" t="s">
        <v>33</v>
      </c>
      <c r="D177" s="29"/>
      <c r="E177" s="25"/>
      <c r="F177" s="29"/>
      <c r="G177"/>
      <c r="H177" s="27"/>
    </row>
    <row r="178" spans="1:8" x14ac:dyDescent="0.3">
      <c r="A178" s="139" t="s">
        <v>34</v>
      </c>
      <c r="B178" s="139"/>
      <c r="C178" s="139"/>
      <c r="D178" s="29"/>
      <c r="E178" s="25"/>
      <c r="F178" s="29"/>
      <c r="G178"/>
      <c r="H178" s="32"/>
    </row>
    <row r="179" spans="1:8" ht="19.5" thickBot="1" x14ac:dyDescent="0.35">
      <c r="A179" s="141" t="s">
        <v>35</v>
      </c>
      <c r="B179" s="141"/>
      <c r="C179" s="141"/>
      <c r="D179" s="35"/>
      <c r="E179" s="25"/>
      <c r="F179" s="35"/>
      <c r="G179"/>
      <c r="H179" s="36"/>
    </row>
    <row r="180" spans="1:8" ht="19.5" thickTop="1" x14ac:dyDescent="0.3">
      <c r="D180" s="20"/>
    </row>
    <row r="181" spans="1:8" ht="19.5" x14ac:dyDescent="0.3">
      <c r="A181" s="21" t="s">
        <v>46</v>
      </c>
      <c r="D181" s="20"/>
    </row>
    <row r="183" spans="1:8" x14ac:dyDescent="0.3">
      <c r="A183" s="139" t="s">
        <v>82</v>
      </c>
      <c r="B183" s="139"/>
      <c r="C183" s="139"/>
      <c r="D183" s="139"/>
      <c r="E183" s="139"/>
      <c r="F183" s="139"/>
      <c r="G183" s="139"/>
      <c r="H183" s="139"/>
    </row>
    <row r="184" spans="1:8" x14ac:dyDescent="0.3">
      <c r="A184" s="139" t="s">
        <v>73</v>
      </c>
      <c r="B184" s="139"/>
      <c r="C184" s="139"/>
      <c r="D184" s="139"/>
      <c r="E184" s="139"/>
      <c r="F184" s="139"/>
      <c r="G184" s="139"/>
      <c r="H184" s="139"/>
    </row>
    <row r="185" spans="1:8" x14ac:dyDescent="0.3">
      <c r="A185" s="139" t="s">
        <v>75</v>
      </c>
      <c r="B185" s="139"/>
      <c r="C185" s="139"/>
      <c r="D185" s="139"/>
      <c r="E185" s="139"/>
      <c r="F185" s="139"/>
      <c r="G185" s="139"/>
      <c r="H185" s="139"/>
    </row>
    <row r="186" spans="1:8" x14ac:dyDescent="0.3">
      <c r="A186" s="139" t="s">
        <v>0</v>
      </c>
      <c r="B186" s="139"/>
      <c r="C186" s="139"/>
      <c r="D186" s="139"/>
      <c r="E186" s="139"/>
      <c r="F186" s="139"/>
      <c r="G186" s="139"/>
      <c r="H186" s="139"/>
    </row>
    <row r="187" spans="1:8" x14ac:dyDescent="0.3">
      <c r="A187" s="139" t="s">
        <v>83</v>
      </c>
      <c r="B187" s="139"/>
      <c r="C187" s="139"/>
      <c r="D187" s="139"/>
      <c r="E187" s="139"/>
      <c r="F187" s="139"/>
      <c r="G187" s="139"/>
      <c r="H187" s="139"/>
    </row>
    <row r="188" spans="1:8" x14ac:dyDescent="0.3">
      <c r="A188" s="13"/>
      <c r="B188" s="13"/>
      <c r="C188" s="13"/>
      <c r="D188" s="75"/>
      <c r="E188" s="13"/>
      <c r="F188" s="13"/>
      <c r="G188" s="13"/>
      <c r="H188" s="13"/>
    </row>
    <row r="189" spans="1:8" x14ac:dyDescent="0.3">
      <c r="A189" s="139"/>
      <c r="B189" s="139"/>
      <c r="C189" s="139"/>
      <c r="D189" s="76" t="s">
        <v>84</v>
      </c>
      <c r="E189" s="15"/>
      <c r="F189" s="14" t="s">
        <v>81</v>
      </c>
      <c r="G189" s="8"/>
      <c r="H189" s="3" t="s">
        <v>1</v>
      </c>
    </row>
    <row r="190" spans="1:8" x14ac:dyDescent="0.3">
      <c r="A190" s="1" t="s">
        <v>2</v>
      </c>
      <c r="B190" s="1"/>
      <c r="C190" s="1"/>
      <c r="D190" s="4"/>
      <c r="E190" s="2"/>
      <c r="F190" s="4"/>
    </row>
    <row r="191" spans="1:8" x14ac:dyDescent="0.3">
      <c r="A191" s="1"/>
      <c r="B191" s="140" t="s">
        <v>3</v>
      </c>
      <c r="C191" s="140"/>
      <c r="D191" s="26"/>
      <c r="E191" s="25"/>
      <c r="F191" s="26"/>
      <c r="G191" s="37"/>
      <c r="H191" s="26"/>
    </row>
    <row r="192" spans="1:8" x14ac:dyDescent="0.3">
      <c r="A192" s="1"/>
      <c r="B192" s="140" t="s">
        <v>4</v>
      </c>
      <c r="C192" s="140"/>
      <c r="D192" s="100"/>
      <c r="E192" s="25"/>
      <c r="F192" s="24"/>
      <c r="G192" s="37"/>
      <c r="H192" s="27"/>
    </row>
    <row r="193" spans="1:8" x14ac:dyDescent="0.3">
      <c r="A193" s="1"/>
      <c r="B193" s="140" t="s">
        <v>5</v>
      </c>
      <c r="C193" s="140"/>
      <c r="D193" s="26"/>
      <c r="E193" s="25"/>
      <c r="F193" s="26"/>
      <c r="G193" s="37"/>
      <c r="H193" s="26"/>
    </row>
    <row r="194" spans="1:8" x14ac:dyDescent="0.3">
      <c r="A194" s="1"/>
      <c r="B194" s="140" t="s">
        <v>6</v>
      </c>
      <c r="C194" s="140"/>
      <c r="D194" s="26"/>
      <c r="E194" s="101"/>
      <c r="F194" s="26"/>
      <c r="G194" s="37"/>
      <c r="H194" s="26"/>
    </row>
    <row r="195" spans="1:8" x14ac:dyDescent="0.3">
      <c r="A195" s="140" t="s">
        <v>7</v>
      </c>
      <c r="B195" s="140"/>
      <c r="C195" s="140"/>
      <c r="D195" s="30"/>
      <c r="E195" s="37"/>
      <c r="F195" s="30"/>
      <c r="G195" s="37"/>
      <c r="H195" s="32"/>
    </row>
    <row r="196" spans="1:8" x14ac:dyDescent="0.3">
      <c r="A196" s="140" t="s">
        <v>8</v>
      </c>
      <c r="B196" s="140"/>
      <c r="C196" s="140"/>
      <c r="D196" s="24"/>
      <c r="E196" s="25"/>
      <c r="F196" s="24"/>
      <c r="G196" s="37"/>
      <c r="H196" s="27"/>
    </row>
    <row r="197" spans="1:8" x14ac:dyDescent="0.3">
      <c r="A197" s="1"/>
      <c r="B197" s="1" t="s">
        <v>9</v>
      </c>
      <c r="C197" s="1"/>
      <c r="D197" s="26"/>
      <c r="E197" s="25"/>
      <c r="F197" s="26"/>
      <c r="G197" s="37"/>
      <c r="H197" s="26"/>
    </row>
    <row r="198" spans="1:8" x14ac:dyDescent="0.3">
      <c r="A198" s="1"/>
      <c r="B198" s="1" t="s">
        <v>10</v>
      </c>
      <c r="C198" s="1"/>
      <c r="D198" s="24"/>
      <c r="E198" s="25"/>
      <c r="F198" s="24"/>
      <c r="G198" s="37"/>
      <c r="H198" s="27"/>
    </row>
    <row r="199" spans="1:8" x14ac:dyDescent="0.3">
      <c r="A199" s="1"/>
      <c r="B199" s="1" t="s">
        <v>11</v>
      </c>
      <c r="C199" s="1"/>
      <c r="D199" s="26"/>
      <c r="E199" s="25"/>
      <c r="F199" s="26"/>
      <c r="G199" s="37"/>
      <c r="H199" s="26"/>
    </row>
    <row r="200" spans="1:8" x14ac:dyDescent="0.3">
      <c r="A200" s="1"/>
      <c r="B200" s="1" t="s">
        <v>12</v>
      </c>
      <c r="C200" s="1"/>
      <c r="D200" s="26"/>
      <c r="E200" s="25"/>
      <c r="F200" s="26"/>
      <c r="G200" s="37"/>
      <c r="H200" s="26"/>
    </row>
    <row r="201" spans="1:8" x14ac:dyDescent="0.3">
      <c r="A201" s="1"/>
      <c r="B201" s="1" t="s">
        <v>13</v>
      </c>
      <c r="C201" s="1"/>
      <c r="D201" s="26"/>
      <c r="E201" s="25"/>
      <c r="F201" s="26"/>
      <c r="G201" s="37"/>
      <c r="H201" s="26"/>
    </row>
    <row r="202" spans="1:8" x14ac:dyDescent="0.3">
      <c r="A202" s="140" t="s">
        <v>14</v>
      </c>
      <c r="B202" s="140"/>
      <c r="C202" s="140"/>
      <c r="D202" s="30"/>
      <c r="E202" s="25"/>
      <c r="F202" s="30"/>
      <c r="G202" s="37"/>
      <c r="H202" s="32"/>
    </row>
    <row r="203" spans="1:8" x14ac:dyDescent="0.3">
      <c r="A203" s="140" t="s">
        <v>15</v>
      </c>
      <c r="B203" s="140"/>
      <c r="C203" s="140"/>
      <c r="D203" s="24"/>
      <c r="E203" s="25"/>
      <c r="F203" s="24"/>
      <c r="G203" s="37"/>
      <c r="H203" s="39"/>
    </row>
    <row r="204" spans="1:8" x14ac:dyDescent="0.3">
      <c r="A204" s="140" t="s">
        <v>16</v>
      </c>
      <c r="B204" s="140"/>
      <c r="C204" s="140"/>
      <c r="D204" s="28"/>
      <c r="E204" s="25"/>
      <c r="F204" s="28"/>
      <c r="G204" s="37"/>
      <c r="H204" s="27"/>
    </row>
    <row r="205" spans="1:8" x14ac:dyDescent="0.3">
      <c r="A205" s="140" t="s">
        <v>17</v>
      </c>
      <c r="B205" s="140"/>
      <c r="C205" s="140"/>
      <c r="D205" s="24"/>
      <c r="E205" s="25"/>
      <c r="F205" s="24"/>
      <c r="G205" s="37"/>
      <c r="H205" s="39"/>
    </row>
    <row r="206" spans="1:8" x14ac:dyDescent="0.3">
      <c r="A206" s="140" t="s">
        <v>18</v>
      </c>
      <c r="B206" s="140"/>
      <c r="C206" s="140"/>
      <c r="D206" s="28"/>
      <c r="E206" s="25"/>
      <c r="F206" s="28"/>
      <c r="G206" s="37"/>
      <c r="H206" s="33"/>
    </row>
    <row r="207" spans="1:8" x14ac:dyDescent="0.3">
      <c r="A207" s="19" t="s">
        <v>19</v>
      </c>
      <c r="B207" s="19"/>
      <c r="C207" s="19"/>
      <c r="D207" s="24"/>
      <c r="E207" s="25"/>
      <c r="F207" s="24"/>
      <c r="G207" s="37"/>
      <c r="H207" s="27"/>
    </row>
    <row r="208" spans="1:8" x14ac:dyDescent="0.3">
      <c r="A208" s="140" t="s">
        <v>48</v>
      </c>
      <c r="B208" s="140"/>
      <c r="C208" s="140"/>
      <c r="D208" s="28"/>
      <c r="E208" s="25"/>
      <c r="F208" s="28"/>
      <c r="G208" s="37"/>
      <c r="H208" s="27"/>
    </row>
    <row r="209" spans="1:8" ht="19.5" thickBot="1" x14ac:dyDescent="0.35">
      <c r="A209" s="140" t="s">
        <v>21</v>
      </c>
      <c r="B209" s="140"/>
      <c r="C209" s="140"/>
      <c r="D209" s="102"/>
      <c r="E209" s="25"/>
      <c r="F209" s="103"/>
      <c r="G209" s="37"/>
      <c r="H209" s="104"/>
    </row>
    <row r="210" spans="1:8" ht="19.5" thickTop="1" x14ac:dyDescent="0.3">
      <c r="A210" s="19"/>
      <c r="B210" s="19"/>
      <c r="C210" s="19"/>
      <c r="D210" s="24"/>
      <c r="E210" s="25"/>
      <c r="F210" s="24"/>
      <c r="G210" s="37"/>
      <c r="H210" s="27"/>
    </row>
    <row r="211" spans="1:8" x14ac:dyDescent="0.3">
      <c r="A211" s="140" t="s">
        <v>22</v>
      </c>
      <c r="B211" s="140"/>
      <c r="C211" s="140"/>
      <c r="D211" s="24"/>
      <c r="E211" s="25"/>
      <c r="F211" s="24"/>
      <c r="G211" s="37"/>
      <c r="H211" s="27"/>
    </row>
    <row r="212" spans="1:8" x14ac:dyDescent="0.3">
      <c r="A212" s="19"/>
      <c r="B212" s="19" t="s">
        <v>23</v>
      </c>
      <c r="C212" s="19"/>
      <c r="D212" s="44"/>
      <c r="E212" s="105"/>
      <c r="F212" s="44"/>
      <c r="G212" s="101"/>
      <c r="H212" s="106"/>
    </row>
    <row r="213" spans="1:8" x14ac:dyDescent="0.3">
      <c r="A213" s="19"/>
      <c r="B213" s="19" t="s">
        <v>53</v>
      </c>
      <c r="C213" s="19"/>
      <c r="D213" s="24"/>
      <c r="E213" s="25"/>
      <c r="F213" s="24"/>
      <c r="G213" s="37"/>
      <c r="H213" s="27"/>
    </row>
    <row r="214" spans="1:8" x14ac:dyDescent="0.3">
      <c r="A214" s="1"/>
      <c r="B214" s="1" t="s">
        <v>25</v>
      </c>
      <c r="C214" s="1"/>
      <c r="D214" s="24"/>
      <c r="E214" s="25"/>
      <c r="F214" s="24"/>
      <c r="G214" s="37"/>
      <c r="H214" s="27"/>
    </row>
    <row r="215" spans="1:8" x14ac:dyDescent="0.3">
      <c r="A215" s="1"/>
      <c r="B215" s="1"/>
      <c r="C215" s="1" t="s">
        <v>26</v>
      </c>
      <c r="D215" s="44"/>
      <c r="E215" s="107"/>
      <c r="F215" s="44"/>
      <c r="G215" s="37"/>
      <c r="H215" s="44"/>
    </row>
    <row r="216" spans="1:8" x14ac:dyDescent="0.3">
      <c r="A216" s="1"/>
      <c r="B216" s="1"/>
      <c r="C216" s="1" t="s">
        <v>27</v>
      </c>
      <c r="D216" s="44"/>
      <c r="E216" s="107"/>
      <c r="F216" s="44"/>
      <c r="G216" s="37"/>
      <c r="H216" s="44"/>
    </row>
    <row r="217" spans="1:8" x14ac:dyDescent="0.3">
      <c r="A217" s="1"/>
      <c r="B217" s="1"/>
      <c r="C217" s="1" t="s">
        <v>28</v>
      </c>
      <c r="D217" s="45"/>
      <c r="E217" s="107"/>
      <c r="F217" s="45"/>
      <c r="G217" s="37"/>
      <c r="H217" s="45"/>
    </row>
    <row r="218" spans="1:8" x14ac:dyDescent="0.3">
      <c r="A218" s="1"/>
      <c r="B218" s="1"/>
      <c r="C218" s="1" t="s">
        <v>29</v>
      </c>
      <c r="D218" s="45"/>
      <c r="E218" s="107"/>
      <c r="F218" s="45"/>
      <c r="G218" s="37"/>
      <c r="H218" s="45"/>
    </row>
    <row r="219" spans="1:8" x14ac:dyDescent="0.3">
      <c r="A219" s="1"/>
      <c r="B219" s="1"/>
      <c r="C219" s="1" t="s">
        <v>30</v>
      </c>
      <c r="D219" s="45"/>
      <c r="E219" s="107"/>
      <c r="F219" s="45"/>
      <c r="G219" s="37"/>
      <c r="H219" s="45"/>
    </row>
    <row r="220" spans="1:8" x14ac:dyDescent="0.3">
      <c r="A220" s="1"/>
      <c r="B220" s="1"/>
      <c r="C220" s="1" t="s">
        <v>31</v>
      </c>
      <c r="D220" s="45"/>
      <c r="E220" s="107"/>
      <c r="F220" s="45"/>
      <c r="G220" s="37"/>
      <c r="H220" s="45"/>
    </row>
    <row r="221" spans="1:8" x14ac:dyDescent="0.3">
      <c r="A221" s="1"/>
      <c r="B221" s="1"/>
      <c r="C221" s="1" t="s">
        <v>32</v>
      </c>
      <c r="D221" s="45"/>
      <c r="E221" s="107"/>
      <c r="F221" s="45"/>
      <c r="G221" s="37"/>
      <c r="H221" s="45"/>
    </row>
    <row r="222" spans="1:8" x14ac:dyDescent="0.3">
      <c r="A222" s="1"/>
      <c r="B222" s="1"/>
      <c r="C222" s="1" t="s">
        <v>33</v>
      </c>
      <c r="D222" s="28"/>
      <c r="E222" s="25"/>
      <c r="F222" s="28"/>
      <c r="G222" s="37"/>
      <c r="H222" s="27"/>
    </row>
    <row r="223" spans="1:8" x14ac:dyDescent="0.3">
      <c r="A223" s="139" t="s">
        <v>34</v>
      </c>
      <c r="B223" s="139"/>
      <c r="C223" s="139"/>
      <c r="D223" s="28"/>
      <c r="E223" s="25"/>
      <c r="F223" s="28"/>
      <c r="G223" s="37"/>
      <c r="H223" s="32"/>
    </row>
    <row r="224" spans="1:8" ht="19.5" thickBot="1" x14ac:dyDescent="0.35">
      <c r="A224" s="141" t="s">
        <v>35</v>
      </c>
      <c r="B224" s="141"/>
      <c r="C224" s="141"/>
      <c r="D224" s="34"/>
      <c r="E224" s="25"/>
      <c r="F224" s="34"/>
      <c r="G224" s="37"/>
      <c r="H224" s="36"/>
    </row>
    <row r="225" spans="1:8" ht="19.5" thickTop="1" x14ac:dyDescent="0.3">
      <c r="D225" s="20"/>
    </row>
    <row r="226" spans="1:8" ht="19.5" x14ac:dyDescent="0.3">
      <c r="A226" s="21" t="s">
        <v>46</v>
      </c>
      <c r="D226" s="20"/>
    </row>
    <row r="228" spans="1:8" x14ac:dyDescent="0.3">
      <c r="A228" s="139" t="s">
        <v>82</v>
      </c>
      <c r="B228" s="139"/>
      <c r="C228" s="139"/>
      <c r="D228" s="139"/>
      <c r="E228" s="139"/>
      <c r="F228" s="139"/>
      <c r="G228" s="139"/>
      <c r="H228" s="139"/>
    </row>
    <row r="229" spans="1:8" x14ac:dyDescent="0.3">
      <c r="A229" s="139" t="s">
        <v>73</v>
      </c>
      <c r="B229" s="139"/>
      <c r="C229" s="139"/>
      <c r="D229" s="139"/>
      <c r="E229" s="139"/>
      <c r="F229" s="139"/>
      <c r="G229" s="139"/>
      <c r="H229" s="139"/>
    </row>
    <row r="230" spans="1:8" x14ac:dyDescent="0.3">
      <c r="A230" s="139" t="s">
        <v>39</v>
      </c>
      <c r="B230" s="139"/>
      <c r="C230" s="139"/>
      <c r="D230" s="139"/>
      <c r="E230" s="139"/>
      <c r="F230" s="139"/>
      <c r="G230" s="139"/>
      <c r="H230" s="139"/>
    </row>
    <row r="231" spans="1:8" x14ac:dyDescent="0.3">
      <c r="A231" s="139" t="s">
        <v>0</v>
      </c>
      <c r="B231" s="139"/>
      <c r="C231" s="139"/>
      <c r="D231" s="139"/>
      <c r="E231" s="139"/>
      <c r="F231" s="139"/>
      <c r="G231" s="139"/>
      <c r="H231" s="139"/>
    </row>
    <row r="232" spans="1:8" x14ac:dyDescent="0.3">
      <c r="A232" s="139" t="s">
        <v>83</v>
      </c>
      <c r="B232" s="139"/>
      <c r="C232" s="139"/>
      <c r="D232" s="139"/>
      <c r="E232" s="139"/>
      <c r="F232" s="139"/>
      <c r="G232" s="139"/>
      <c r="H232" s="139"/>
    </row>
    <row r="233" spans="1:8" x14ac:dyDescent="0.3">
      <c r="A233" s="13"/>
      <c r="B233" s="13"/>
      <c r="C233" s="13"/>
      <c r="D233" s="75"/>
      <c r="E233" s="13"/>
      <c r="F233" s="13"/>
      <c r="G233" s="13"/>
      <c r="H233" s="13"/>
    </row>
    <row r="234" spans="1:8" x14ac:dyDescent="0.3">
      <c r="A234" s="139"/>
      <c r="B234" s="139"/>
      <c r="C234" s="139"/>
      <c r="D234" s="76" t="s">
        <v>84</v>
      </c>
      <c r="E234" s="15"/>
      <c r="F234" s="14" t="s">
        <v>81</v>
      </c>
      <c r="G234" s="8"/>
      <c r="H234" s="3" t="s">
        <v>1</v>
      </c>
    </row>
    <row r="235" spans="1:8" x14ac:dyDescent="0.3">
      <c r="A235" s="1" t="s">
        <v>2</v>
      </c>
      <c r="B235" s="1"/>
      <c r="C235" s="1"/>
      <c r="D235" s="4"/>
      <c r="E235" s="2"/>
      <c r="F235" s="4"/>
    </row>
    <row r="236" spans="1:8" x14ac:dyDescent="0.3">
      <c r="A236" s="1"/>
      <c r="B236" s="140" t="s">
        <v>3</v>
      </c>
      <c r="C236" s="140"/>
      <c r="D236" s="26"/>
      <c r="E236" s="41"/>
      <c r="F236" s="26"/>
      <c r="G236" s="42"/>
      <c r="H236" s="27"/>
    </row>
    <row r="237" spans="1:8" x14ac:dyDescent="0.3">
      <c r="A237" s="1"/>
      <c r="B237" s="140" t="s">
        <v>4</v>
      </c>
      <c r="C237" s="140"/>
      <c r="D237" s="26"/>
      <c r="E237" s="41"/>
      <c r="F237" s="26"/>
      <c r="G237" s="42"/>
      <c r="H237" s="27"/>
    </row>
    <row r="238" spans="1:8" x14ac:dyDescent="0.3">
      <c r="A238" s="1"/>
      <c r="B238" s="140" t="s">
        <v>5</v>
      </c>
      <c r="C238" s="140"/>
      <c r="D238" s="26"/>
      <c r="E238" s="41"/>
      <c r="F238" s="26"/>
      <c r="G238" s="42"/>
      <c r="H238" s="27"/>
    </row>
    <row r="239" spans="1:8" x14ac:dyDescent="0.3">
      <c r="A239" s="1"/>
      <c r="B239" s="140" t="s">
        <v>6</v>
      </c>
      <c r="C239" s="140"/>
      <c r="D239" s="29"/>
      <c r="E239" s="42"/>
      <c r="F239" s="29"/>
      <c r="G239" s="42"/>
      <c r="H239" s="27"/>
    </row>
    <row r="240" spans="1:8" x14ac:dyDescent="0.3">
      <c r="A240" s="140" t="s">
        <v>7</v>
      </c>
      <c r="B240" s="140"/>
      <c r="C240" s="140"/>
      <c r="D240" s="31"/>
      <c r="E240" s="42"/>
      <c r="F240" s="31"/>
      <c r="G240" s="42"/>
      <c r="H240" s="32"/>
    </row>
    <row r="241" spans="1:8" x14ac:dyDescent="0.3">
      <c r="A241" s="140" t="s">
        <v>8</v>
      </c>
      <c r="B241" s="140"/>
      <c r="C241" s="140"/>
      <c r="D241" s="26"/>
      <c r="E241" s="41"/>
      <c r="F241" s="26"/>
      <c r="G241" s="42"/>
      <c r="H241" s="27"/>
    </row>
    <row r="242" spans="1:8" x14ac:dyDescent="0.3">
      <c r="A242" s="1"/>
      <c r="B242" s="1" t="s">
        <v>9</v>
      </c>
      <c r="C242" s="1"/>
      <c r="D242" s="26"/>
      <c r="E242" s="41"/>
      <c r="F242" s="26"/>
      <c r="G242" s="42"/>
      <c r="H242" s="27"/>
    </row>
    <row r="243" spans="1:8" x14ac:dyDescent="0.3">
      <c r="A243" s="1"/>
      <c r="B243" s="1" t="s">
        <v>10</v>
      </c>
      <c r="C243" s="1"/>
      <c r="D243" s="26"/>
      <c r="E243" s="41"/>
      <c r="F243" s="26"/>
      <c r="G243" s="42"/>
      <c r="H243" s="27"/>
    </row>
    <row r="244" spans="1:8" x14ac:dyDescent="0.3">
      <c r="A244" s="1"/>
      <c r="B244" s="1" t="s">
        <v>11</v>
      </c>
      <c r="C244" s="1"/>
      <c r="D244" s="26"/>
      <c r="E244" s="41"/>
      <c r="F244" s="26"/>
      <c r="G244" s="42"/>
      <c r="H244" s="27"/>
    </row>
    <row r="245" spans="1:8" x14ac:dyDescent="0.3">
      <c r="A245" s="1"/>
      <c r="B245" s="1" t="s">
        <v>12</v>
      </c>
      <c r="C245" s="1"/>
      <c r="D245" s="26"/>
      <c r="E245" s="41"/>
      <c r="F245" s="26"/>
      <c r="G245" s="42"/>
      <c r="H245" s="27"/>
    </row>
    <row r="246" spans="1:8" x14ac:dyDescent="0.3">
      <c r="A246" s="1"/>
      <c r="B246" s="1" t="s">
        <v>13</v>
      </c>
      <c r="C246" s="1"/>
      <c r="D246" s="29"/>
      <c r="E246" s="41"/>
      <c r="F246" s="29"/>
      <c r="G246" s="42"/>
      <c r="H246" s="33"/>
    </row>
    <row r="247" spans="1:8" x14ac:dyDescent="0.3">
      <c r="A247" s="140" t="s">
        <v>14</v>
      </c>
      <c r="B247" s="140"/>
      <c r="C247" s="140"/>
      <c r="D247" s="29"/>
      <c r="E247" s="41"/>
      <c r="F247" s="29"/>
      <c r="G247" s="42"/>
      <c r="H247" s="32"/>
    </row>
    <row r="248" spans="1:8" x14ac:dyDescent="0.3">
      <c r="A248" s="140" t="s">
        <v>15</v>
      </c>
      <c r="B248" s="140"/>
      <c r="C248" s="140"/>
      <c r="D248" s="26"/>
      <c r="E248" s="41"/>
      <c r="F248" s="26"/>
      <c r="G248" s="42"/>
      <c r="H248" s="27"/>
    </row>
    <row r="249" spans="1:8" x14ac:dyDescent="0.3">
      <c r="A249" s="140" t="s">
        <v>16</v>
      </c>
      <c r="B249" s="140"/>
      <c r="C249" s="140"/>
      <c r="D249" s="29"/>
      <c r="E249" s="41"/>
      <c r="F249" s="29"/>
      <c r="G249" s="42"/>
      <c r="H249" s="33"/>
    </row>
    <row r="250" spans="1:8" x14ac:dyDescent="0.3">
      <c r="A250" s="140" t="s">
        <v>17</v>
      </c>
      <c r="B250" s="140"/>
      <c r="C250" s="140"/>
      <c r="D250" s="26"/>
      <c r="E250" s="41"/>
      <c r="F250" s="26"/>
      <c r="G250" s="42"/>
      <c r="H250" s="27"/>
    </row>
    <row r="251" spans="1:8" x14ac:dyDescent="0.3">
      <c r="A251" s="140" t="s">
        <v>18</v>
      </c>
      <c r="B251" s="140"/>
      <c r="C251" s="140"/>
      <c r="D251" s="29"/>
      <c r="E251" s="41"/>
      <c r="F251" s="29"/>
      <c r="G251" s="42"/>
      <c r="H251" s="27"/>
    </row>
    <row r="252" spans="1:8" x14ac:dyDescent="0.3">
      <c r="A252" s="19" t="s">
        <v>19</v>
      </c>
      <c r="B252" s="19"/>
      <c r="C252" s="19"/>
      <c r="D252" s="26"/>
      <c r="E252" s="41"/>
      <c r="F252" s="26"/>
      <c r="G252" s="42"/>
      <c r="H252" s="39"/>
    </row>
    <row r="253" spans="1:8" x14ac:dyDescent="0.3">
      <c r="A253" s="140" t="s">
        <v>20</v>
      </c>
      <c r="B253" s="140"/>
      <c r="C253" s="140"/>
      <c r="D253" s="29"/>
      <c r="E253" s="41"/>
      <c r="F253" s="29"/>
      <c r="G253" s="42"/>
      <c r="H253" s="27"/>
    </row>
    <row r="254" spans="1:8" ht="19.5" thickBot="1" x14ac:dyDescent="0.35">
      <c r="A254" s="140" t="s">
        <v>21</v>
      </c>
      <c r="B254" s="140"/>
      <c r="C254" s="140"/>
      <c r="D254" s="35"/>
      <c r="E254" s="41"/>
      <c r="F254" s="35"/>
      <c r="G254" s="42"/>
      <c r="H254" s="36"/>
    </row>
    <row r="255" spans="1:8" ht="19.5" thickTop="1" x14ac:dyDescent="0.3">
      <c r="A255" s="19"/>
      <c r="B255" s="19"/>
      <c r="C255" s="19"/>
      <c r="D255" s="26"/>
      <c r="E255" s="41"/>
      <c r="F255" s="26"/>
      <c r="G255" s="42"/>
      <c r="H255" s="27"/>
    </row>
    <row r="256" spans="1:8" x14ac:dyDescent="0.3">
      <c r="A256" s="140" t="s">
        <v>22</v>
      </c>
      <c r="B256" s="140"/>
      <c r="C256" s="140"/>
      <c r="D256" s="26"/>
      <c r="E256" s="41"/>
      <c r="F256" s="26"/>
      <c r="G256" s="42"/>
      <c r="H256" s="27"/>
    </row>
    <row r="257" spans="1:8" x14ac:dyDescent="0.3">
      <c r="A257" s="19"/>
      <c r="B257" s="19" t="s">
        <v>23</v>
      </c>
      <c r="C257" s="19"/>
      <c r="D257" s="26"/>
      <c r="E257" s="41"/>
      <c r="F257" s="26"/>
      <c r="G257" s="42"/>
      <c r="H257" s="27"/>
    </row>
    <row r="258" spans="1:8" x14ac:dyDescent="0.3">
      <c r="A258" s="19"/>
      <c r="B258" s="19" t="s">
        <v>80</v>
      </c>
      <c r="C258" s="19"/>
      <c r="D258" s="26"/>
      <c r="E258" s="41"/>
      <c r="F258" s="26"/>
      <c r="G258" s="42"/>
      <c r="H258" s="27"/>
    </row>
    <row r="259" spans="1:8" x14ac:dyDescent="0.3">
      <c r="A259" s="1"/>
      <c r="B259" s="1" t="s">
        <v>25</v>
      </c>
      <c r="C259" s="1"/>
      <c r="D259" s="26"/>
      <c r="E259" s="41"/>
      <c r="F259" s="26"/>
      <c r="G259" s="42"/>
      <c r="H259" s="27"/>
    </row>
    <row r="260" spans="1:8" x14ac:dyDescent="0.3">
      <c r="A260" s="1"/>
      <c r="B260" s="1"/>
      <c r="C260" s="1" t="s">
        <v>26</v>
      </c>
      <c r="D260" s="26"/>
      <c r="E260" s="41"/>
      <c r="F260" s="26"/>
      <c r="G260" s="42"/>
      <c r="H260" s="27"/>
    </row>
    <row r="261" spans="1:8" x14ac:dyDescent="0.3">
      <c r="A261" s="1"/>
      <c r="B261" s="1"/>
      <c r="C261" s="1" t="s">
        <v>27</v>
      </c>
      <c r="D261" s="26"/>
      <c r="E261" s="41"/>
      <c r="F261" s="26"/>
      <c r="G261" s="42"/>
      <c r="H261" s="27"/>
    </row>
    <row r="262" spans="1:8" x14ac:dyDescent="0.3">
      <c r="A262" s="1"/>
      <c r="B262" s="1"/>
      <c r="C262" s="1" t="s">
        <v>28</v>
      </c>
      <c r="D262" s="26"/>
      <c r="E262" s="41"/>
      <c r="F262" s="26"/>
      <c r="G262" s="42"/>
      <c r="H262" s="27"/>
    </row>
    <row r="263" spans="1:8" x14ac:dyDescent="0.3">
      <c r="A263" s="1"/>
      <c r="B263" s="1"/>
      <c r="C263" s="1" t="s">
        <v>29</v>
      </c>
      <c r="D263" s="26"/>
      <c r="E263" s="41"/>
      <c r="F263" s="26"/>
      <c r="G263" s="42"/>
      <c r="H263" s="27"/>
    </row>
    <row r="264" spans="1:8" x14ac:dyDescent="0.3">
      <c r="A264" s="1"/>
      <c r="B264" s="1"/>
      <c r="C264" s="1" t="s">
        <v>30</v>
      </c>
      <c r="D264" s="26"/>
      <c r="E264" s="41"/>
      <c r="F264" s="26"/>
      <c r="G264" s="42"/>
      <c r="H264" s="27"/>
    </row>
    <row r="265" spans="1:8" x14ac:dyDescent="0.3">
      <c r="A265" s="1"/>
      <c r="B265" s="1"/>
      <c r="C265" s="1" t="s">
        <v>31</v>
      </c>
      <c r="D265" s="26"/>
      <c r="E265" s="41"/>
      <c r="F265" s="26"/>
      <c r="G265" s="42"/>
      <c r="H265" s="27"/>
    </row>
    <row r="266" spans="1:8" x14ac:dyDescent="0.3">
      <c r="A266" s="1"/>
      <c r="B266" s="1"/>
      <c r="C266" s="1" t="s">
        <v>32</v>
      </c>
      <c r="D266" s="26"/>
      <c r="E266" s="41"/>
      <c r="F266" s="26"/>
      <c r="G266" s="42"/>
      <c r="H266" s="27"/>
    </row>
    <row r="267" spans="1:8" x14ac:dyDescent="0.3">
      <c r="A267" s="1"/>
      <c r="B267" s="1"/>
      <c r="C267" s="1" t="s">
        <v>33</v>
      </c>
      <c r="D267" s="29"/>
      <c r="E267" s="41"/>
      <c r="F267" s="29"/>
      <c r="G267" s="42"/>
      <c r="H267" s="27"/>
    </row>
    <row r="268" spans="1:8" x14ac:dyDescent="0.3">
      <c r="A268" s="139" t="s">
        <v>34</v>
      </c>
      <c r="B268" s="139"/>
      <c r="C268" s="139"/>
      <c r="D268" s="29"/>
      <c r="E268" s="41"/>
      <c r="F268" s="29"/>
      <c r="G268" s="42"/>
      <c r="H268" s="32"/>
    </row>
    <row r="269" spans="1:8" ht="19.5" thickBot="1" x14ac:dyDescent="0.35">
      <c r="A269" s="141" t="s">
        <v>35</v>
      </c>
      <c r="B269" s="141"/>
      <c r="C269" s="141"/>
      <c r="D269" s="35"/>
      <c r="E269" s="41"/>
      <c r="F269" s="35"/>
      <c r="G269" s="42"/>
      <c r="H269" s="36"/>
    </row>
    <row r="270" spans="1:8" ht="19.5" thickTop="1" x14ac:dyDescent="0.3">
      <c r="D270" s="20"/>
    </row>
    <row r="271" spans="1:8" x14ac:dyDescent="0.3">
      <c r="A271" s="9" t="s">
        <v>50</v>
      </c>
      <c r="D271" s="20"/>
    </row>
    <row r="272" spans="1:8" x14ac:dyDescent="0.3">
      <c r="A272" s="56" t="s">
        <v>51</v>
      </c>
      <c r="D272" s="20"/>
    </row>
    <row r="274" spans="1:8" x14ac:dyDescent="0.3">
      <c r="A274" s="139" t="s">
        <v>82</v>
      </c>
      <c r="B274" s="139"/>
      <c r="C274" s="139"/>
      <c r="D274" s="139"/>
      <c r="E274" s="139"/>
      <c r="F274" s="139"/>
      <c r="G274" s="139"/>
      <c r="H274" s="139"/>
    </row>
    <row r="275" spans="1:8" x14ac:dyDescent="0.3">
      <c r="A275" s="139" t="s">
        <v>73</v>
      </c>
      <c r="B275" s="139"/>
      <c r="C275" s="139"/>
      <c r="D275" s="139"/>
      <c r="E275" s="139"/>
      <c r="F275" s="139"/>
      <c r="G275" s="139"/>
      <c r="H275" s="139"/>
    </row>
    <row r="276" spans="1:8" x14ac:dyDescent="0.3">
      <c r="A276" s="139" t="s">
        <v>41</v>
      </c>
      <c r="B276" s="139"/>
      <c r="C276" s="139"/>
      <c r="D276" s="139"/>
      <c r="E276" s="139"/>
      <c r="F276" s="139"/>
      <c r="G276" s="139"/>
      <c r="H276" s="139"/>
    </row>
    <row r="277" spans="1:8" x14ac:dyDescent="0.3">
      <c r="A277" s="139" t="s">
        <v>0</v>
      </c>
      <c r="B277" s="139"/>
      <c r="C277" s="139"/>
      <c r="D277" s="139"/>
      <c r="E277" s="139"/>
      <c r="F277" s="139"/>
      <c r="G277" s="139"/>
      <c r="H277" s="139"/>
    </row>
    <row r="278" spans="1:8" x14ac:dyDescent="0.3">
      <c r="A278" s="139" t="s">
        <v>83</v>
      </c>
      <c r="B278" s="139"/>
      <c r="C278" s="139"/>
      <c r="D278" s="139"/>
      <c r="E278" s="139"/>
      <c r="F278" s="139"/>
      <c r="G278" s="139"/>
      <c r="H278" s="139"/>
    </row>
    <row r="279" spans="1:8" x14ac:dyDescent="0.3">
      <c r="A279" s="13"/>
      <c r="B279" s="13"/>
      <c r="C279" s="13"/>
      <c r="D279" s="75"/>
      <c r="E279" s="13"/>
      <c r="F279" s="13"/>
      <c r="G279" s="13"/>
      <c r="H279" s="13"/>
    </row>
    <row r="280" spans="1:8" x14ac:dyDescent="0.3">
      <c r="A280" s="139"/>
      <c r="B280" s="139"/>
      <c r="C280" s="139"/>
      <c r="D280" s="76" t="s">
        <v>84</v>
      </c>
      <c r="E280" s="15"/>
      <c r="F280" s="14" t="s">
        <v>81</v>
      </c>
      <c r="G280" s="8"/>
      <c r="H280" s="3" t="s">
        <v>1</v>
      </c>
    </row>
    <row r="281" spans="1:8" x14ac:dyDescent="0.3">
      <c r="A281" s="1" t="s">
        <v>2</v>
      </c>
      <c r="B281" s="1"/>
      <c r="C281" s="1"/>
      <c r="D281" s="4"/>
      <c r="E281" s="2"/>
      <c r="F281" s="4"/>
    </row>
    <row r="282" spans="1:8" x14ac:dyDescent="0.3">
      <c r="A282" s="1"/>
      <c r="B282" s="140" t="s">
        <v>3</v>
      </c>
      <c r="C282" s="140"/>
      <c r="D282" s="24"/>
      <c r="E282" s="25"/>
      <c r="F282" s="24"/>
      <c r="G282" s="37"/>
      <c r="H282" s="38"/>
    </row>
    <row r="283" spans="1:8" x14ac:dyDescent="0.3">
      <c r="A283" s="1"/>
      <c r="B283" s="140" t="s">
        <v>4</v>
      </c>
      <c r="C283" s="140"/>
      <c r="D283" s="24"/>
      <c r="E283" s="25"/>
      <c r="F283" s="24"/>
      <c r="G283" s="37"/>
      <c r="H283" s="27"/>
    </row>
    <row r="284" spans="1:8" x14ac:dyDescent="0.3">
      <c r="A284" s="1"/>
      <c r="B284" s="140" t="s">
        <v>5</v>
      </c>
      <c r="C284" s="140"/>
      <c r="D284" s="24"/>
      <c r="E284" s="25"/>
      <c r="F284" s="24"/>
      <c r="G284" s="37"/>
      <c r="H284" s="27"/>
    </row>
    <row r="285" spans="1:8" x14ac:dyDescent="0.3">
      <c r="A285" s="1"/>
      <c r="B285" s="140" t="s">
        <v>6</v>
      </c>
      <c r="C285" s="140"/>
      <c r="D285" s="28"/>
      <c r="E285" s="37"/>
      <c r="F285" s="28"/>
      <c r="G285" s="37"/>
      <c r="H285" s="27"/>
    </row>
    <row r="286" spans="1:8" x14ac:dyDescent="0.3">
      <c r="A286" s="140" t="s">
        <v>7</v>
      </c>
      <c r="B286" s="140"/>
      <c r="C286" s="140"/>
      <c r="D286" s="30"/>
      <c r="E286" s="37"/>
      <c r="F286" s="30"/>
      <c r="G286" s="37"/>
      <c r="H286" s="32"/>
    </row>
    <row r="287" spans="1:8" x14ac:dyDescent="0.3">
      <c r="A287" s="140" t="s">
        <v>8</v>
      </c>
      <c r="B287" s="140"/>
      <c r="C287" s="140"/>
      <c r="D287" s="24"/>
      <c r="E287" s="25"/>
      <c r="F287" s="24"/>
      <c r="G287" s="37"/>
      <c r="H287" s="27"/>
    </row>
    <row r="288" spans="1:8" x14ac:dyDescent="0.3">
      <c r="A288" s="1"/>
      <c r="B288" s="1" t="s">
        <v>9</v>
      </c>
      <c r="C288" s="1"/>
      <c r="D288" s="24"/>
      <c r="E288" s="25"/>
      <c r="F288" s="24"/>
      <c r="G288" s="37"/>
      <c r="H288" s="27"/>
    </row>
    <row r="289" spans="1:8" x14ac:dyDescent="0.3">
      <c r="A289" s="1"/>
      <c r="B289" s="1" t="s">
        <v>10</v>
      </c>
      <c r="C289" s="1"/>
      <c r="D289" s="24"/>
      <c r="E289" s="25"/>
      <c r="F289" s="24"/>
      <c r="G289" s="37"/>
      <c r="H289" s="27"/>
    </row>
    <row r="290" spans="1:8" x14ac:dyDescent="0.3">
      <c r="A290" s="1"/>
      <c r="B290" s="1" t="s">
        <v>11</v>
      </c>
      <c r="C290" s="1"/>
      <c r="D290" s="24"/>
      <c r="E290" s="25"/>
      <c r="F290" s="24"/>
      <c r="G290" s="37"/>
      <c r="H290" s="27"/>
    </row>
    <row r="291" spans="1:8" x14ac:dyDescent="0.3">
      <c r="A291" s="1"/>
      <c r="B291" s="1" t="s">
        <v>12</v>
      </c>
      <c r="C291" s="1"/>
      <c r="D291" s="24"/>
      <c r="E291" s="25"/>
      <c r="F291" s="24"/>
      <c r="G291" s="37"/>
      <c r="H291" s="27"/>
    </row>
    <row r="292" spans="1:8" x14ac:dyDescent="0.3">
      <c r="A292" s="1"/>
      <c r="B292" s="1" t="s">
        <v>13</v>
      </c>
      <c r="C292" s="1"/>
      <c r="D292" s="28"/>
      <c r="E292" s="25"/>
      <c r="F292" s="28"/>
      <c r="G292" s="37"/>
      <c r="H292" s="33"/>
    </row>
    <row r="293" spans="1:8" x14ac:dyDescent="0.3">
      <c r="A293" s="140" t="s">
        <v>14</v>
      </c>
      <c r="B293" s="140"/>
      <c r="C293" s="140"/>
      <c r="D293" s="28"/>
      <c r="E293" s="25"/>
      <c r="F293" s="28"/>
      <c r="G293" s="37"/>
      <c r="H293" s="27"/>
    </row>
    <row r="294" spans="1:8" x14ac:dyDescent="0.3">
      <c r="A294" s="140" t="s">
        <v>15</v>
      </c>
      <c r="B294" s="140"/>
      <c r="C294" s="140"/>
      <c r="D294" s="24"/>
      <c r="E294" s="25"/>
      <c r="F294" s="24"/>
      <c r="G294" s="37"/>
      <c r="H294" s="39"/>
    </row>
    <row r="295" spans="1:8" x14ac:dyDescent="0.3">
      <c r="A295" s="140" t="s">
        <v>16</v>
      </c>
      <c r="B295" s="140"/>
      <c r="C295" s="140"/>
      <c r="D295" s="28"/>
      <c r="E295" s="25"/>
      <c r="F295" s="28"/>
      <c r="G295" s="37"/>
      <c r="H295" s="27"/>
    </row>
    <row r="296" spans="1:8" x14ac:dyDescent="0.3">
      <c r="A296" s="140" t="s">
        <v>17</v>
      </c>
      <c r="B296" s="140"/>
      <c r="C296" s="140"/>
      <c r="D296" s="24"/>
      <c r="E296" s="25"/>
      <c r="F296" s="24"/>
      <c r="G296" s="37"/>
      <c r="H296" s="39"/>
    </row>
    <row r="297" spans="1:8" x14ac:dyDescent="0.3">
      <c r="A297" s="140" t="s">
        <v>18</v>
      </c>
      <c r="B297" s="140"/>
      <c r="C297" s="140"/>
      <c r="D297" s="28"/>
      <c r="E297" s="25"/>
      <c r="F297" s="28"/>
      <c r="G297" s="37"/>
      <c r="H297" s="27"/>
    </row>
    <row r="298" spans="1:8" x14ac:dyDescent="0.3">
      <c r="A298" s="19" t="s">
        <v>19</v>
      </c>
      <c r="B298" s="19"/>
      <c r="C298" s="19"/>
      <c r="D298" s="24"/>
      <c r="E298" s="25"/>
      <c r="F298" s="24"/>
      <c r="G298" s="37"/>
      <c r="H298" s="39"/>
    </row>
    <row r="299" spans="1:8" x14ac:dyDescent="0.3">
      <c r="A299" s="140" t="s">
        <v>20</v>
      </c>
      <c r="B299" s="140"/>
      <c r="C299" s="140"/>
      <c r="D299" s="28"/>
      <c r="E299" s="25"/>
      <c r="F299" s="28"/>
      <c r="G299" s="37"/>
      <c r="H299" s="27"/>
    </row>
    <row r="300" spans="1:8" ht="19.5" thickBot="1" x14ac:dyDescent="0.35">
      <c r="A300" s="140" t="s">
        <v>21</v>
      </c>
      <c r="B300" s="140"/>
      <c r="C300" s="140"/>
      <c r="D300" s="34"/>
      <c r="E300" s="25"/>
      <c r="F300" s="34"/>
      <c r="G300" s="37"/>
      <c r="H300" s="36"/>
    </row>
    <row r="301" spans="1:8" ht="19.5" thickTop="1" x14ac:dyDescent="0.3">
      <c r="A301" s="19"/>
      <c r="B301" s="19"/>
      <c r="C301" s="19"/>
      <c r="D301" s="24"/>
      <c r="E301" s="25"/>
      <c r="F301" s="24"/>
      <c r="G301" s="37"/>
      <c r="H301" s="27"/>
    </row>
    <row r="302" spans="1:8" x14ac:dyDescent="0.3">
      <c r="A302" s="140" t="s">
        <v>22</v>
      </c>
      <c r="B302" s="140"/>
      <c r="C302" s="140"/>
      <c r="D302" s="24"/>
      <c r="E302" s="25"/>
      <c r="F302" s="24"/>
      <c r="G302" s="37"/>
      <c r="H302" s="27"/>
    </row>
    <row r="303" spans="1:8" x14ac:dyDescent="0.3">
      <c r="A303" s="19"/>
      <c r="B303" s="19" t="s">
        <v>23</v>
      </c>
      <c r="C303" s="19"/>
      <c r="D303" s="24"/>
      <c r="E303" s="25"/>
      <c r="F303" s="24"/>
      <c r="G303" s="37"/>
      <c r="H303" s="27"/>
    </row>
    <row r="304" spans="1:8" x14ac:dyDescent="0.3">
      <c r="A304" s="19"/>
      <c r="B304" s="19" t="s">
        <v>79</v>
      </c>
      <c r="C304" s="19"/>
      <c r="D304" s="24"/>
      <c r="E304" s="25"/>
      <c r="F304" s="24"/>
      <c r="G304" s="37"/>
      <c r="H304" s="27"/>
    </row>
    <row r="305" spans="1:8" x14ac:dyDescent="0.3">
      <c r="A305" s="1"/>
      <c r="B305" s="1" t="s">
        <v>25</v>
      </c>
      <c r="C305" s="1"/>
      <c r="D305" s="24"/>
      <c r="E305" s="25"/>
      <c r="F305" s="24"/>
      <c r="G305" s="37"/>
      <c r="H305" s="27"/>
    </row>
    <row r="306" spans="1:8" x14ac:dyDescent="0.3">
      <c r="A306" s="1"/>
      <c r="B306" s="1"/>
      <c r="C306" s="1" t="s">
        <v>26</v>
      </c>
      <c r="D306" s="24"/>
      <c r="E306" s="25"/>
      <c r="F306" s="24"/>
      <c r="G306" s="37"/>
      <c r="H306" s="27"/>
    </row>
    <row r="307" spans="1:8" x14ac:dyDescent="0.3">
      <c r="A307" s="1"/>
      <c r="B307" s="1"/>
      <c r="C307" s="1" t="s">
        <v>27</v>
      </c>
      <c r="D307" s="24"/>
      <c r="E307" s="25"/>
      <c r="F307" s="24"/>
      <c r="G307" s="37"/>
      <c r="H307" s="27"/>
    </row>
    <row r="308" spans="1:8" x14ac:dyDescent="0.3">
      <c r="A308" s="1"/>
      <c r="B308" s="1"/>
      <c r="C308" s="1" t="s">
        <v>28</v>
      </c>
      <c r="D308" s="24"/>
      <c r="E308" s="25"/>
      <c r="F308" s="24"/>
      <c r="G308" s="37"/>
      <c r="H308" s="27"/>
    </row>
    <row r="309" spans="1:8" x14ac:dyDescent="0.3">
      <c r="A309" s="1"/>
      <c r="B309" s="1"/>
      <c r="C309" s="1" t="s">
        <v>29</v>
      </c>
      <c r="D309" s="24"/>
      <c r="E309" s="25"/>
      <c r="F309" s="24"/>
      <c r="G309" s="37"/>
      <c r="H309" s="27"/>
    </row>
    <row r="310" spans="1:8" x14ac:dyDescent="0.3">
      <c r="A310" s="1"/>
      <c r="B310" s="1"/>
      <c r="C310" s="1" t="s">
        <v>30</v>
      </c>
      <c r="D310" s="24"/>
      <c r="E310" s="25"/>
      <c r="F310" s="24"/>
      <c r="G310" s="37"/>
      <c r="H310" s="27"/>
    </row>
    <row r="311" spans="1:8" x14ac:dyDescent="0.3">
      <c r="A311" s="1"/>
      <c r="B311" s="1"/>
      <c r="C311" s="1" t="s">
        <v>31</v>
      </c>
      <c r="D311" s="24"/>
      <c r="E311" s="25"/>
      <c r="F311" s="24"/>
      <c r="G311" s="37"/>
      <c r="H311" s="27"/>
    </row>
    <row r="312" spans="1:8" x14ac:dyDescent="0.3">
      <c r="A312" s="1"/>
      <c r="B312" s="1"/>
      <c r="C312" s="1" t="s">
        <v>32</v>
      </c>
      <c r="D312" s="24"/>
      <c r="E312" s="25"/>
      <c r="F312" s="24"/>
      <c r="G312" s="37"/>
      <c r="H312" s="27"/>
    </row>
    <row r="313" spans="1:8" x14ac:dyDescent="0.3">
      <c r="A313" s="1"/>
      <c r="B313" s="1"/>
      <c r="C313" s="1" t="s">
        <v>33</v>
      </c>
      <c r="D313" s="28"/>
      <c r="E313" s="25"/>
      <c r="F313" s="28"/>
      <c r="G313" s="37"/>
      <c r="H313" s="33"/>
    </row>
    <row r="314" spans="1:8" x14ac:dyDescent="0.3">
      <c r="A314" s="139" t="s">
        <v>34</v>
      </c>
      <c r="B314" s="139"/>
      <c r="C314" s="139"/>
      <c r="D314" s="28"/>
      <c r="E314" s="25"/>
      <c r="F314" s="28"/>
      <c r="G314" s="37"/>
      <c r="H314" s="27"/>
    </row>
    <row r="315" spans="1:8" ht="19.5" thickBot="1" x14ac:dyDescent="0.35">
      <c r="A315" s="141" t="s">
        <v>35</v>
      </c>
      <c r="B315" s="141"/>
      <c r="C315" s="141"/>
      <c r="D315" s="34"/>
      <c r="E315" s="25"/>
      <c r="F315" s="34"/>
      <c r="G315" s="37"/>
      <c r="H315" s="36"/>
    </row>
    <row r="316" spans="1:8" ht="19.5" thickTop="1" x14ac:dyDescent="0.3">
      <c r="D316" s="20"/>
    </row>
    <row r="317" spans="1:8" ht="19.5" x14ac:dyDescent="0.3">
      <c r="A317" s="21" t="s">
        <v>46</v>
      </c>
      <c r="D317" s="20"/>
    </row>
    <row r="319" spans="1:8" x14ac:dyDescent="0.3">
      <c r="A319" s="139" t="s">
        <v>82</v>
      </c>
      <c r="B319" s="139"/>
      <c r="C319" s="139"/>
      <c r="D319" s="139"/>
      <c r="E319" s="139"/>
      <c r="F319" s="139"/>
      <c r="G319" s="139"/>
      <c r="H319" s="139"/>
    </row>
    <row r="320" spans="1:8" x14ac:dyDescent="0.3">
      <c r="A320" s="139" t="s">
        <v>73</v>
      </c>
      <c r="B320" s="139"/>
      <c r="C320" s="139"/>
      <c r="D320" s="139"/>
      <c r="E320" s="139"/>
      <c r="F320" s="139"/>
      <c r="G320" s="139"/>
      <c r="H320" s="139"/>
    </row>
    <row r="321" spans="1:8" x14ac:dyDescent="0.3">
      <c r="A321" s="139" t="s">
        <v>52</v>
      </c>
      <c r="B321" s="139"/>
      <c r="C321" s="139"/>
      <c r="D321" s="139"/>
      <c r="E321" s="139"/>
      <c r="F321" s="139"/>
      <c r="G321" s="139"/>
      <c r="H321" s="139"/>
    </row>
    <row r="322" spans="1:8" x14ac:dyDescent="0.3">
      <c r="A322" s="139" t="s">
        <v>0</v>
      </c>
      <c r="B322" s="139"/>
      <c r="C322" s="139"/>
      <c r="D322" s="139"/>
      <c r="E322" s="139"/>
      <c r="F322" s="139"/>
      <c r="G322" s="139"/>
      <c r="H322" s="139"/>
    </row>
    <row r="323" spans="1:8" x14ac:dyDescent="0.3">
      <c r="A323" s="139" t="s">
        <v>83</v>
      </c>
      <c r="B323" s="139"/>
      <c r="C323" s="139"/>
      <c r="D323" s="139"/>
      <c r="E323" s="139"/>
      <c r="F323" s="139"/>
      <c r="G323" s="139"/>
      <c r="H323" s="139"/>
    </row>
    <row r="324" spans="1:8" x14ac:dyDescent="0.3">
      <c r="A324" s="13"/>
      <c r="B324" s="13"/>
      <c r="C324" s="13"/>
      <c r="D324" s="75"/>
      <c r="E324" s="13"/>
      <c r="F324" s="13"/>
      <c r="G324" s="13"/>
      <c r="H324" s="13"/>
    </row>
    <row r="325" spans="1:8" x14ac:dyDescent="0.3">
      <c r="A325" s="139"/>
      <c r="B325" s="139"/>
      <c r="C325" s="139"/>
      <c r="D325" s="76" t="s">
        <v>84</v>
      </c>
      <c r="E325" s="15"/>
      <c r="F325" s="14" t="s">
        <v>81</v>
      </c>
      <c r="G325" s="8"/>
      <c r="H325" s="3" t="s">
        <v>1</v>
      </c>
    </row>
    <row r="326" spans="1:8" x14ac:dyDescent="0.3">
      <c r="A326" s="1" t="s">
        <v>2</v>
      </c>
      <c r="B326" s="1"/>
      <c r="C326" s="1"/>
      <c r="D326" s="4"/>
      <c r="E326" s="2"/>
      <c r="F326" s="4"/>
    </row>
    <row r="327" spans="1:8" x14ac:dyDescent="0.3">
      <c r="A327" s="1"/>
      <c r="B327" s="140" t="s">
        <v>3</v>
      </c>
      <c r="C327" s="140"/>
      <c r="D327" s="26"/>
      <c r="E327" s="25"/>
      <c r="F327" s="26"/>
      <c r="G327"/>
      <c r="H327" s="27"/>
    </row>
    <row r="328" spans="1:8" x14ac:dyDescent="0.3">
      <c r="A328" s="1"/>
      <c r="B328" s="140" t="s">
        <v>4</v>
      </c>
      <c r="C328" s="140"/>
      <c r="D328" s="26"/>
      <c r="E328" s="25"/>
      <c r="F328" s="26"/>
      <c r="G328"/>
      <c r="H328" s="27"/>
    </row>
    <row r="329" spans="1:8" x14ac:dyDescent="0.3">
      <c r="A329" s="1"/>
      <c r="B329" s="140" t="s">
        <v>5</v>
      </c>
      <c r="C329" s="140"/>
      <c r="D329" s="26"/>
      <c r="E329" s="25"/>
      <c r="F329" s="26"/>
      <c r="G329"/>
      <c r="H329" s="27"/>
    </row>
    <row r="330" spans="1:8" x14ac:dyDescent="0.3">
      <c r="A330" s="1"/>
      <c r="B330" s="140" t="s">
        <v>6</v>
      </c>
      <c r="C330" s="140"/>
      <c r="D330" s="29"/>
      <c r="E330"/>
      <c r="F330" s="29"/>
      <c r="G330"/>
      <c r="H330" s="33"/>
    </row>
    <row r="331" spans="1:8" x14ac:dyDescent="0.3">
      <c r="A331" s="140" t="s">
        <v>7</v>
      </c>
      <c r="B331" s="140"/>
      <c r="C331" s="140"/>
      <c r="D331" s="31"/>
      <c r="E331"/>
      <c r="F331" s="31"/>
      <c r="G331"/>
      <c r="H331" s="32"/>
    </row>
    <row r="332" spans="1:8" x14ac:dyDescent="0.3">
      <c r="A332" s="140" t="s">
        <v>8</v>
      </c>
      <c r="B332" s="140"/>
      <c r="C332" s="140"/>
      <c r="D332" s="26"/>
      <c r="E332" s="25"/>
      <c r="F332" s="26"/>
      <c r="G332"/>
      <c r="H332" s="27"/>
    </row>
    <row r="333" spans="1:8" x14ac:dyDescent="0.3">
      <c r="A333" s="1"/>
      <c r="B333" s="1" t="s">
        <v>9</v>
      </c>
      <c r="C333" s="1"/>
      <c r="D333" s="26"/>
      <c r="E333" s="25"/>
      <c r="F333" s="26"/>
      <c r="G333"/>
      <c r="H333" s="27"/>
    </row>
    <row r="334" spans="1:8" x14ac:dyDescent="0.3">
      <c r="A334" s="1"/>
      <c r="B334" s="1" t="s">
        <v>10</v>
      </c>
      <c r="C334" s="1"/>
      <c r="D334" s="26"/>
      <c r="E334" s="25"/>
      <c r="F334" s="26"/>
      <c r="G334"/>
      <c r="H334" s="27"/>
    </row>
    <row r="335" spans="1:8" x14ac:dyDescent="0.3">
      <c r="A335" s="1"/>
      <c r="B335" s="1" t="s">
        <v>11</v>
      </c>
      <c r="C335" s="1"/>
      <c r="D335" s="26"/>
      <c r="E335" s="25"/>
      <c r="F335" s="26"/>
      <c r="G335"/>
      <c r="H335" s="27"/>
    </row>
    <row r="336" spans="1:8" x14ac:dyDescent="0.3">
      <c r="A336" s="1"/>
      <c r="B336" s="1" t="s">
        <v>12</v>
      </c>
      <c r="C336" s="1"/>
      <c r="D336" s="26"/>
      <c r="E336" s="25"/>
      <c r="F336" s="26"/>
      <c r="G336"/>
      <c r="H336" s="27"/>
    </row>
    <row r="337" spans="1:8" x14ac:dyDescent="0.3">
      <c r="A337" s="1"/>
      <c r="B337" s="1" t="s">
        <v>13</v>
      </c>
      <c r="C337" s="1"/>
      <c r="D337" s="29"/>
      <c r="E337" s="25"/>
      <c r="F337" s="29"/>
      <c r="G337"/>
      <c r="H337" s="33"/>
    </row>
    <row r="338" spans="1:8" x14ac:dyDescent="0.3">
      <c r="A338" s="140" t="s">
        <v>14</v>
      </c>
      <c r="B338" s="140"/>
      <c r="C338" s="140"/>
      <c r="D338" s="29"/>
      <c r="E338" s="25"/>
      <c r="F338" s="29"/>
      <c r="G338"/>
      <c r="H338" s="27"/>
    </row>
    <row r="339" spans="1:8" x14ac:dyDescent="0.3">
      <c r="A339" s="140" t="s">
        <v>15</v>
      </c>
      <c r="B339" s="140"/>
      <c r="C339" s="140"/>
      <c r="D339" s="26"/>
      <c r="E339" s="25"/>
      <c r="F339" s="26"/>
      <c r="G339"/>
      <c r="H339" s="39"/>
    </row>
    <row r="340" spans="1:8" x14ac:dyDescent="0.3">
      <c r="A340" s="140" t="s">
        <v>16</v>
      </c>
      <c r="B340" s="140"/>
      <c r="C340" s="140"/>
      <c r="D340" s="29"/>
      <c r="E340" s="25"/>
      <c r="F340" s="29"/>
      <c r="G340"/>
      <c r="H340" s="27"/>
    </row>
    <row r="341" spans="1:8" x14ac:dyDescent="0.3">
      <c r="A341" s="140" t="s">
        <v>17</v>
      </c>
      <c r="B341" s="140"/>
      <c r="C341" s="140"/>
      <c r="D341" s="26"/>
      <c r="E341" s="25"/>
      <c r="F341" s="26"/>
      <c r="G341"/>
      <c r="H341" s="39"/>
    </row>
    <row r="342" spans="1:8" x14ac:dyDescent="0.3">
      <c r="A342" s="140" t="s">
        <v>18</v>
      </c>
      <c r="B342" s="140"/>
      <c r="C342" s="140"/>
      <c r="D342" s="29"/>
      <c r="E342" s="25"/>
      <c r="F342" s="29"/>
      <c r="G342"/>
      <c r="H342" s="27"/>
    </row>
    <row r="343" spans="1:8" x14ac:dyDescent="0.3">
      <c r="A343" s="19" t="s">
        <v>19</v>
      </c>
      <c r="B343" s="19"/>
      <c r="C343" s="19"/>
      <c r="D343" s="26"/>
      <c r="E343" s="25"/>
      <c r="F343" s="26"/>
      <c r="G343"/>
      <c r="H343" s="39"/>
    </row>
    <row r="344" spans="1:8" x14ac:dyDescent="0.3">
      <c r="A344" s="140" t="s">
        <v>20</v>
      </c>
      <c r="B344" s="140"/>
      <c r="C344" s="140"/>
      <c r="D344" s="29"/>
      <c r="E344" s="25"/>
      <c r="F344" s="29"/>
      <c r="G344"/>
      <c r="H344" s="27"/>
    </row>
    <row r="345" spans="1:8" ht="19.5" thickBot="1" x14ac:dyDescent="0.35">
      <c r="A345" s="140" t="s">
        <v>21</v>
      </c>
      <c r="B345" s="140"/>
      <c r="C345" s="140"/>
      <c r="D345" s="35"/>
      <c r="E345" s="25"/>
      <c r="F345" s="35"/>
      <c r="G345"/>
      <c r="H345" s="36"/>
    </row>
    <row r="346" spans="1:8" ht="19.5" thickTop="1" x14ac:dyDescent="0.3">
      <c r="A346" s="19"/>
      <c r="B346" s="19"/>
      <c r="C346" s="19"/>
      <c r="D346" s="26"/>
      <c r="E346" s="25"/>
      <c r="F346" s="26"/>
      <c r="G346"/>
      <c r="H346" s="27"/>
    </row>
    <row r="347" spans="1:8" x14ac:dyDescent="0.3">
      <c r="A347" s="140" t="s">
        <v>22</v>
      </c>
      <c r="B347" s="140"/>
      <c r="C347" s="140"/>
      <c r="D347" s="26"/>
      <c r="E347" s="25"/>
      <c r="F347" s="26"/>
      <c r="G347"/>
      <c r="H347" s="27"/>
    </row>
    <row r="348" spans="1:8" x14ac:dyDescent="0.3">
      <c r="A348" s="19"/>
      <c r="B348" s="19" t="s">
        <v>23</v>
      </c>
      <c r="C348" s="19"/>
      <c r="D348" s="26"/>
      <c r="E348" s="25"/>
      <c r="F348" s="26"/>
      <c r="G348"/>
      <c r="H348" s="27"/>
    </row>
    <row r="349" spans="1:8" x14ac:dyDescent="0.3">
      <c r="A349" s="19"/>
      <c r="B349" s="19" t="s">
        <v>24</v>
      </c>
      <c r="C349" s="19"/>
      <c r="D349" s="26"/>
      <c r="E349" s="25"/>
      <c r="F349" s="26"/>
      <c r="G349"/>
      <c r="H349" s="27"/>
    </row>
    <row r="350" spans="1:8" x14ac:dyDescent="0.3">
      <c r="A350" s="1"/>
      <c r="B350" s="1" t="s">
        <v>25</v>
      </c>
      <c r="C350" s="1"/>
      <c r="D350" s="26"/>
      <c r="E350" s="25"/>
      <c r="F350" s="26"/>
      <c r="G350"/>
      <c r="H350" s="27"/>
    </row>
    <row r="351" spans="1:8" x14ac:dyDescent="0.3">
      <c r="A351" s="1"/>
      <c r="B351" s="1"/>
      <c r="C351" s="1" t="s">
        <v>26</v>
      </c>
      <c r="D351" s="26"/>
      <c r="E351" s="25"/>
      <c r="F351" s="26"/>
      <c r="G351"/>
      <c r="H351" s="27"/>
    </row>
    <row r="352" spans="1:8" x14ac:dyDescent="0.3">
      <c r="A352" s="1"/>
      <c r="B352" s="1"/>
      <c r="C352" s="1" t="s">
        <v>27</v>
      </c>
      <c r="D352" s="26"/>
      <c r="E352" s="25"/>
      <c r="F352" s="26"/>
      <c r="G352"/>
      <c r="H352" s="27"/>
    </row>
    <row r="353" spans="1:8" x14ac:dyDescent="0.3">
      <c r="A353" s="1"/>
      <c r="B353" s="1"/>
      <c r="C353" s="1" t="s">
        <v>28</v>
      </c>
      <c r="D353" s="26"/>
      <c r="E353" s="25"/>
      <c r="F353" s="26"/>
      <c r="G353"/>
      <c r="H353" s="27"/>
    </row>
    <row r="354" spans="1:8" x14ac:dyDescent="0.3">
      <c r="A354" s="1"/>
      <c r="B354" s="1"/>
      <c r="C354" s="1" t="s">
        <v>29</v>
      </c>
      <c r="D354" s="26"/>
      <c r="E354" s="25"/>
      <c r="F354" s="26"/>
      <c r="G354"/>
      <c r="H354" s="27"/>
    </row>
    <row r="355" spans="1:8" x14ac:dyDescent="0.3">
      <c r="A355" s="1"/>
      <c r="B355" s="1"/>
      <c r="C355" s="1" t="s">
        <v>30</v>
      </c>
      <c r="D355" s="26"/>
      <c r="E355" s="25"/>
      <c r="F355" s="26"/>
      <c r="G355"/>
      <c r="H355" s="27"/>
    </row>
    <row r="356" spans="1:8" x14ac:dyDescent="0.3">
      <c r="A356" s="1"/>
      <c r="B356" s="1"/>
      <c r="C356" s="1" t="s">
        <v>31</v>
      </c>
      <c r="D356" s="26"/>
      <c r="E356" s="25"/>
      <c r="F356" s="26"/>
      <c r="G356"/>
      <c r="H356" s="27"/>
    </row>
    <row r="357" spans="1:8" x14ac:dyDescent="0.3">
      <c r="A357" s="1"/>
      <c r="B357" s="1"/>
      <c r="C357" s="1" t="s">
        <v>32</v>
      </c>
      <c r="D357" s="26"/>
      <c r="E357" s="25"/>
      <c r="F357" s="26"/>
      <c r="G357"/>
      <c r="H357" s="27"/>
    </row>
    <row r="358" spans="1:8" x14ac:dyDescent="0.3">
      <c r="A358" s="1"/>
      <c r="B358" s="1"/>
      <c r="C358" s="1" t="s">
        <v>33</v>
      </c>
      <c r="D358" s="29"/>
      <c r="E358" s="25"/>
      <c r="F358" s="29"/>
      <c r="G358"/>
      <c r="H358" s="27"/>
    </row>
    <row r="359" spans="1:8" x14ac:dyDescent="0.3">
      <c r="A359" s="139" t="s">
        <v>34</v>
      </c>
      <c r="B359" s="139"/>
      <c r="C359" s="139"/>
      <c r="D359" s="29"/>
      <c r="E359" s="25"/>
      <c r="F359" s="29"/>
      <c r="G359"/>
      <c r="H359" s="32"/>
    </row>
    <row r="360" spans="1:8" ht="19.5" thickBot="1" x14ac:dyDescent="0.35">
      <c r="A360" s="141" t="s">
        <v>35</v>
      </c>
      <c r="B360" s="141"/>
      <c r="C360" s="141"/>
      <c r="D360" s="35"/>
      <c r="E360" s="25"/>
      <c r="F360" s="35"/>
      <c r="G360"/>
      <c r="H360" s="36"/>
    </row>
    <row r="361" spans="1:8" ht="19.5" thickTop="1" x14ac:dyDescent="0.3">
      <c r="D361" s="20"/>
    </row>
    <row r="362" spans="1:8" x14ac:dyDescent="0.3">
      <c r="A362" s="139" t="s">
        <v>82</v>
      </c>
      <c r="B362" s="139"/>
      <c r="C362" s="139"/>
      <c r="D362" s="139"/>
      <c r="E362" s="139"/>
      <c r="F362" s="139"/>
      <c r="G362" s="139"/>
      <c r="H362" s="139"/>
    </row>
    <row r="363" spans="1:8" x14ac:dyDescent="0.3">
      <c r="A363" s="139" t="s">
        <v>73</v>
      </c>
      <c r="B363" s="139"/>
      <c r="C363" s="139"/>
      <c r="D363" s="139"/>
      <c r="E363" s="139"/>
      <c r="F363" s="139"/>
      <c r="G363" s="139"/>
      <c r="H363" s="139"/>
    </row>
    <row r="364" spans="1:8" x14ac:dyDescent="0.3">
      <c r="A364" s="139" t="s">
        <v>74</v>
      </c>
      <c r="B364" s="139"/>
      <c r="C364" s="139"/>
      <c r="D364" s="139"/>
      <c r="E364" s="139"/>
      <c r="F364" s="139"/>
      <c r="G364" s="139"/>
      <c r="H364" s="139"/>
    </row>
    <row r="365" spans="1:8" x14ac:dyDescent="0.3">
      <c r="A365" s="139" t="s">
        <v>0</v>
      </c>
      <c r="B365" s="139"/>
      <c r="C365" s="139"/>
      <c r="D365" s="139"/>
      <c r="E365" s="139"/>
      <c r="F365" s="139"/>
      <c r="G365" s="139"/>
      <c r="H365" s="139"/>
    </row>
    <row r="366" spans="1:8" x14ac:dyDescent="0.3">
      <c r="A366" s="139" t="s">
        <v>83</v>
      </c>
      <c r="B366" s="139"/>
      <c r="C366" s="139"/>
      <c r="D366" s="139"/>
      <c r="E366" s="139"/>
      <c r="F366" s="139"/>
      <c r="G366" s="139"/>
      <c r="H366" s="139"/>
    </row>
    <row r="367" spans="1:8" x14ac:dyDescent="0.3">
      <c r="A367" s="13"/>
      <c r="B367" s="13"/>
      <c r="C367" s="13"/>
      <c r="D367" s="75"/>
      <c r="E367" s="13"/>
      <c r="F367" s="13"/>
      <c r="G367" s="13"/>
      <c r="H367" s="13"/>
    </row>
    <row r="368" spans="1:8" x14ac:dyDescent="0.3">
      <c r="A368" s="139"/>
      <c r="B368" s="139"/>
      <c r="C368" s="139"/>
      <c r="D368" s="76" t="s">
        <v>84</v>
      </c>
      <c r="E368" s="15"/>
      <c r="F368" s="14" t="s">
        <v>81</v>
      </c>
      <c r="G368" s="8"/>
      <c r="H368" s="3" t="s">
        <v>1</v>
      </c>
    </row>
    <row r="369" spans="1:8" x14ac:dyDescent="0.3">
      <c r="A369" s="1" t="s">
        <v>2</v>
      </c>
      <c r="B369" s="1"/>
      <c r="C369" s="1"/>
      <c r="D369" s="4"/>
      <c r="E369" s="2"/>
      <c r="F369" s="4"/>
    </row>
    <row r="370" spans="1:8" x14ac:dyDescent="0.3">
      <c r="A370" s="1"/>
      <c r="B370" s="140" t="s">
        <v>3</v>
      </c>
      <c r="C370" s="140"/>
      <c r="D370" s="26"/>
      <c r="E370" s="25"/>
      <c r="F370" s="26"/>
      <c r="G370"/>
      <c r="H370" s="27"/>
    </row>
    <row r="371" spans="1:8" x14ac:dyDescent="0.3">
      <c r="A371" s="1"/>
      <c r="B371" s="140" t="s">
        <v>4</v>
      </c>
      <c r="C371" s="140"/>
      <c r="D371" s="26"/>
      <c r="E371" s="25"/>
      <c r="F371" s="26"/>
      <c r="G371"/>
      <c r="H371" s="27"/>
    </row>
    <row r="372" spans="1:8" x14ac:dyDescent="0.3">
      <c r="A372" s="1"/>
      <c r="B372" s="140" t="s">
        <v>5</v>
      </c>
      <c r="C372" s="140"/>
      <c r="D372" s="26"/>
      <c r="E372" s="25"/>
      <c r="F372" s="26"/>
      <c r="G372"/>
      <c r="H372" s="27"/>
    </row>
    <row r="373" spans="1:8" x14ac:dyDescent="0.3">
      <c r="A373" s="1"/>
      <c r="B373" s="140" t="s">
        <v>6</v>
      </c>
      <c r="C373" s="140"/>
      <c r="D373" s="29"/>
      <c r="E373"/>
      <c r="F373" s="29"/>
      <c r="G373"/>
      <c r="H373" s="27"/>
    </row>
    <row r="374" spans="1:8" x14ac:dyDescent="0.3">
      <c r="A374" s="140" t="s">
        <v>7</v>
      </c>
      <c r="B374" s="140"/>
      <c r="C374" s="140"/>
      <c r="D374" s="31"/>
      <c r="E374"/>
      <c r="F374" s="31"/>
      <c r="G374"/>
      <c r="H374" s="32"/>
    </row>
    <row r="375" spans="1:8" x14ac:dyDescent="0.3">
      <c r="A375" s="140" t="s">
        <v>8</v>
      </c>
      <c r="B375" s="140"/>
      <c r="C375" s="140"/>
      <c r="D375" s="26"/>
      <c r="E375" s="25"/>
      <c r="F375" s="26"/>
      <c r="G375"/>
      <c r="H375" s="27"/>
    </row>
    <row r="376" spans="1:8" x14ac:dyDescent="0.3">
      <c r="A376" s="1"/>
      <c r="B376" s="1" t="s">
        <v>9</v>
      </c>
      <c r="C376" s="1"/>
      <c r="D376" s="26"/>
      <c r="E376" s="25"/>
      <c r="F376" s="26"/>
      <c r="G376"/>
      <c r="H376" s="27"/>
    </row>
    <row r="377" spans="1:8" x14ac:dyDescent="0.3">
      <c r="A377" s="1"/>
      <c r="B377" s="1" t="s">
        <v>10</v>
      </c>
      <c r="C377" s="1"/>
      <c r="D377" s="26"/>
      <c r="E377" s="25"/>
      <c r="F377" s="26"/>
      <c r="G377"/>
      <c r="H377" s="27"/>
    </row>
    <row r="378" spans="1:8" x14ac:dyDescent="0.3">
      <c r="A378" s="1"/>
      <c r="B378" s="1" t="s">
        <v>11</v>
      </c>
      <c r="C378" s="1"/>
      <c r="D378" s="26"/>
      <c r="E378" s="25"/>
      <c r="F378" s="26"/>
      <c r="G378"/>
      <c r="H378" s="27"/>
    </row>
    <row r="379" spans="1:8" x14ac:dyDescent="0.3">
      <c r="A379" s="1"/>
      <c r="B379" s="1" t="s">
        <v>12</v>
      </c>
      <c r="C379" s="1"/>
      <c r="D379" s="26"/>
      <c r="E379" s="25"/>
      <c r="F379" s="26"/>
      <c r="G379"/>
      <c r="H379" s="27"/>
    </row>
    <row r="380" spans="1:8" x14ac:dyDescent="0.3">
      <c r="A380" s="1"/>
      <c r="B380" s="1" t="s">
        <v>13</v>
      </c>
      <c r="C380" s="1"/>
      <c r="D380" s="29"/>
      <c r="E380" s="25"/>
      <c r="F380" s="29"/>
      <c r="G380"/>
      <c r="H380" s="33"/>
    </row>
    <row r="381" spans="1:8" x14ac:dyDescent="0.3">
      <c r="A381" s="140" t="s">
        <v>14</v>
      </c>
      <c r="B381" s="140"/>
      <c r="C381" s="140"/>
      <c r="D381" s="29"/>
      <c r="E381" s="25"/>
      <c r="F381" s="29"/>
      <c r="G381"/>
      <c r="H381" s="32"/>
    </row>
    <row r="382" spans="1:8" x14ac:dyDescent="0.3">
      <c r="A382" s="140" t="s">
        <v>15</v>
      </c>
      <c r="B382" s="140"/>
      <c r="C382" s="140"/>
      <c r="D382" s="26"/>
      <c r="E382" s="25"/>
      <c r="F382" s="26"/>
      <c r="G382"/>
      <c r="H382" s="27"/>
    </row>
    <row r="383" spans="1:8" x14ac:dyDescent="0.3">
      <c r="A383" s="140" t="s">
        <v>16</v>
      </c>
      <c r="B383" s="140"/>
      <c r="C383" s="140"/>
      <c r="D383" s="29"/>
      <c r="E383" s="25"/>
      <c r="F383" s="29"/>
      <c r="G383"/>
      <c r="H383" s="33"/>
    </row>
    <row r="384" spans="1:8" x14ac:dyDescent="0.3">
      <c r="A384" s="140" t="s">
        <v>17</v>
      </c>
      <c r="B384" s="140"/>
      <c r="C384" s="140"/>
      <c r="D384" s="26"/>
      <c r="E384" s="25"/>
      <c r="F384" s="26"/>
      <c r="G384"/>
      <c r="H384" s="27"/>
    </row>
    <row r="385" spans="1:8" x14ac:dyDescent="0.3">
      <c r="A385" s="140" t="s">
        <v>18</v>
      </c>
      <c r="B385" s="140"/>
      <c r="C385" s="140"/>
      <c r="D385" s="29"/>
      <c r="E385" s="25"/>
      <c r="F385" s="29"/>
      <c r="G385"/>
      <c r="H385" s="27"/>
    </row>
    <row r="386" spans="1:8" x14ac:dyDescent="0.3">
      <c r="A386" s="19" t="s">
        <v>19</v>
      </c>
      <c r="B386" s="19"/>
      <c r="C386" s="19"/>
      <c r="D386" s="26"/>
      <c r="E386" s="25"/>
      <c r="F386" s="26"/>
      <c r="G386"/>
      <c r="H386" s="39"/>
    </row>
    <row r="387" spans="1:8" x14ac:dyDescent="0.3">
      <c r="A387" s="140" t="s">
        <v>20</v>
      </c>
      <c r="B387" s="140"/>
      <c r="C387" s="140"/>
      <c r="D387" s="29"/>
      <c r="E387" s="25"/>
      <c r="F387" s="29"/>
      <c r="G387"/>
      <c r="H387" s="33"/>
    </row>
    <row r="388" spans="1:8" ht="19.5" thickBot="1" x14ac:dyDescent="0.35">
      <c r="A388" s="140" t="s">
        <v>21</v>
      </c>
      <c r="B388" s="140"/>
      <c r="C388" s="140"/>
      <c r="D388" s="35"/>
      <c r="E388" s="25"/>
      <c r="F388" s="35"/>
      <c r="G388"/>
      <c r="H388" s="36"/>
    </row>
    <row r="389" spans="1:8" ht="19.5" thickTop="1" x14ac:dyDescent="0.3">
      <c r="A389" s="19"/>
      <c r="B389" s="19"/>
      <c r="C389" s="19"/>
      <c r="D389" s="26"/>
      <c r="E389" s="25"/>
      <c r="F389" s="26"/>
      <c r="G389"/>
      <c r="H389" s="27"/>
    </row>
    <row r="390" spans="1:8" x14ac:dyDescent="0.3">
      <c r="A390" s="140" t="s">
        <v>22</v>
      </c>
      <c r="B390" s="140"/>
      <c r="C390" s="140"/>
      <c r="D390" s="26"/>
      <c r="E390" s="25"/>
      <c r="F390" s="26"/>
      <c r="G390"/>
      <c r="H390" s="27"/>
    </row>
    <row r="391" spans="1:8" x14ac:dyDescent="0.3">
      <c r="A391" s="19"/>
      <c r="B391" s="19" t="s">
        <v>23</v>
      </c>
      <c r="C391" s="19"/>
      <c r="D391" s="26"/>
      <c r="E391" s="25"/>
      <c r="F391" s="26"/>
      <c r="G391"/>
      <c r="H391" s="27"/>
    </row>
    <row r="392" spans="1:8" x14ac:dyDescent="0.3">
      <c r="A392" s="19"/>
      <c r="B392" s="19" t="s">
        <v>76</v>
      </c>
      <c r="C392" s="19"/>
      <c r="D392" s="26"/>
      <c r="E392" s="25"/>
      <c r="F392" s="26"/>
      <c r="G392"/>
      <c r="H392" s="27"/>
    </row>
    <row r="393" spans="1:8" x14ac:dyDescent="0.3">
      <c r="A393" s="1"/>
      <c r="B393" s="1" t="s">
        <v>25</v>
      </c>
      <c r="C393" s="1"/>
      <c r="D393" s="26"/>
      <c r="E393" s="25"/>
      <c r="F393" s="26"/>
      <c r="G393"/>
      <c r="H393" s="27"/>
    </row>
    <row r="394" spans="1:8" x14ac:dyDescent="0.3">
      <c r="A394" s="1"/>
      <c r="B394" s="1"/>
      <c r="C394" s="1" t="s">
        <v>26</v>
      </c>
      <c r="D394" s="26"/>
      <c r="E394" s="25"/>
      <c r="F394" s="26"/>
      <c r="G394"/>
      <c r="H394" s="27"/>
    </row>
    <row r="395" spans="1:8" x14ac:dyDescent="0.3">
      <c r="A395" s="1"/>
      <c r="B395" s="1"/>
      <c r="C395" s="1" t="s">
        <v>27</v>
      </c>
      <c r="D395" s="26"/>
      <c r="E395" s="25"/>
      <c r="F395" s="26"/>
      <c r="G395"/>
      <c r="H395" s="27"/>
    </row>
    <row r="396" spans="1:8" x14ac:dyDescent="0.3">
      <c r="A396" s="1"/>
      <c r="B396" s="1"/>
      <c r="C396" s="1" t="s">
        <v>28</v>
      </c>
      <c r="D396" s="26"/>
      <c r="E396" s="25"/>
      <c r="F396" s="26"/>
      <c r="G396"/>
      <c r="H396" s="27"/>
    </row>
    <row r="397" spans="1:8" x14ac:dyDescent="0.3">
      <c r="A397" s="1"/>
      <c r="B397" s="1"/>
      <c r="C397" s="1" t="s">
        <v>29</v>
      </c>
      <c r="D397" s="26"/>
      <c r="E397" s="25"/>
      <c r="F397" s="26"/>
      <c r="G397"/>
      <c r="H397" s="27"/>
    </row>
    <row r="398" spans="1:8" x14ac:dyDescent="0.3">
      <c r="A398" s="1"/>
      <c r="B398" s="1"/>
      <c r="C398" s="1" t="s">
        <v>30</v>
      </c>
      <c r="D398" s="26"/>
      <c r="E398" s="25"/>
      <c r="F398" s="26"/>
      <c r="G398"/>
      <c r="H398" s="27"/>
    </row>
    <row r="399" spans="1:8" x14ac:dyDescent="0.3">
      <c r="A399" s="1"/>
      <c r="B399" s="1"/>
      <c r="C399" s="1" t="s">
        <v>31</v>
      </c>
      <c r="D399" s="26"/>
      <c r="E399" s="25"/>
      <c r="F399" s="26"/>
      <c r="G399"/>
      <c r="H399" s="27"/>
    </row>
    <row r="400" spans="1:8" x14ac:dyDescent="0.3">
      <c r="A400" s="1"/>
      <c r="B400" s="1"/>
      <c r="C400" s="1" t="s">
        <v>32</v>
      </c>
      <c r="D400" s="26"/>
      <c r="E400" s="25"/>
      <c r="F400" s="26"/>
      <c r="G400"/>
      <c r="H400" s="27"/>
    </row>
    <row r="401" spans="1:8" x14ac:dyDescent="0.3">
      <c r="A401" s="1"/>
      <c r="B401" s="1"/>
      <c r="C401" s="1" t="s">
        <v>33</v>
      </c>
      <c r="D401" s="29"/>
      <c r="E401" s="25"/>
      <c r="F401" s="29"/>
      <c r="G401"/>
      <c r="H401" s="33"/>
    </row>
    <row r="402" spans="1:8" x14ac:dyDescent="0.3">
      <c r="A402" s="139" t="s">
        <v>34</v>
      </c>
      <c r="B402" s="139"/>
      <c r="C402" s="139"/>
      <c r="D402" s="29"/>
      <c r="E402" s="25"/>
      <c r="F402" s="29"/>
      <c r="G402"/>
      <c r="H402" s="27"/>
    </row>
    <row r="403" spans="1:8" ht="19.5" thickBot="1" x14ac:dyDescent="0.35">
      <c r="A403" s="141" t="s">
        <v>35</v>
      </c>
      <c r="B403" s="141"/>
      <c r="C403" s="141"/>
      <c r="D403" s="35"/>
      <c r="E403" s="25"/>
      <c r="F403" s="35"/>
      <c r="G403"/>
      <c r="H403" s="36"/>
    </row>
    <row r="404" spans="1:8" ht="19.5" thickTop="1" x14ac:dyDescent="0.3">
      <c r="D404" s="20"/>
    </row>
    <row r="405" spans="1:8" ht="19.5" x14ac:dyDescent="0.3">
      <c r="A405" s="21" t="s">
        <v>46</v>
      </c>
      <c r="D405" s="20"/>
    </row>
  </sheetData>
  <mergeCells count="198">
    <mergeCell ref="A385:C385"/>
    <mergeCell ref="A387:C387"/>
    <mergeCell ref="A388:C388"/>
    <mergeCell ref="A390:C390"/>
    <mergeCell ref="A402:C402"/>
    <mergeCell ref="A403:C403"/>
    <mergeCell ref="A374:C374"/>
    <mergeCell ref="A375:C375"/>
    <mergeCell ref="A381:C381"/>
    <mergeCell ref="A382:C382"/>
    <mergeCell ref="A383:C383"/>
    <mergeCell ref="A384:C384"/>
    <mergeCell ref="A366:H366"/>
    <mergeCell ref="A368:C368"/>
    <mergeCell ref="B370:C370"/>
    <mergeCell ref="B371:C371"/>
    <mergeCell ref="B372:C372"/>
    <mergeCell ref="B373:C373"/>
    <mergeCell ref="A359:C359"/>
    <mergeCell ref="A360:C360"/>
    <mergeCell ref="A362:H362"/>
    <mergeCell ref="A363:H363"/>
    <mergeCell ref="A364:H364"/>
    <mergeCell ref="A365:H365"/>
    <mergeCell ref="A340:C340"/>
    <mergeCell ref="A341:C341"/>
    <mergeCell ref="A342:C342"/>
    <mergeCell ref="A344:C344"/>
    <mergeCell ref="A345:C345"/>
    <mergeCell ref="A347:C347"/>
    <mergeCell ref="B329:C329"/>
    <mergeCell ref="B330:C330"/>
    <mergeCell ref="A331:C331"/>
    <mergeCell ref="A332:C332"/>
    <mergeCell ref="A338:C338"/>
    <mergeCell ref="A339:C339"/>
    <mergeCell ref="A321:H321"/>
    <mergeCell ref="A322:H322"/>
    <mergeCell ref="A323:H323"/>
    <mergeCell ref="A325:C325"/>
    <mergeCell ref="B327:C327"/>
    <mergeCell ref="B328:C328"/>
    <mergeCell ref="A300:C300"/>
    <mergeCell ref="A302:C302"/>
    <mergeCell ref="A314:C314"/>
    <mergeCell ref="A315:C315"/>
    <mergeCell ref="A319:H319"/>
    <mergeCell ref="A320:H320"/>
    <mergeCell ref="A293:C293"/>
    <mergeCell ref="A294:C294"/>
    <mergeCell ref="A295:C295"/>
    <mergeCell ref="A296:C296"/>
    <mergeCell ref="A297:C297"/>
    <mergeCell ref="A299:C299"/>
    <mergeCell ref="B282:C282"/>
    <mergeCell ref="B283:C283"/>
    <mergeCell ref="B284:C284"/>
    <mergeCell ref="B285:C285"/>
    <mergeCell ref="A286:C286"/>
    <mergeCell ref="A287:C287"/>
    <mergeCell ref="A274:H274"/>
    <mergeCell ref="A275:H275"/>
    <mergeCell ref="A276:H276"/>
    <mergeCell ref="A277:H277"/>
    <mergeCell ref="A278:H278"/>
    <mergeCell ref="A280:C280"/>
    <mergeCell ref="A251:C251"/>
    <mergeCell ref="A253:C253"/>
    <mergeCell ref="A254:C254"/>
    <mergeCell ref="A256:C256"/>
    <mergeCell ref="A268:C268"/>
    <mergeCell ref="A269:C269"/>
    <mergeCell ref="A240:C240"/>
    <mergeCell ref="A241:C241"/>
    <mergeCell ref="A247:C247"/>
    <mergeCell ref="A248:C248"/>
    <mergeCell ref="A249:C249"/>
    <mergeCell ref="A250:C250"/>
    <mergeCell ref="A232:H232"/>
    <mergeCell ref="A234:C234"/>
    <mergeCell ref="B236:C236"/>
    <mergeCell ref="B237:C237"/>
    <mergeCell ref="B238:C238"/>
    <mergeCell ref="B239:C239"/>
    <mergeCell ref="A223:C223"/>
    <mergeCell ref="A224:C224"/>
    <mergeCell ref="A228:H228"/>
    <mergeCell ref="A229:H229"/>
    <mergeCell ref="A230:H230"/>
    <mergeCell ref="A231:H231"/>
    <mergeCell ref="A204:C204"/>
    <mergeCell ref="A205:C205"/>
    <mergeCell ref="A206:C206"/>
    <mergeCell ref="A208:C208"/>
    <mergeCell ref="A209:C209"/>
    <mergeCell ref="A211:C211"/>
    <mergeCell ref="B193:C193"/>
    <mergeCell ref="B194:C194"/>
    <mergeCell ref="A195:C195"/>
    <mergeCell ref="A196:C196"/>
    <mergeCell ref="A202:C202"/>
    <mergeCell ref="A203:C203"/>
    <mergeCell ref="A185:H185"/>
    <mergeCell ref="A186:H186"/>
    <mergeCell ref="A187:H187"/>
    <mergeCell ref="A189:C189"/>
    <mergeCell ref="B191:C191"/>
    <mergeCell ref="B192:C192"/>
    <mergeCell ref="A164:C164"/>
    <mergeCell ref="A166:C166"/>
    <mergeCell ref="A178:C178"/>
    <mergeCell ref="A179:C179"/>
    <mergeCell ref="A183:H183"/>
    <mergeCell ref="A184:H184"/>
    <mergeCell ref="A157:C157"/>
    <mergeCell ref="A158:C158"/>
    <mergeCell ref="A159:C159"/>
    <mergeCell ref="A160:C160"/>
    <mergeCell ref="A161:C161"/>
    <mergeCell ref="A163:C163"/>
    <mergeCell ref="B146:C146"/>
    <mergeCell ref="B147:C147"/>
    <mergeCell ref="B148:C148"/>
    <mergeCell ref="B149:C149"/>
    <mergeCell ref="A150:C150"/>
    <mergeCell ref="A151:C151"/>
    <mergeCell ref="A138:H138"/>
    <mergeCell ref="A139:H139"/>
    <mergeCell ref="A140:H140"/>
    <mergeCell ref="A141:H141"/>
    <mergeCell ref="A142:H142"/>
    <mergeCell ref="A144:C144"/>
    <mergeCell ref="A115:C115"/>
    <mergeCell ref="A117:C117"/>
    <mergeCell ref="A118:C118"/>
    <mergeCell ref="A120:C120"/>
    <mergeCell ref="A132:C132"/>
    <mergeCell ref="A133:C133"/>
    <mergeCell ref="A104:C104"/>
    <mergeCell ref="A105:C105"/>
    <mergeCell ref="A111:C111"/>
    <mergeCell ref="A112:C112"/>
    <mergeCell ref="A113:C113"/>
    <mergeCell ref="A114:C114"/>
    <mergeCell ref="A96:H96"/>
    <mergeCell ref="A98:C98"/>
    <mergeCell ref="B100:C100"/>
    <mergeCell ref="B101:C101"/>
    <mergeCell ref="B102:C102"/>
    <mergeCell ref="B103:C103"/>
    <mergeCell ref="A86:C86"/>
    <mergeCell ref="A87:C87"/>
    <mergeCell ref="A92:H92"/>
    <mergeCell ref="A93:H93"/>
    <mergeCell ref="A94:H94"/>
    <mergeCell ref="A95:H95"/>
    <mergeCell ref="A67:C67"/>
    <mergeCell ref="A68:C68"/>
    <mergeCell ref="A69:C69"/>
    <mergeCell ref="A71:C71"/>
    <mergeCell ref="A72:C72"/>
    <mergeCell ref="A74:C74"/>
    <mergeCell ref="B56:C56"/>
    <mergeCell ref="B57:C57"/>
    <mergeCell ref="A58:C58"/>
    <mergeCell ref="A59:C59"/>
    <mergeCell ref="A65:C65"/>
    <mergeCell ref="A66:C66"/>
    <mergeCell ref="A48:H48"/>
    <mergeCell ref="A49:H49"/>
    <mergeCell ref="A50:H50"/>
    <mergeCell ref="A52:C52"/>
    <mergeCell ref="B54:C54"/>
    <mergeCell ref="B55:C55"/>
    <mergeCell ref="A27:C27"/>
    <mergeCell ref="A29:C29"/>
    <mergeCell ref="A41:C41"/>
    <mergeCell ref="A42:C42"/>
    <mergeCell ref="A46:H46"/>
    <mergeCell ref="A47:H47"/>
    <mergeCell ref="A23:C23"/>
    <mergeCell ref="A24:C24"/>
    <mergeCell ref="A26:C26"/>
    <mergeCell ref="B9:C9"/>
    <mergeCell ref="B10:C10"/>
    <mergeCell ref="B11:C11"/>
    <mergeCell ref="B12:C12"/>
    <mergeCell ref="A13:C13"/>
    <mergeCell ref="A14:C14"/>
    <mergeCell ref="A1:H1"/>
    <mergeCell ref="A2:H2"/>
    <mergeCell ref="A3:H3"/>
    <mergeCell ref="A4:H4"/>
    <mergeCell ref="A5:H5"/>
    <mergeCell ref="A7:C7"/>
    <mergeCell ref="A20:C20"/>
    <mergeCell ref="A21:C21"/>
    <mergeCell ref="A22:C22"/>
  </mergeCells>
  <pageMargins left="0.7" right="0.7" top="0.75" bottom="0.75" header="0.3" footer="0.3"/>
  <pageSetup paperSize="9" scale="84" orientation="portrait" r:id="rId1"/>
  <rowBreaks count="6" manualBreakCount="6">
    <brk id="45" max="7" man="1"/>
    <brk id="91" max="7" man="1"/>
    <brk id="182" max="7" man="1"/>
    <brk id="227" max="7" man="1"/>
    <brk id="318" max="7" man="1"/>
    <brk id="361" max="7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00CC"/>
  </sheetPr>
  <dimension ref="A1:J45"/>
  <sheetViews>
    <sheetView view="pageBreakPreview" zoomScale="90" zoomScaleNormal="100" zoomScaleSheetLayoutView="90" workbookViewId="0">
      <pane xSplit="8" ySplit="8" topLeftCell="I24" activePane="bottomRight" state="frozen"/>
      <selection pane="topRight" activeCell="I1" sqref="I1"/>
      <selection pane="bottomLeft" activeCell="A8" sqref="A8"/>
      <selection pane="bottomRight" activeCell="A6" sqref="A6:H8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5.375" style="74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0" width="9" style="9" hidden="1" customWidth="1"/>
    <col min="11" max="16384" width="9" style="9"/>
  </cols>
  <sheetData>
    <row r="1" spans="1:10" ht="21.75" customHeight="1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10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10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10" x14ac:dyDescent="0.3">
      <c r="A4" s="139" t="s">
        <v>52</v>
      </c>
      <c r="B4" s="139"/>
      <c r="C4" s="139"/>
      <c r="D4" s="139"/>
      <c r="E4" s="139"/>
      <c r="F4" s="139"/>
      <c r="G4" s="139"/>
      <c r="H4" s="139"/>
    </row>
    <row r="5" spans="1:10" x14ac:dyDescent="0.3">
      <c r="A5" s="139" t="s">
        <v>0</v>
      </c>
      <c r="B5" s="139"/>
      <c r="C5" s="139"/>
      <c r="D5" s="139"/>
      <c r="E5" s="139"/>
      <c r="F5" s="139"/>
      <c r="G5" s="139"/>
      <c r="H5" s="139"/>
      <c r="I5" s="62"/>
      <c r="J5" s="58"/>
    </row>
    <row r="6" spans="1:10" x14ac:dyDescent="0.3">
      <c r="A6" s="139" t="s">
        <v>83</v>
      </c>
      <c r="B6" s="139"/>
      <c r="C6" s="139"/>
      <c r="D6" s="139"/>
      <c r="E6" s="139"/>
      <c r="F6" s="139"/>
      <c r="G6" s="139"/>
      <c r="H6" s="139"/>
      <c r="I6" s="62"/>
      <c r="J6" s="58"/>
    </row>
    <row r="7" spans="1:10" x14ac:dyDescent="0.3">
      <c r="A7" s="13"/>
      <c r="B7" s="13"/>
      <c r="C7" s="13"/>
      <c r="D7" s="108"/>
      <c r="E7" s="13"/>
      <c r="F7" s="13"/>
      <c r="G7" s="13"/>
      <c r="H7" s="13"/>
      <c r="I7" s="62"/>
      <c r="J7" s="58"/>
    </row>
    <row r="8" spans="1:10" x14ac:dyDescent="0.3">
      <c r="A8" s="139"/>
      <c r="B8" s="139"/>
      <c r="C8" s="139"/>
      <c r="D8" s="109" t="s">
        <v>84</v>
      </c>
      <c r="E8" s="15"/>
      <c r="F8" s="14" t="s">
        <v>81</v>
      </c>
      <c r="G8" s="8"/>
      <c r="H8" s="3" t="s">
        <v>1</v>
      </c>
      <c r="I8" s="59">
        <v>2563</v>
      </c>
      <c r="J8" s="60" t="s">
        <v>1</v>
      </c>
    </row>
    <row r="9" spans="1:10" x14ac:dyDescent="0.3">
      <c r="A9" s="1" t="s">
        <v>2</v>
      </c>
      <c r="B9" s="1"/>
      <c r="C9" s="1"/>
      <c r="D9" s="68"/>
      <c r="E9" s="2"/>
      <c r="F9" s="4"/>
    </row>
    <row r="10" spans="1:10" x14ac:dyDescent="0.3">
      <c r="A10" s="1"/>
      <c r="B10" s="140" t="s">
        <v>3</v>
      </c>
      <c r="C10" s="140"/>
      <c r="D10" s="69">
        <v>0</v>
      </c>
      <c r="E10" s="25"/>
      <c r="F10" s="26">
        <v>0</v>
      </c>
      <c r="G10"/>
      <c r="H10" s="27">
        <v>0</v>
      </c>
    </row>
    <row r="11" spans="1:10" x14ac:dyDescent="0.3">
      <c r="A11" s="1"/>
      <c r="B11" s="140" t="s">
        <v>4</v>
      </c>
      <c r="C11" s="140"/>
      <c r="D11" s="69">
        <v>366831620.43000007</v>
      </c>
      <c r="E11" s="25"/>
      <c r="F11" s="26">
        <v>34003855.020000003</v>
      </c>
      <c r="G11"/>
      <c r="H11" s="27">
        <v>978.79421381558416</v>
      </c>
    </row>
    <row r="12" spans="1:10" x14ac:dyDescent="0.3">
      <c r="A12" s="1"/>
      <c r="B12" s="140" t="s">
        <v>5</v>
      </c>
      <c r="C12" s="140"/>
      <c r="D12" s="69">
        <v>2501291.3699999992</v>
      </c>
      <c r="E12" s="25"/>
      <c r="F12" s="26">
        <v>818805.08</v>
      </c>
      <c r="G12"/>
      <c r="H12" s="27">
        <v>205.48068534210842</v>
      </c>
    </row>
    <row r="13" spans="1:10" x14ac:dyDescent="0.3">
      <c r="A13" s="1"/>
      <c r="B13" s="140" t="s">
        <v>6</v>
      </c>
      <c r="C13" s="140"/>
      <c r="D13" s="69">
        <v>0</v>
      </c>
      <c r="E13"/>
      <c r="F13" s="29">
        <v>56117554.840000004</v>
      </c>
      <c r="G13"/>
      <c r="H13" s="33">
        <v>0</v>
      </c>
    </row>
    <row r="14" spans="1:10" x14ac:dyDescent="0.3">
      <c r="A14" s="140" t="s">
        <v>7</v>
      </c>
      <c r="B14" s="140"/>
      <c r="C14" s="140"/>
      <c r="D14" s="70">
        <v>369332911.80000007</v>
      </c>
      <c r="E14"/>
      <c r="F14" s="31">
        <v>90940214.939999998</v>
      </c>
      <c r="G14"/>
      <c r="H14" s="32">
        <v>306.12715952307389</v>
      </c>
      <c r="I14" s="10">
        <f t="shared" ref="I14" si="0">SUM(I11:I13)</f>
        <v>0</v>
      </c>
      <c r="J14" s="10">
        <f t="shared" ref="J14" si="1">SUM(J11:J13)</f>
        <v>0</v>
      </c>
    </row>
    <row r="15" spans="1:10" x14ac:dyDescent="0.3">
      <c r="A15" s="140" t="s">
        <v>8</v>
      </c>
      <c r="B15" s="140"/>
      <c r="C15" s="140"/>
      <c r="D15" s="69"/>
      <c r="E15" s="25"/>
      <c r="F15" s="26"/>
      <c r="G15"/>
      <c r="H15" s="27"/>
    </row>
    <row r="16" spans="1:10" x14ac:dyDescent="0.3">
      <c r="A16" s="1"/>
      <c r="B16" s="1" t="s">
        <v>9</v>
      </c>
      <c r="C16" s="1"/>
      <c r="D16" s="69">
        <v>0</v>
      </c>
      <c r="E16" s="25"/>
      <c r="F16" s="26">
        <v>0</v>
      </c>
      <c r="G16"/>
      <c r="H16" s="27">
        <v>0</v>
      </c>
    </row>
    <row r="17" spans="1:10" x14ac:dyDescent="0.3">
      <c r="A17" s="1"/>
      <c r="B17" s="1" t="s">
        <v>10</v>
      </c>
      <c r="C17" s="1"/>
      <c r="D17" s="69">
        <v>31230120.43</v>
      </c>
      <c r="E17" s="25"/>
      <c r="F17" s="26">
        <v>0</v>
      </c>
      <c r="G17"/>
      <c r="H17" s="27">
        <v>0</v>
      </c>
    </row>
    <row r="18" spans="1:10" x14ac:dyDescent="0.3">
      <c r="A18" s="1"/>
      <c r="B18" s="1" t="s">
        <v>11</v>
      </c>
      <c r="C18" s="1"/>
      <c r="D18" s="69">
        <v>0</v>
      </c>
      <c r="E18" s="25"/>
      <c r="F18" s="26">
        <v>0</v>
      </c>
      <c r="G18"/>
      <c r="H18" s="27">
        <v>0</v>
      </c>
    </row>
    <row r="19" spans="1:10" x14ac:dyDescent="0.3">
      <c r="A19" s="1"/>
      <c r="B19" s="1" t="s">
        <v>12</v>
      </c>
      <c r="C19" s="1"/>
      <c r="D19" s="69">
        <v>0</v>
      </c>
      <c r="E19" s="25"/>
      <c r="F19" s="26">
        <v>0</v>
      </c>
      <c r="G19"/>
      <c r="H19" s="27">
        <v>0</v>
      </c>
    </row>
    <row r="20" spans="1:10" x14ac:dyDescent="0.3">
      <c r="A20" s="1"/>
      <c r="B20" s="1" t="s">
        <v>13</v>
      </c>
      <c r="C20" s="1"/>
      <c r="D20" s="69">
        <v>0</v>
      </c>
      <c r="E20" s="25"/>
      <c r="F20" s="29">
        <v>0</v>
      </c>
      <c r="G20"/>
      <c r="H20" s="33">
        <v>0</v>
      </c>
    </row>
    <row r="21" spans="1:10" x14ac:dyDescent="0.3">
      <c r="A21" s="140" t="s">
        <v>14</v>
      </c>
      <c r="B21" s="140"/>
      <c r="C21" s="140"/>
      <c r="D21" s="70">
        <v>31230120.43</v>
      </c>
      <c r="E21" s="25"/>
      <c r="F21" s="29">
        <v>0</v>
      </c>
      <c r="G21"/>
      <c r="H21" s="27">
        <v>0</v>
      </c>
      <c r="I21" s="10">
        <f t="shared" ref="I21:J21" si="2">SUM(I16:I20)</f>
        <v>0</v>
      </c>
      <c r="J21" s="10">
        <f t="shared" si="2"/>
        <v>0</v>
      </c>
    </row>
    <row r="22" spans="1:10" x14ac:dyDescent="0.3">
      <c r="A22" s="140" t="s">
        <v>15</v>
      </c>
      <c r="B22" s="140"/>
      <c r="C22" s="140"/>
      <c r="D22" s="71">
        <v>338102791.37000006</v>
      </c>
      <c r="E22" s="25"/>
      <c r="F22" s="26">
        <v>90940214.939999998</v>
      </c>
      <c r="G22"/>
      <c r="H22" s="39">
        <v>271.78578431233262</v>
      </c>
      <c r="I22" s="10">
        <f t="shared" ref="I22:J22" si="3">I14-I21</f>
        <v>0</v>
      </c>
      <c r="J22" s="10">
        <f t="shared" si="3"/>
        <v>0</v>
      </c>
    </row>
    <row r="23" spans="1:10" x14ac:dyDescent="0.3">
      <c r="A23" s="140" t="s">
        <v>16</v>
      </c>
      <c r="B23" s="140"/>
      <c r="C23" s="140"/>
      <c r="D23" s="72">
        <v>1121963.3700000001</v>
      </c>
      <c r="E23" s="25"/>
      <c r="F23" s="29">
        <v>0</v>
      </c>
      <c r="G23"/>
      <c r="H23" s="27">
        <v>0</v>
      </c>
    </row>
    <row r="24" spans="1:10" x14ac:dyDescent="0.3">
      <c r="A24" s="140" t="s">
        <v>17</v>
      </c>
      <c r="B24" s="140"/>
      <c r="C24" s="140"/>
      <c r="D24" s="71">
        <v>336980828.00000006</v>
      </c>
      <c r="E24" s="25"/>
      <c r="F24" s="26">
        <v>90940214.939999998</v>
      </c>
      <c r="G24"/>
      <c r="H24" s="39">
        <v>270.55204699299571</v>
      </c>
      <c r="I24" s="10">
        <f t="shared" ref="I24:J24" si="4">I22-I23</f>
        <v>0</v>
      </c>
      <c r="J24" s="10">
        <f t="shared" si="4"/>
        <v>0</v>
      </c>
    </row>
    <row r="25" spans="1:10" x14ac:dyDescent="0.3">
      <c r="A25" s="140" t="s">
        <v>18</v>
      </c>
      <c r="B25" s="140"/>
      <c r="C25" s="140"/>
      <c r="D25" s="72">
        <v>194042057.56999999</v>
      </c>
      <c r="E25" s="25"/>
      <c r="F25" s="29">
        <v>103101842.63</v>
      </c>
      <c r="G25"/>
      <c r="H25" s="27">
        <v>88.204257673993041</v>
      </c>
    </row>
    <row r="26" spans="1:10" x14ac:dyDescent="0.3">
      <c r="A26" s="19" t="s">
        <v>19</v>
      </c>
      <c r="B26" s="19"/>
      <c r="C26" s="19"/>
      <c r="D26" s="71">
        <v>531022885.57000005</v>
      </c>
      <c r="E26" s="25"/>
      <c r="F26" s="26">
        <v>194042057.56999999</v>
      </c>
      <c r="G26"/>
      <c r="H26" s="39">
        <v>173.66380887732828</v>
      </c>
      <c r="I26" s="10">
        <f t="shared" ref="I26:J26" si="5">I24+I25</f>
        <v>0</v>
      </c>
      <c r="J26" s="10">
        <f t="shared" si="5"/>
        <v>0</v>
      </c>
    </row>
    <row r="27" spans="1:10" x14ac:dyDescent="0.3">
      <c r="A27" s="140" t="s">
        <v>20</v>
      </c>
      <c r="B27" s="140"/>
      <c r="C27" s="140"/>
      <c r="D27" s="72">
        <v>32334113.370000001</v>
      </c>
      <c r="E27" s="25"/>
      <c r="F27" s="29">
        <v>0</v>
      </c>
      <c r="G27"/>
      <c r="H27" s="27">
        <v>0</v>
      </c>
    </row>
    <row r="28" spans="1:10" ht="19.5" thickBot="1" x14ac:dyDescent="0.35">
      <c r="A28" s="140" t="s">
        <v>21</v>
      </c>
      <c r="B28" s="140"/>
      <c r="C28" s="140"/>
      <c r="D28" s="73">
        <v>498688772.20000005</v>
      </c>
      <c r="E28" s="25"/>
      <c r="F28" s="35">
        <v>194042057.56999999</v>
      </c>
      <c r="G28"/>
      <c r="H28" s="36">
        <v>157.0003526272132</v>
      </c>
      <c r="I28" s="10">
        <f t="shared" ref="I28:J28" si="6">I26-I27</f>
        <v>0</v>
      </c>
      <c r="J28" s="10">
        <f t="shared" si="6"/>
        <v>0</v>
      </c>
    </row>
    <row r="29" spans="1:10" ht="19.5" thickTop="1" x14ac:dyDescent="0.3">
      <c r="A29" s="19"/>
      <c r="B29" s="19"/>
      <c r="C29" s="19"/>
      <c r="D29" s="69"/>
      <c r="E29" s="25"/>
      <c r="F29" s="26"/>
      <c r="G29"/>
      <c r="H29" s="27"/>
    </row>
    <row r="30" spans="1:10" x14ac:dyDescent="0.3">
      <c r="A30" s="140" t="s">
        <v>22</v>
      </c>
      <c r="B30" s="140"/>
      <c r="C30" s="140"/>
      <c r="D30" s="69"/>
      <c r="E30" s="25"/>
      <c r="F30" s="26"/>
      <c r="G30"/>
      <c r="H30" s="27"/>
    </row>
    <row r="31" spans="1:10" x14ac:dyDescent="0.3">
      <c r="A31" s="19"/>
      <c r="B31" s="19" t="s">
        <v>23</v>
      </c>
      <c r="C31" s="19"/>
      <c r="D31" s="69">
        <v>0</v>
      </c>
      <c r="E31" s="25"/>
      <c r="F31" s="26">
        <v>0</v>
      </c>
      <c r="G31"/>
      <c r="H31" s="27">
        <v>0</v>
      </c>
    </row>
    <row r="32" spans="1:10" x14ac:dyDescent="0.3">
      <c r="A32" s="19"/>
      <c r="B32" s="19" t="s">
        <v>24</v>
      </c>
      <c r="C32" s="19"/>
      <c r="D32" s="69">
        <v>3787649.78</v>
      </c>
      <c r="E32" s="25"/>
      <c r="F32" s="26">
        <v>0</v>
      </c>
      <c r="G32"/>
      <c r="H32" s="27">
        <v>0</v>
      </c>
    </row>
    <row r="33" spans="1:10" x14ac:dyDescent="0.3">
      <c r="A33" s="1"/>
      <c r="B33" s="1" t="s">
        <v>25</v>
      </c>
      <c r="C33" s="1"/>
      <c r="D33" s="69"/>
      <c r="E33" s="25"/>
      <c r="F33" s="26"/>
      <c r="G33"/>
      <c r="H33" s="27"/>
    </row>
    <row r="34" spans="1:10" x14ac:dyDescent="0.3">
      <c r="A34" s="1"/>
      <c r="B34" s="1"/>
      <c r="C34" s="1" t="s">
        <v>26</v>
      </c>
      <c r="D34" s="69"/>
      <c r="E34" s="25"/>
      <c r="F34" s="26"/>
      <c r="G34"/>
      <c r="H34" s="27"/>
    </row>
    <row r="35" spans="1:10" x14ac:dyDescent="0.3">
      <c r="A35" s="1"/>
      <c r="B35" s="1"/>
      <c r="C35" s="1" t="s">
        <v>27</v>
      </c>
      <c r="D35" s="69">
        <v>153486586.61000001</v>
      </c>
      <c r="E35" s="25"/>
      <c r="F35" s="26">
        <v>100543853.45999999</v>
      </c>
      <c r="G35"/>
      <c r="H35" s="27">
        <v>52.656359715775729</v>
      </c>
    </row>
    <row r="36" spans="1:10" x14ac:dyDescent="0.3">
      <c r="A36" s="1"/>
      <c r="B36" s="1"/>
      <c r="C36" s="1" t="s">
        <v>28</v>
      </c>
      <c r="D36" s="69">
        <v>0</v>
      </c>
      <c r="E36" s="25"/>
      <c r="F36" s="26">
        <v>0</v>
      </c>
      <c r="G36"/>
      <c r="H36" s="27">
        <v>0</v>
      </c>
    </row>
    <row r="37" spans="1:10" x14ac:dyDescent="0.3">
      <c r="A37" s="1"/>
      <c r="B37" s="1"/>
      <c r="C37" s="1" t="s">
        <v>29</v>
      </c>
      <c r="D37" s="69">
        <v>0</v>
      </c>
      <c r="E37" s="25"/>
      <c r="F37" s="26">
        <v>0</v>
      </c>
      <c r="G37"/>
      <c r="H37" s="27">
        <v>0</v>
      </c>
    </row>
    <row r="38" spans="1:10" x14ac:dyDescent="0.3">
      <c r="A38" s="1"/>
      <c r="B38" s="1"/>
      <c r="C38" s="1" t="s">
        <v>30</v>
      </c>
      <c r="D38" s="69">
        <v>0</v>
      </c>
      <c r="E38" s="25"/>
      <c r="F38" s="26">
        <v>0</v>
      </c>
      <c r="G38"/>
      <c r="H38" s="27">
        <v>0</v>
      </c>
    </row>
    <row r="39" spans="1:10" x14ac:dyDescent="0.3">
      <c r="A39" s="1"/>
      <c r="B39" s="1"/>
      <c r="C39" s="1" t="s">
        <v>31</v>
      </c>
      <c r="D39" s="69">
        <v>0</v>
      </c>
      <c r="E39" s="25"/>
      <c r="F39" s="26">
        <v>0</v>
      </c>
      <c r="G39"/>
      <c r="H39" s="27">
        <v>0</v>
      </c>
    </row>
    <row r="40" spans="1:10" x14ac:dyDescent="0.3">
      <c r="A40" s="1"/>
      <c r="B40" s="1"/>
      <c r="C40" s="1" t="s">
        <v>32</v>
      </c>
      <c r="D40" s="69">
        <v>246528469.86000001</v>
      </c>
      <c r="E40" s="25"/>
      <c r="F40" s="26">
        <v>80847784.900000006</v>
      </c>
      <c r="G40"/>
      <c r="H40" s="27">
        <v>204.92915812712636</v>
      </c>
    </row>
    <row r="41" spans="1:10" x14ac:dyDescent="0.3">
      <c r="A41" s="1"/>
      <c r="B41" s="1"/>
      <c r="C41" s="1" t="s">
        <v>33</v>
      </c>
      <c r="D41" s="69">
        <v>94886065.950000003</v>
      </c>
      <c r="E41" s="25"/>
      <c r="F41" s="29">
        <v>12650419.210000001</v>
      </c>
      <c r="G41"/>
      <c r="H41" s="27">
        <v>650.06262144256641</v>
      </c>
    </row>
    <row r="42" spans="1:10" x14ac:dyDescent="0.3">
      <c r="A42" s="139" t="s">
        <v>34</v>
      </c>
      <c r="B42" s="139"/>
      <c r="C42" s="139"/>
      <c r="D42" s="70">
        <v>494901122.42000002</v>
      </c>
      <c r="E42" s="25"/>
      <c r="F42" s="29">
        <v>194042057.57000002</v>
      </c>
      <c r="G42"/>
      <c r="H42" s="32">
        <v>155.04837900487945</v>
      </c>
      <c r="I42" s="10">
        <f t="shared" ref="I42:J42" si="7">SUM(I35:I41)</f>
        <v>0</v>
      </c>
      <c r="J42" s="10">
        <f t="shared" si="7"/>
        <v>0</v>
      </c>
    </row>
    <row r="43" spans="1:10" ht="19.5" thickBot="1" x14ac:dyDescent="0.35">
      <c r="A43" s="141" t="s">
        <v>35</v>
      </c>
      <c r="B43" s="141"/>
      <c r="C43" s="141"/>
      <c r="D43" s="73">
        <v>498688772.19999999</v>
      </c>
      <c r="E43" s="25"/>
      <c r="F43" s="35">
        <v>194042057.57000002</v>
      </c>
      <c r="G43"/>
      <c r="H43" s="36">
        <v>-157.00035262721315</v>
      </c>
      <c r="I43" s="10">
        <f t="shared" ref="I43:J43" si="8">I31+I32+I42</f>
        <v>0</v>
      </c>
      <c r="J43" s="10">
        <f t="shared" si="8"/>
        <v>0</v>
      </c>
    </row>
    <row r="44" spans="1:10" ht="19.5" thickTop="1" x14ac:dyDescent="0.3"/>
    <row r="45" spans="1:10" ht="19.5" x14ac:dyDescent="0.3">
      <c r="A45" s="21"/>
    </row>
  </sheetData>
  <mergeCells count="23"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  <mergeCell ref="A15:C15"/>
    <mergeCell ref="A1:H1"/>
    <mergeCell ref="A2:H2"/>
    <mergeCell ref="A3:H3"/>
    <mergeCell ref="A4:H4"/>
    <mergeCell ref="A5:H5"/>
    <mergeCell ref="B10:C10"/>
    <mergeCell ref="B11:C11"/>
    <mergeCell ref="B12:C12"/>
    <mergeCell ref="B13:C13"/>
    <mergeCell ref="A14:C14"/>
    <mergeCell ref="A8:C8"/>
    <mergeCell ref="A6:H6"/>
  </mergeCells>
  <pageMargins left="0.98425196850393704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E41ED-A7E8-4387-89BF-0956CDDEFC14}">
  <sheetPr>
    <tabColor rgb="FF6600CC"/>
  </sheetPr>
  <dimension ref="A1:H45"/>
  <sheetViews>
    <sheetView view="pageBreakPreview" zoomScale="90" zoomScaleNormal="100" zoomScaleSheetLayoutView="90" workbookViewId="0">
      <pane xSplit="8" ySplit="8" topLeftCell="I9" activePane="bottomRight" state="frozen"/>
      <selection pane="topRight" activeCell="I1" sqref="I1"/>
      <selection pane="bottomLeft" activeCell="A8" sqref="A8"/>
      <selection pane="bottomRight" activeCell="E23" sqref="E23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78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6384" width="9" style="9"/>
  </cols>
  <sheetData>
    <row r="1" spans="1:8" ht="26.25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8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8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8" x14ac:dyDescent="0.3">
      <c r="A4" s="139" t="s">
        <v>74</v>
      </c>
      <c r="B4" s="139"/>
      <c r="C4" s="139"/>
      <c r="D4" s="139"/>
      <c r="E4" s="139"/>
      <c r="F4" s="139"/>
      <c r="G4" s="139"/>
      <c r="H4" s="139"/>
    </row>
    <row r="5" spans="1:8" x14ac:dyDescent="0.3">
      <c r="A5" s="139" t="s">
        <v>0</v>
      </c>
      <c r="B5" s="139"/>
      <c r="C5" s="139"/>
      <c r="D5" s="139"/>
      <c r="E5" s="139"/>
      <c r="F5" s="139"/>
      <c r="G5" s="139"/>
      <c r="H5" s="139"/>
    </row>
    <row r="6" spans="1:8" x14ac:dyDescent="0.3">
      <c r="A6" s="139" t="s">
        <v>83</v>
      </c>
      <c r="B6" s="139"/>
      <c r="C6" s="139"/>
      <c r="D6" s="139"/>
      <c r="E6" s="139"/>
      <c r="F6" s="139"/>
      <c r="G6" s="139"/>
      <c r="H6" s="139"/>
    </row>
    <row r="7" spans="1:8" x14ac:dyDescent="0.3">
      <c r="A7" s="13"/>
      <c r="B7" s="13"/>
      <c r="C7" s="13"/>
      <c r="D7" s="108"/>
      <c r="E7" s="13"/>
      <c r="F7" s="13"/>
      <c r="G7" s="13"/>
      <c r="H7" s="13"/>
    </row>
    <row r="8" spans="1:8" x14ac:dyDescent="0.3">
      <c r="A8" s="139"/>
      <c r="B8" s="139"/>
      <c r="C8" s="139"/>
      <c r="D8" s="14" t="s">
        <v>84</v>
      </c>
      <c r="E8" s="15"/>
      <c r="F8" s="14" t="s">
        <v>81</v>
      </c>
      <c r="G8" s="8"/>
      <c r="H8" s="3" t="s">
        <v>1</v>
      </c>
    </row>
    <row r="9" spans="1:8" x14ac:dyDescent="0.3">
      <c r="A9" s="1" t="s">
        <v>2</v>
      </c>
      <c r="B9" s="1"/>
      <c r="C9" s="1"/>
      <c r="D9" s="4"/>
      <c r="E9" s="2"/>
      <c r="F9" s="4"/>
      <c r="H9" s="110"/>
    </row>
    <row r="10" spans="1:8" x14ac:dyDescent="0.3">
      <c r="A10" s="1"/>
      <c r="B10" s="140" t="s">
        <v>3</v>
      </c>
      <c r="C10" s="140"/>
      <c r="D10" s="26">
        <v>0</v>
      </c>
      <c r="E10" s="25"/>
      <c r="F10" s="26">
        <v>0</v>
      </c>
      <c r="G10"/>
      <c r="H10" s="128">
        <v>0</v>
      </c>
    </row>
    <row r="11" spans="1:8" x14ac:dyDescent="0.3">
      <c r="A11" s="1"/>
      <c r="B11" s="140" t="s">
        <v>4</v>
      </c>
      <c r="C11" s="140"/>
      <c r="D11" s="26">
        <v>6335548.4100000001</v>
      </c>
      <c r="E11" s="25"/>
      <c r="F11" s="26">
        <v>4885149.3899999997</v>
      </c>
      <c r="G11"/>
      <c r="H11" s="128">
        <v>29.689962459878853</v>
      </c>
    </row>
    <row r="12" spans="1:8" x14ac:dyDescent="0.3">
      <c r="A12" s="1"/>
      <c r="B12" s="140" t="s">
        <v>5</v>
      </c>
      <c r="C12" s="140"/>
      <c r="D12" s="26">
        <v>0</v>
      </c>
      <c r="E12" s="25"/>
      <c r="F12" s="26">
        <v>0</v>
      </c>
      <c r="G12"/>
      <c r="H12" s="128">
        <v>0</v>
      </c>
    </row>
    <row r="13" spans="1:8" x14ac:dyDescent="0.3">
      <c r="A13" s="1"/>
      <c r="B13" s="140" t="s">
        <v>6</v>
      </c>
      <c r="C13" s="140"/>
      <c r="D13" s="26">
        <v>0</v>
      </c>
      <c r="E13"/>
      <c r="F13" s="29">
        <v>0</v>
      </c>
      <c r="G13"/>
      <c r="H13" s="128">
        <v>0</v>
      </c>
    </row>
    <row r="14" spans="1:8" x14ac:dyDescent="0.3">
      <c r="A14" s="140" t="s">
        <v>7</v>
      </c>
      <c r="B14" s="140"/>
      <c r="C14" s="140"/>
      <c r="D14" s="31">
        <v>6335548.4100000001</v>
      </c>
      <c r="E14"/>
      <c r="F14" s="31">
        <v>4885149.3899999997</v>
      </c>
      <c r="G14"/>
      <c r="H14" s="31">
        <v>29.689962459878853</v>
      </c>
    </row>
    <row r="15" spans="1:8" x14ac:dyDescent="0.3">
      <c r="A15" s="140" t="s">
        <v>8</v>
      </c>
      <c r="B15" s="140"/>
      <c r="C15" s="140"/>
      <c r="D15" s="26">
        <v>0</v>
      </c>
      <c r="E15" s="25"/>
      <c r="F15" s="26"/>
      <c r="G15"/>
      <c r="H15" s="128"/>
    </row>
    <row r="16" spans="1:8" x14ac:dyDescent="0.3">
      <c r="A16" s="1"/>
      <c r="B16" s="1" t="s">
        <v>9</v>
      </c>
      <c r="C16" s="1"/>
      <c r="D16" s="26">
        <v>0</v>
      </c>
      <c r="E16" s="25"/>
      <c r="F16" s="26">
        <v>0</v>
      </c>
      <c r="G16"/>
      <c r="H16" s="128">
        <v>0</v>
      </c>
    </row>
    <row r="17" spans="1:8" x14ac:dyDescent="0.3">
      <c r="A17" s="1"/>
      <c r="B17" s="1" t="s">
        <v>10</v>
      </c>
      <c r="C17" s="1"/>
      <c r="D17" s="26">
        <v>8226431.7000000002</v>
      </c>
      <c r="E17" s="25"/>
      <c r="F17" s="26">
        <v>8181120.4500000002</v>
      </c>
      <c r="G17"/>
      <c r="H17" s="128">
        <v>0.55385139819081874</v>
      </c>
    </row>
    <row r="18" spans="1:8" x14ac:dyDescent="0.3">
      <c r="A18" s="1"/>
      <c r="B18" s="1" t="s">
        <v>11</v>
      </c>
      <c r="C18" s="1"/>
      <c r="D18" s="26">
        <v>0</v>
      </c>
      <c r="E18" s="25"/>
      <c r="F18" s="26">
        <v>970700</v>
      </c>
      <c r="G18"/>
      <c r="H18" s="128">
        <v>-100</v>
      </c>
    </row>
    <row r="19" spans="1:8" x14ac:dyDescent="0.3">
      <c r="A19" s="1"/>
      <c r="B19" s="1" t="s">
        <v>12</v>
      </c>
      <c r="C19" s="1"/>
      <c r="D19" s="26">
        <v>0</v>
      </c>
      <c r="E19" s="25"/>
      <c r="F19" s="26">
        <v>0</v>
      </c>
      <c r="G19"/>
      <c r="H19" s="128">
        <v>0</v>
      </c>
    </row>
    <row r="20" spans="1:8" x14ac:dyDescent="0.3">
      <c r="A20" s="1"/>
      <c r="B20" s="1" t="s">
        <v>13</v>
      </c>
      <c r="C20" s="1"/>
      <c r="D20" s="26">
        <v>0</v>
      </c>
      <c r="E20" s="25"/>
      <c r="F20" s="29">
        <v>0</v>
      </c>
      <c r="G20"/>
      <c r="H20" s="29">
        <v>0</v>
      </c>
    </row>
    <row r="21" spans="1:8" x14ac:dyDescent="0.3">
      <c r="A21" s="140" t="s">
        <v>14</v>
      </c>
      <c r="B21" s="140"/>
      <c r="C21" s="140"/>
      <c r="D21" s="31">
        <v>8226431.7000000002</v>
      </c>
      <c r="E21" s="25"/>
      <c r="F21" s="29">
        <v>9151820.4499999993</v>
      </c>
      <c r="G21"/>
      <c r="H21" s="31">
        <v>-10.111526499626631</v>
      </c>
    </row>
    <row r="22" spans="1:8" x14ac:dyDescent="0.3">
      <c r="A22" s="140" t="s">
        <v>15</v>
      </c>
      <c r="B22" s="140"/>
      <c r="C22" s="140"/>
      <c r="D22" s="65">
        <v>-1890883.29</v>
      </c>
      <c r="E22" s="25"/>
      <c r="F22" s="26">
        <v>-4266671.0599999996</v>
      </c>
      <c r="G22"/>
      <c r="H22" s="128">
        <v>-55.682468523833187</v>
      </c>
    </row>
    <row r="23" spans="1:8" x14ac:dyDescent="0.3">
      <c r="A23" s="140" t="s">
        <v>16</v>
      </c>
      <c r="B23" s="140"/>
      <c r="C23" s="140"/>
      <c r="D23" s="29">
        <v>0</v>
      </c>
      <c r="E23" s="25"/>
      <c r="F23" s="29">
        <v>0</v>
      </c>
      <c r="G23"/>
      <c r="H23" s="29">
        <v>0</v>
      </c>
    </row>
    <row r="24" spans="1:8" x14ac:dyDescent="0.3">
      <c r="A24" s="140" t="s">
        <v>17</v>
      </c>
      <c r="B24" s="140"/>
      <c r="C24" s="140"/>
      <c r="D24" s="65">
        <v>-1890883.29</v>
      </c>
      <c r="E24" s="25"/>
      <c r="F24" s="26">
        <v>-4266671.0599999996</v>
      </c>
      <c r="G24"/>
      <c r="H24" s="128">
        <v>-55.682468523833187</v>
      </c>
    </row>
    <row r="25" spans="1:8" x14ac:dyDescent="0.3">
      <c r="A25" s="140" t="s">
        <v>18</v>
      </c>
      <c r="B25" s="140"/>
      <c r="C25" s="140"/>
      <c r="D25" s="29">
        <v>14267594.990000002</v>
      </c>
      <c r="E25" s="25"/>
      <c r="F25" s="29">
        <v>18534266.050000001</v>
      </c>
      <c r="G25"/>
      <c r="H25" s="128">
        <v>-23.020447901685316</v>
      </c>
    </row>
    <row r="26" spans="1:8" x14ac:dyDescent="0.3">
      <c r="A26" s="19" t="s">
        <v>19</v>
      </c>
      <c r="B26" s="19"/>
      <c r="C26" s="19"/>
      <c r="D26" s="65">
        <v>12376711.700000003</v>
      </c>
      <c r="E26" s="25"/>
      <c r="F26" s="26">
        <v>14267594.990000002</v>
      </c>
      <c r="G26"/>
      <c r="H26" s="65">
        <v>-13.252992472279303</v>
      </c>
    </row>
    <row r="27" spans="1:8" x14ac:dyDescent="0.3">
      <c r="A27" s="140" t="s">
        <v>20</v>
      </c>
      <c r="B27" s="140"/>
      <c r="C27" s="140"/>
      <c r="D27" s="29">
        <v>0</v>
      </c>
      <c r="E27" s="25"/>
      <c r="F27" s="29">
        <v>0</v>
      </c>
      <c r="G27"/>
      <c r="H27" s="29">
        <v>0</v>
      </c>
    </row>
    <row r="28" spans="1:8" ht="19.5" thickBot="1" x14ac:dyDescent="0.35">
      <c r="A28" s="140" t="s">
        <v>21</v>
      </c>
      <c r="B28" s="140"/>
      <c r="C28" s="140"/>
      <c r="D28" s="35">
        <v>12376711.700000003</v>
      </c>
      <c r="E28" s="25"/>
      <c r="F28" s="35">
        <v>14267594.990000002</v>
      </c>
      <c r="G28"/>
      <c r="H28" s="35">
        <v>-13.252992472279303</v>
      </c>
    </row>
    <row r="29" spans="1:8" ht="19.5" thickTop="1" x14ac:dyDescent="0.3">
      <c r="A29" s="19"/>
      <c r="B29" s="19"/>
      <c r="C29" s="19"/>
      <c r="D29" s="26"/>
      <c r="E29" s="25"/>
      <c r="F29" s="26"/>
      <c r="G29"/>
      <c r="H29" s="128"/>
    </row>
    <row r="30" spans="1:8" x14ac:dyDescent="0.3">
      <c r="A30" s="140" t="s">
        <v>22</v>
      </c>
      <c r="B30" s="140"/>
      <c r="C30" s="140"/>
      <c r="D30" s="26">
        <v>0</v>
      </c>
      <c r="E30" s="25"/>
      <c r="F30" s="26"/>
      <c r="G30"/>
      <c r="H30" s="128">
        <v>0</v>
      </c>
    </row>
    <row r="31" spans="1:8" x14ac:dyDescent="0.3">
      <c r="A31" s="19"/>
      <c r="B31" s="19" t="s">
        <v>23</v>
      </c>
      <c r="C31" s="19"/>
      <c r="D31" s="26">
        <v>0</v>
      </c>
      <c r="E31" s="25"/>
      <c r="F31" s="26">
        <v>0</v>
      </c>
      <c r="G31"/>
      <c r="H31" s="128">
        <v>0</v>
      </c>
    </row>
    <row r="32" spans="1:8" x14ac:dyDescent="0.3">
      <c r="A32" s="19"/>
      <c r="B32" s="19" t="s">
        <v>76</v>
      </c>
      <c r="C32" s="19"/>
      <c r="D32" s="26">
        <v>12376711.699999999</v>
      </c>
      <c r="E32" s="25"/>
      <c r="F32" s="26">
        <v>18532946.050000001</v>
      </c>
      <c r="G32"/>
      <c r="H32" s="128">
        <v>-33.217785954759208</v>
      </c>
    </row>
    <row r="33" spans="1:8" x14ac:dyDescent="0.3">
      <c r="A33" s="1"/>
      <c r="B33" s="1" t="s">
        <v>25</v>
      </c>
      <c r="C33" s="1"/>
      <c r="D33" s="26">
        <v>0</v>
      </c>
      <c r="E33" s="25"/>
      <c r="F33" s="26"/>
      <c r="G33"/>
      <c r="H33" s="128"/>
    </row>
    <row r="34" spans="1:8" x14ac:dyDescent="0.3">
      <c r="A34" s="1"/>
      <c r="B34" s="1"/>
      <c r="C34" s="1" t="s">
        <v>26</v>
      </c>
      <c r="D34" s="26">
        <v>0</v>
      </c>
      <c r="E34" s="25"/>
      <c r="F34" s="26">
        <v>0</v>
      </c>
      <c r="G34"/>
      <c r="H34" s="128">
        <v>0</v>
      </c>
    </row>
    <row r="35" spans="1:8" x14ac:dyDescent="0.3">
      <c r="A35" s="1"/>
      <c r="B35" s="1"/>
      <c r="C35" s="1" t="s">
        <v>27</v>
      </c>
      <c r="D35" s="26">
        <v>0</v>
      </c>
      <c r="E35" s="25"/>
      <c r="F35" s="26">
        <v>0</v>
      </c>
      <c r="G35"/>
      <c r="H35" s="128">
        <v>0</v>
      </c>
    </row>
    <row r="36" spans="1:8" x14ac:dyDescent="0.3">
      <c r="A36" s="1"/>
      <c r="B36" s="1"/>
      <c r="C36" s="1" t="s">
        <v>28</v>
      </c>
      <c r="D36" s="26">
        <v>0</v>
      </c>
      <c r="E36" s="25"/>
      <c r="F36" s="26">
        <v>0</v>
      </c>
      <c r="G36"/>
      <c r="H36" s="128">
        <v>0</v>
      </c>
    </row>
    <row r="37" spans="1:8" x14ac:dyDescent="0.3">
      <c r="A37" s="1"/>
      <c r="B37" s="1"/>
      <c r="C37" s="1" t="s">
        <v>29</v>
      </c>
      <c r="D37" s="26">
        <v>0</v>
      </c>
      <c r="E37" s="25"/>
      <c r="F37" s="26">
        <v>0</v>
      </c>
      <c r="G37"/>
      <c r="H37" s="128">
        <v>0</v>
      </c>
    </row>
    <row r="38" spans="1:8" x14ac:dyDescent="0.3">
      <c r="A38" s="1"/>
      <c r="B38" s="1"/>
      <c r="C38" s="1" t="s">
        <v>30</v>
      </c>
      <c r="D38" s="26">
        <v>0</v>
      </c>
      <c r="E38" s="25"/>
      <c r="F38" s="26">
        <v>0</v>
      </c>
      <c r="G38"/>
      <c r="H38" s="128">
        <v>0</v>
      </c>
    </row>
    <row r="39" spans="1:8" x14ac:dyDescent="0.3">
      <c r="A39" s="1"/>
      <c r="B39" s="1"/>
      <c r="C39" s="1" t="s">
        <v>31</v>
      </c>
      <c r="D39" s="26">
        <v>0</v>
      </c>
      <c r="E39" s="25"/>
      <c r="F39" s="26">
        <v>0</v>
      </c>
      <c r="G39"/>
      <c r="H39" s="128">
        <v>0</v>
      </c>
    </row>
    <row r="40" spans="1:8" x14ac:dyDescent="0.3">
      <c r="A40" s="1"/>
      <c r="B40" s="1"/>
      <c r="C40" s="1" t="s">
        <v>32</v>
      </c>
      <c r="D40" s="26">
        <v>0</v>
      </c>
      <c r="E40" s="25"/>
      <c r="F40" s="26">
        <v>0</v>
      </c>
      <c r="G40"/>
      <c r="H40" s="128">
        <v>0</v>
      </c>
    </row>
    <row r="41" spans="1:8" x14ac:dyDescent="0.3">
      <c r="A41" s="1"/>
      <c r="B41" s="1"/>
      <c r="C41" s="1" t="s">
        <v>33</v>
      </c>
      <c r="D41" s="26">
        <v>0</v>
      </c>
      <c r="E41" s="25"/>
      <c r="F41" s="29">
        <v>1320</v>
      </c>
      <c r="G41"/>
      <c r="H41" s="29">
        <v>0</v>
      </c>
    </row>
    <row r="42" spans="1:8" x14ac:dyDescent="0.3">
      <c r="A42" s="139" t="s">
        <v>34</v>
      </c>
      <c r="B42" s="139"/>
      <c r="C42" s="139"/>
      <c r="D42" s="31">
        <v>0</v>
      </c>
      <c r="E42" s="25"/>
      <c r="F42" s="29">
        <v>1320</v>
      </c>
      <c r="G42"/>
      <c r="H42" s="128">
        <v>0</v>
      </c>
    </row>
    <row r="43" spans="1:8" ht="19.5" thickBot="1" x14ac:dyDescent="0.35">
      <c r="A43" s="141" t="s">
        <v>35</v>
      </c>
      <c r="B43" s="141"/>
      <c r="C43" s="141"/>
      <c r="D43" s="35">
        <v>12376711.699999999</v>
      </c>
      <c r="E43" s="25"/>
      <c r="F43" s="35">
        <v>18534266.050000001</v>
      </c>
      <c r="G43"/>
      <c r="H43" s="35">
        <v>-33.222542146469301</v>
      </c>
    </row>
    <row r="44" spans="1:8" ht="19.5" thickTop="1" x14ac:dyDescent="0.3">
      <c r="F44" s="110"/>
      <c r="H44" s="110"/>
    </row>
    <row r="45" spans="1:8" ht="19.5" x14ac:dyDescent="0.3">
      <c r="A45" s="21" t="s">
        <v>46</v>
      </c>
      <c r="F45" s="110"/>
      <c r="H45" s="110"/>
    </row>
  </sheetData>
  <mergeCells count="23">
    <mergeCell ref="A15:C15"/>
    <mergeCell ref="A1:H1"/>
    <mergeCell ref="A2:H2"/>
    <mergeCell ref="A3:H3"/>
    <mergeCell ref="A4:H4"/>
    <mergeCell ref="A5:H5"/>
    <mergeCell ref="A8:C8"/>
    <mergeCell ref="B10:C10"/>
    <mergeCell ref="B11:C11"/>
    <mergeCell ref="B12:C12"/>
    <mergeCell ref="B13:C13"/>
    <mergeCell ref="A14:C14"/>
    <mergeCell ref="A6:H6"/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</mergeCells>
  <pageMargins left="0.98425196850393704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AFAE-C087-43AD-BAD9-7CA0D5D4624F}">
  <sheetPr>
    <tabColor rgb="FFFFFF00"/>
  </sheetPr>
  <dimension ref="A1:H414"/>
  <sheetViews>
    <sheetView view="pageBreakPreview" zoomScaleNormal="100" zoomScaleSheetLayoutView="100" workbookViewId="0">
      <selection activeCell="B12" sqref="B12:C12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5.25" style="117" bestFit="1" customWidth="1"/>
    <col min="5" max="5" width="1.375" style="9" customWidth="1"/>
    <col min="6" max="6" width="15.25" style="110" bestFit="1" customWidth="1"/>
    <col min="7" max="7" width="1.375" style="9" customWidth="1"/>
    <col min="8" max="8" width="12.375" style="110" customWidth="1"/>
    <col min="9" max="16384" width="9" style="9"/>
  </cols>
  <sheetData>
    <row r="1" spans="1:8" ht="26.25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8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8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8" x14ac:dyDescent="0.3">
      <c r="A4" s="139" t="s">
        <v>36</v>
      </c>
      <c r="B4" s="139"/>
      <c r="C4" s="139"/>
      <c r="D4" s="139"/>
      <c r="E4" s="139"/>
      <c r="F4" s="139"/>
      <c r="G4" s="139"/>
      <c r="H4" s="139"/>
    </row>
    <row r="5" spans="1:8" x14ac:dyDescent="0.3">
      <c r="A5" s="139" t="s">
        <v>0</v>
      </c>
      <c r="B5" s="139"/>
      <c r="C5" s="139"/>
      <c r="D5" s="139"/>
      <c r="E5" s="139"/>
      <c r="F5" s="139"/>
      <c r="G5" s="139"/>
      <c r="H5" s="139"/>
    </row>
    <row r="6" spans="1:8" x14ac:dyDescent="0.3">
      <c r="A6" s="139" t="s">
        <v>83</v>
      </c>
      <c r="B6" s="139"/>
      <c r="C6" s="139"/>
      <c r="D6" s="139"/>
      <c r="E6" s="139"/>
      <c r="F6" s="139"/>
      <c r="G6" s="139"/>
      <c r="H6" s="139"/>
    </row>
    <row r="7" spans="1:8" x14ac:dyDescent="0.3">
      <c r="A7" s="13"/>
      <c r="B7" s="13"/>
      <c r="C7" s="13"/>
      <c r="D7" s="108"/>
      <c r="E7" s="13"/>
      <c r="F7" s="13"/>
      <c r="G7" s="13"/>
      <c r="H7" s="13"/>
    </row>
    <row r="8" spans="1:8" x14ac:dyDescent="0.3">
      <c r="A8" s="139"/>
      <c r="B8" s="139"/>
      <c r="C8" s="139"/>
      <c r="D8" s="109" t="s">
        <v>84</v>
      </c>
      <c r="E8" s="15"/>
      <c r="F8" s="14" t="s">
        <v>81</v>
      </c>
      <c r="G8" s="8"/>
      <c r="H8" s="3" t="s">
        <v>1</v>
      </c>
    </row>
    <row r="9" spans="1:8" x14ac:dyDescent="0.3">
      <c r="A9" s="1" t="s">
        <v>2</v>
      </c>
      <c r="B9" s="1"/>
      <c r="C9" s="1"/>
      <c r="D9" s="95"/>
      <c r="E9" s="2"/>
      <c r="F9" s="4"/>
    </row>
    <row r="10" spans="1:8" x14ac:dyDescent="0.3">
      <c r="A10" s="1"/>
      <c r="B10" s="140" t="s">
        <v>3</v>
      </c>
      <c r="C10" s="140"/>
      <c r="D10" s="4">
        <f>K10+N10+Q10+T10+W10+Z10+AC10+AI10+AF10+AO10+AL10+AR10+AU10+AX10+BA10+BD10+BG10+BJ10+BM10+BP10+BV10+BS10+BY10+CB10+CE10+CH10+CK10+CN10+CQ10++CT10+CW10+CZ10+DC10+DF10+DI10+DL10+DO10+DR10+DU10+DX10+EA10+EG10+ED10+EJ10+EM10+EP10+ES10+EV10+EY10+FB10+FE10+FH10+FK10+FN10+FQ10+FT10+FW10+FZ10+GC10+GF10+GI10+GL10+GO10+GR10+GU10+GX10+HA10+HD10+HG10+HJ10+HM10+HP10+HS10+HV10+HY10+IB10+IE10</f>
        <v>0</v>
      </c>
      <c r="E10" s="4"/>
      <c r="F10" s="17">
        <v>0</v>
      </c>
      <c r="G10" s="111"/>
      <c r="H10" s="112" t="s">
        <v>71</v>
      </c>
    </row>
    <row r="11" spans="1:8" x14ac:dyDescent="0.3">
      <c r="A11" s="1"/>
      <c r="B11" s="140" t="s">
        <v>4</v>
      </c>
      <c r="C11" s="140"/>
      <c r="D11" s="4">
        <v>83040408.150000006</v>
      </c>
      <c r="E11" s="4"/>
      <c r="F11" s="17">
        <v>65608006.420000002</v>
      </c>
      <c r="G11" s="111"/>
      <c r="H11" s="112">
        <f>(D11-F11)*100/F11</f>
        <v>26.570540214869105</v>
      </c>
    </row>
    <row r="12" spans="1:8" x14ac:dyDescent="0.3">
      <c r="A12" s="1"/>
      <c r="B12" s="140" t="s">
        <v>5</v>
      </c>
      <c r="C12" s="140"/>
      <c r="D12" s="4">
        <f>K12+N12+Q12+T12+W12+Z12+AC12+AI12+AF12+AO12+AL12+AR12+AU12+AX12+BA12+BD12+BG12+BJ12+BM12+BP12+BV12+BS12+BY12+CB12+CE12+CH12+CK12+CN12+CQ12++CT12+CW12+CZ12+DC12+DF12+DI12+DL12+DO12+DR12+DU12+DX12+EA12+EG12+ED12+EJ12+EM12+EP12+ES12+EV12+EY12+FB12+FE12+FH12+FK12+FN12+FQ12+FT12+FW12+FZ12+GC12+GF12+GI12+GL12+GO12+GR12+GU12+GX12+HA12+HD12+HG12+HJ12+HM12+HP12+HS12+HV12+HY12+IB12+IE12</f>
        <v>0</v>
      </c>
      <c r="E12" s="4"/>
      <c r="F12" s="17">
        <v>0</v>
      </c>
      <c r="G12" s="111"/>
      <c r="H12" s="112" t="s">
        <v>71</v>
      </c>
    </row>
    <row r="13" spans="1:8" x14ac:dyDescent="0.3">
      <c r="A13" s="1"/>
      <c r="B13" s="140" t="s">
        <v>6</v>
      </c>
      <c r="C13" s="140"/>
      <c r="D13" s="4">
        <f>K13+N13+Q13+T13+W13+Z13+AC13+AI13+AF13+AO13+AL13+AR13+AU13+AX13+BA13+BD13+BG13+BJ13+BM13+BP13+BV13+BS13+BY13+CB13+CE13+CH13+CK13+CN13+CQ13++CT13+CW13+CZ13+DC13+DF13+DI13+DL13+DO13+DR13+DU13+DX13+EA13+EG13+ED13+EJ13+EM13+EP13+ES13+EV13+EY13+FB13+FE13+FH13+FK13+FN13+FQ13+FT13+FW13+FZ13+GC13+GF13+GI13+GL13+GO13+GR13+GU13+GX13+HA13+HD13+HG13+HJ13+HM13+HP13+HS13+HV13+HY13+IB13+IE13</f>
        <v>0</v>
      </c>
      <c r="E13" s="111"/>
      <c r="F13" s="17">
        <v>13456337</v>
      </c>
      <c r="G13" s="111"/>
      <c r="H13" s="112">
        <f>(D13-F13)*100/F13</f>
        <v>-100</v>
      </c>
    </row>
    <row r="14" spans="1:8" x14ac:dyDescent="0.3">
      <c r="A14" s="140" t="s">
        <v>7</v>
      </c>
      <c r="B14" s="140"/>
      <c r="C14" s="140"/>
      <c r="D14" s="7">
        <f>SUM(D10:D13)</f>
        <v>83040408.150000006</v>
      </c>
      <c r="E14" s="4">
        <f t="shared" ref="E14" si="0">SUM(E10:E13)</f>
        <v>0</v>
      </c>
      <c r="F14" s="7">
        <v>79064343.420000002</v>
      </c>
      <c r="G14" s="17">
        <f t="shared" ref="G14" si="1">SUM(G10:G13)</f>
        <v>0</v>
      </c>
      <c r="H14" s="113">
        <f>(D14-F14)*100/F14</f>
        <v>5.028897424568032</v>
      </c>
    </row>
    <row r="15" spans="1:8" x14ac:dyDescent="0.3">
      <c r="A15" s="140" t="s">
        <v>8</v>
      </c>
      <c r="B15" s="140"/>
      <c r="C15" s="140"/>
      <c r="D15" s="4"/>
      <c r="E15" s="4"/>
      <c r="F15" s="17"/>
      <c r="G15" s="111"/>
      <c r="H15" s="112"/>
    </row>
    <row r="16" spans="1:8" x14ac:dyDescent="0.3">
      <c r="A16" s="1"/>
      <c r="B16" s="1" t="s">
        <v>9</v>
      </c>
      <c r="C16" s="1"/>
      <c r="D16" s="4">
        <f>K16+N16+Q16+T16+W16+Z16+AC16+AI16+AF16+AO16+AL16+AR16+AU16+AX16+BA16+BD16+BG16+BJ16+BM16+BP16+BV16+BS16+BY16+CB16+CE16+CH16+CK16+CN16+CQ16++CT16+CW16+CZ16+DC16+DF16+DI16+DL16+DO16+DR16+DU16+DX16+EA16+EG16+ED16+EJ16+EM16+EP16+ES16+EV16+EY16+FB16+FE16+FH16+FK16+FN16+FQ16+FT16+FW16+FZ16+GC16+GF16+GI16+GL16+GO16+GR16+GU16+GX16+HA16+HD16+HG16+HJ16+HM16+HP16+HS16+HV16+HY16+IB16+IE16</f>
        <v>0</v>
      </c>
      <c r="E16" s="4"/>
      <c r="F16" s="17">
        <v>0</v>
      </c>
      <c r="G16" s="111"/>
      <c r="H16" s="112" t="s">
        <v>71</v>
      </c>
    </row>
    <row r="17" spans="1:8" x14ac:dyDescent="0.3">
      <c r="A17" s="1"/>
      <c r="B17" s="1" t="s">
        <v>10</v>
      </c>
      <c r="C17" s="1"/>
      <c r="D17" s="4">
        <f>K17+N17+Q17+T17+W17+Z17+AC17+AI17+AF17+AO17+AL17+AR17+AU17+AX17+BA17+BD17+BG17+BJ17+BM17+BP17+BV17+BS17+BY17+CB17+CE17+CH17+CK17+CN17+CQ17++CT17+CW17+CZ17+DC17+DF17+DI17+DL17+DO17+DR17+DU17+DX17+EA17+EG17+ED17+EJ17+EM17+EP17+ES17+EV17+EY17+FB17+FE17+FH17+FK17+FN17+FQ17+FT17+FW17+FZ17+GC17+GF17+GI17+GL17+GO17+GR17+GU17+GX17+HA17+HD17+HG17+HJ17+HM17+HP17+HS17+HV17+HY17+IB17+IE17</f>
        <v>0</v>
      </c>
      <c r="E17" s="4"/>
      <c r="F17" s="17">
        <v>0</v>
      </c>
      <c r="G17" s="111"/>
      <c r="H17" s="112" t="s">
        <v>71</v>
      </c>
    </row>
    <row r="18" spans="1:8" x14ac:dyDescent="0.3">
      <c r="A18" s="1"/>
      <c r="B18" s="1" t="s">
        <v>11</v>
      </c>
      <c r="C18" s="1"/>
      <c r="D18" s="4">
        <f>K18+N18+Q18+T18+W18+Z18+AC18+AI18+AF18+AO18+AL18+AR18+AU18+AX18+BA18+BD18+BG18+BJ18+BM18+BP18+BV18+BS18+BY18+CB18+CE18+CH18+CK18+CN18+CQ18++CT18+CW18+CZ18+DC18+DF18+DI18+DL18+DO18+DR18+DU18+DX18+EA18+EG18+ED18+EJ18+EM18+EP18+ES18+EV18+EY18+FB18+FE18+FH18+FK18+FN18+FQ18+FT18+FW18+FZ18+GC18+GF18+GI18+GL18+GO18+GR18+GU18+GX18+HA18+HD18+HG18+HJ18+HM18+HP18+HS18+HV18+HY18+IB18+IE18</f>
        <v>0</v>
      </c>
      <c r="E18" s="4"/>
      <c r="F18" s="17">
        <v>0</v>
      </c>
      <c r="G18" s="111"/>
      <c r="H18" s="112" t="s">
        <v>71</v>
      </c>
    </row>
    <row r="19" spans="1:8" x14ac:dyDescent="0.3">
      <c r="A19" s="1"/>
      <c r="B19" s="1" t="s">
        <v>12</v>
      </c>
      <c r="C19" s="1"/>
      <c r="D19" s="4">
        <f>K19+N19+Q19+T19+W19+Z19+AC19+AI19+AF19+AO19+AL19+AR19+AU19+AX19+BA19+BD19+BG19+BJ19+BM19+BP19+BV19+BS19+BY19+CB19+CE19+CH19+CK19+CN19+CQ19++CT19+CW19+CZ19+DC19+DF19+DI19+DL19+DO19+DR19+DU19+DX19+EA19+EG19+ED19+EJ19+EM19+EP19+ES19+EV19+EY19+FB19+FE19+FH19+FK19+FN19+FQ19+FT19+FW19+FZ19+GC19+GF19+GI19+GL19+GO19+GR19+GU19+GX19+HA19+HD19+HG19+HJ19+HM19+HP19+HS19+HV19+HY19+IB19+IE19</f>
        <v>0</v>
      </c>
      <c r="E19" s="4"/>
      <c r="F19" s="17">
        <v>0</v>
      </c>
      <c r="G19" s="111"/>
      <c r="H19" s="112" t="s">
        <v>71</v>
      </c>
    </row>
    <row r="20" spans="1:8" x14ac:dyDescent="0.3">
      <c r="A20" s="1"/>
      <c r="B20" s="1" t="s">
        <v>42</v>
      </c>
      <c r="C20" s="1"/>
      <c r="D20" s="5">
        <v>74492614.769999996</v>
      </c>
      <c r="E20" s="4"/>
      <c r="F20" s="18">
        <v>74341607.790000007</v>
      </c>
      <c r="G20" s="111"/>
      <c r="H20" s="114">
        <f>(D20-F20)*100/F20</f>
        <v>0.20312579252597471</v>
      </c>
    </row>
    <row r="21" spans="1:8" x14ac:dyDescent="0.3">
      <c r="A21" s="140" t="s">
        <v>14</v>
      </c>
      <c r="B21" s="140"/>
      <c r="C21" s="140"/>
      <c r="D21" s="5">
        <f>SUM(D16:D20)</f>
        <v>74492614.769999996</v>
      </c>
      <c r="E21" s="4">
        <f t="shared" ref="E21" si="2">SUM(E16:E20)</f>
        <v>0</v>
      </c>
      <c r="F21" s="5">
        <v>74341607.790000007</v>
      </c>
      <c r="G21" s="17">
        <f t="shared" ref="G21" si="3">SUM(G16:G20)</f>
        <v>0</v>
      </c>
      <c r="H21" s="113">
        <f t="shared" ref="H21:H43" si="4">(D21-F21)*100/F21</f>
        <v>0.20312579252597471</v>
      </c>
    </row>
    <row r="22" spans="1:8" s="67" customFormat="1" x14ac:dyDescent="0.3">
      <c r="A22" s="140" t="s">
        <v>15</v>
      </c>
      <c r="B22" s="140"/>
      <c r="C22" s="140"/>
      <c r="D22" s="4">
        <f>D14-D21</f>
        <v>8547793.3800000101</v>
      </c>
      <c r="E22" s="4">
        <f t="shared" ref="E22" si="5">E14-E21</f>
        <v>0</v>
      </c>
      <c r="F22" s="4">
        <v>4722735.63</v>
      </c>
      <c r="G22" s="17">
        <f t="shared" ref="G22" si="6">G14-G21</f>
        <v>0</v>
      </c>
      <c r="H22" s="112">
        <f t="shared" si="4"/>
        <v>80.992417312167234</v>
      </c>
    </row>
    <row r="23" spans="1:8" x14ac:dyDescent="0.3">
      <c r="A23" s="140" t="s">
        <v>16</v>
      </c>
      <c r="B23" s="140"/>
      <c r="C23" s="140"/>
      <c r="D23" s="5">
        <f>K23+N23+Q23+T23+W23+Z23+AC23+AI23+AF23+AO23+AL23+AR23+AU23+AX23+BA23+BD23+BG23+BJ23+BM23+BP23+BV23+BS23+BY23+CB23+CE23+CH23+CK23+CN23+CQ23++CT23+CW23+CZ23+DC23+DF23+DI23+DL23+DO23+DR23+DU23+DX23+EA23+EG23+ED23+EJ23+EM23+EP23+ES23+EV23+EY23+FB23+FE23+FH23+FK23+FN23+FQ23+FT23+FW23+FZ23+GC23+GF23+GI23+GL23+GO23+GR23+GU23+GX23+HA23+HD23+HG23+HJ23+HM23+HP23+HS23+HV23+HY23+IB23+IE23</f>
        <v>0</v>
      </c>
      <c r="E23" s="4"/>
      <c r="F23" s="18">
        <v>90356</v>
      </c>
      <c r="G23" s="111"/>
      <c r="H23" s="114">
        <v>100</v>
      </c>
    </row>
    <row r="24" spans="1:8" x14ac:dyDescent="0.3">
      <c r="A24" s="140" t="s">
        <v>17</v>
      </c>
      <c r="B24" s="140"/>
      <c r="C24" s="140"/>
      <c r="D24" s="4">
        <f>D22-D23</f>
        <v>8547793.3800000101</v>
      </c>
      <c r="E24" s="4">
        <f t="shared" ref="E24:G24" si="7">E22-E23</f>
        <v>0</v>
      </c>
      <c r="F24" s="4">
        <v>4632379.63</v>
      </c>
      <c r="G24" s="4">
        <f t="shared" si="7"/>
        <v>0</v>
      </c>
      <c r="H24" s="112">
        <f t="shared" si="4"/>
        <v>84.522730491326556</v>
      </c>
    </row>
    <row r="25" spans="1:8" x14ac:dyDescent="0.3">
      <c r="A25" s="140" t="s">
        <v>18</v>
      </c>
      <c r="B25" s="140"/>
      <c r="C25" s="140"/>
      <c r="D25" s="5">
        <f>F26</f>
        <v>129291092.25</v>
      </c>
      <c r="E25" s="4"/>
      <c r="F25" s="18">
        <v>124658712.62</v>
      </c>
      <c r="G25" s="111"/>
      <c r="H25" s="114">
        <f t="shared" si="4"/>
        <v>3.7160496307393962</v>
      </c>
    </row>
    <row r="26" spans="1:8" x14ac:dyDescent="0.3">
      <c r="A26" s="19" t="s">
        <v>19</v>
      </c>
      <c r="B26" s="19"/>
      <c r="C26" s="19"/>
      <c r="D26" s="4">
        <f>D24+D25</f>
        <v>137838885.63</v>
      </c>
      <c r="E26" s="4">
        <f t="shared" ref="E26:G26" si="8">E24+E25</f>
        <v>0</v>
      </c>
      <c r="F26" s="4">
        <v>129291092.25</v>
      </c>
      <c r="G26" s="4">
        <f t="shared" si="8"/>
        <v>0</v>
      </c>
      <c r="H26" s="112">
        <f t="shared" si="4"/>
        <v>6.6112778778848895</v>
      </c>
    </row>
    <row r="27" spans="1:8" x14ac:dyDescent="0.3">
      <c r="A27" s="140" t="s">
        <v>20</v>
      </c>
      <c r="B27" s="140"/>
      <c r="C27" s="140"/>
      <c r="D27" s="4">
        <v>137838885.63</v>
      </c>
      <c r="E27" s="4"/>
      <c r="F27" s="18">
        <v>129291092.25</v>
      </c>
      <c r="G27" s="111"/>
      <c r="H27" s="112">
        <f t="shared" si="4"/>
        <v>6.6112778778848895</v>
      </c>
    </row>
    <row r="28" spans="1:8" ht="19.5" thickBot="1" x14ac:dyDescent="0.35">
      <c r="A28" s="140" t="s">
        <v>21</v>
      </c>
      <c r="B28" s="140"/>
      <c r="C28" s="140"/>
      <c r="D28" s="6">
        <f>D26-D27</f>
        <v>0</v>
      </c>
      <c r="E28" s="4">
        <f t="shared" ref="E28" si="9">E26-E27</f>
        <v>0</v>
      </c>
      <c r="F28" s="6">
        <f>F26-F27</f>
        <v>0</v>
      </c>
      <c r="G28" s="4">
        <f t="shared" ref="G28" si="10">G26-G27</f>
        <v>0</v>
      </c>
      <c r="H28" s="115">
        <v>0</v>
      </c>
    </row>
    <row r="29" spans="1:8" ht="19.5" thickTop="1" x14ac:dyDescent="0.3">
      <c r="A29" s="19"/>
      <c r="B29" s="19"/>
      <c r="C29" s="19"/>
      <c r="D29" s="4"/>
      <c r="E29" s="4"/>
      <c r="F29" s="17"/>
      <c r="G29" s="111"/>
      <c r="H29" s="112"/>
    </row>
    <row r="30" spans="1:8" x14ac:dyDescent="0.3">
      <c r="A30" s="140" t="s">
        <v>22</v>
      </c>
      <c r="B30" s="140"/>
      <c r="C30" s="140"/>
      <c r="D30" s="4"/>
      <c r="E30" s="4"/>
      <c r="F30" s="17"/>
      <c r="G30" s="111"/>
      <c r="H30" s="112"/>
    </row>
    <row r="31" spans="1:8" x14ac:dyDescent="0.3">
      <c r="A31" s="19"/>
      <c r="B31" s="19" t="s">
        <v>23</v>
      </c>
      <c r="C31" s="19"/>
      <c r="D31" s="4">
        <f>K31+N31+Q31+T31+W31+Z31+AC31+AI31+AF31+AO31+AL31+AR31+AU31+AX31+BA31+BD31+BG31+BJ31+BM31+BP31+BV31+BS31+BY31+CB31+CE31+CH31+CK31+CN31+CQ31++CT31+CW31+CZ31+DC31+DF31+DI31+DL31+DO31+DR31+DU31+DX31+EA31+EG31+ED31+EJ31+EM31+EP31+ES31+EV31+EY31+FB31+FE31+FH31+FK31+FN31+FQ31+FT31+FW31+FZ31+GC31+GF31+GI31+GL31+GO31+GR31+GU31+GX31+HA31+HD31+HG31+HJ31+HM31+HP31+HS31+HV31+HY31+IB31+IE31</f>
        <v>0</v>
      </c>
      <c r="E31" s="4"/>
      <c r="F31" s="17">
        <v>0</v>
      </c>
      <c r="G31" s="111"/>
      <c r="H31" s="112" t="s">
        <v>71</v>
      </c>
    </row>
    <row r="32" spans="1:8" x14ac:dyDescent="0.3">
      <c r="A32" s="19"/>
      <c r="B32" s="19" t="s">
        <v>85</v>
      </c>
      <c r="C32" s="116"/>
      <c r="D32" s="4">
        <v>137838885.63</v>
      </c>
      <c r="E32" s="4"/>
      <c r="F32" s="17">
        <v>129291092.25</v>
      </c>
      <c r="G32" s="111"/>
      <c r="H32" s="112">
        <f>(D32-F32)*100/F32</f>
        <v>6.6112778778848895</v>
      </c>
    </row>
    <row r="33" spans="1:8" x14ac:dyDescent="0.3">
      <c r="A33" s="1"/>
      <c r="B33" s="1" t="s">
        <v>25</v>
      </c>
      <c r="C33" s="1"/>
      <c r="D33" s="4"/>
      <c r="E33" s="4"/>
      <c r="F33" s="17"/>
      <c r="G33" s="111"/>
      <c r="H33" s="112"/>
    </row>
    <row r="34" spans="1:8" x14ac:dyDescent="0.3">
      <c r="A34" s="1"/>
      <c r="B34" s="1"/>
      <c r="C34" s="1" t="s">
        <v>26</v>
      </c>
      <c r="D34" s="4">
        <f t="shared" ref="D34:D41" si="11">K34+N34+Q34+T34+W34+Z34+AC34+AI34+AF34+AO34+AL34+AR34+AU34+AX34+BA34+BD34+BG34+BJ34+BM34+BP34+BV34+BS34+BY34+CB34+CE34+CH34+CK34+CN34+CQ34++CT34+CW34+CZ34+DC34+DF34+DI34+DL34+DO34+DR34+DU34+DX34+EA34+EG34+ED34+EJ34+EM34+EP34+ES34+EV34+EY34+FB34+FE34+FH34+FK34+FN34+FQ34+FT34+FW34+FZ34+GC34+GF34+GI34+GL34+GO34+GR34+GU34+GX34+HA34+HD34+HG34+HJ34+HM34+HP34+HS34+HV34+HY34+IB34+IE34</f>
        <v>0</v>
      </c>
      <c r="E34" s="4"/>
      <c r="F34" s="17">
        <v>0</v>
      </c>
      <c r="G34" s="111"/>
      <c r="H34" s="112" t="s">
        <v>71</v>
      </c>
    </row>
    <row r="35" spans="1:8" x14ac:dyDescent="0.3">
      <c r="A35" s="1"/>
      <c r="B35" s="1"/>
      <c r="C35" s="1" t="s">
        <v>27</v>
      </c>
      <c r="D35" s="4">
        <f t="shared" si="11"/>
        <v>0</v>
      </c>
      <c r="E35" s="4"/>
      <c r="F35" s="17">
        <v>0</v>
      </c>
      <c r="G35" s="111"/>
      <c r="H35" s="112" t="s">
        <v>71</v>
      </c>
    </row>
    <row r="36" spans="1:8" x14ac:dyDescent="0.3">
      <c r="A36" s="1"/>
      <c r="B36" s="1"/>
      <c r="C36" s="1" t="s">
        <v>28</v>
      </c>
      <c r="D36" s="4">
        <f t="shared" si="11"/>
        <v>0</v>
      </c>
      <c r="E36" s="4"/>
      <c r="F36" s="17">
        <v>0</v>
      </c>
      <c r="G36" s="111"/>
      <c r="H36" s="112" t="s">
        <v>71</v>
      </c>
    </row>
    <row r="37" spans="1:8" x14ac:dyDescent="0.3">
      <c r="A37" s="1"/>
      <c r="B37" s="1"/>
      <c r="C37" s="1" t="s">
        <v>29</v>
      </c>
      <c r="D37" s="4">
        <f t="shared" si="11"/>
        <v>0</v>
      </c>
      <c r="E37" s="4"/>
      <c r="F37" s="17">
        <v>0</v>
      </c>
      <c r="G37" s="111"/>
      <c r="H37" s="112" t="s">
        <v>71</v>
      </c>
    </row>
    <row r="38" spans="1:8" x14ac:dyDescent="0.3">
      <c r="A38" s="1"/>
      <c r="B38" s="1"/>
      <c r="C38" s="1" t="s">
        <v>30</v>
      </c>
      <c r="D38" s="4">
        <f t="shared" si="11"/>
        <v>0</v>
      </c>
      <c r="E38" s="4"/>
      <c r="F38" s="17">
        <v>0</v>
      </c>
      <c r="G38" s="111"/>
      <c r="H38" s="112" t="s">
        <v>71</v>
      </c>
    </row>
    <row r="39" spans="1:8" x14ac:dyDescent="0.3">
      <c r="A39" s="1"/>
      <c r="B39" s="1"/>
      <c r="C39" s="1" t="s">
        <v>31</v>
      </c>
      <c r="D39" s="4">
        <f t="shared" si="11"/>
        <v>0</v>
      </c>
      <c r="E39" s="4"/>
      <c r="F39" s="17">
        <v>0</v>
      </c>
      <c r="G39" s="111"/>
      <c r="H39" s="112" t="s">
        <v>71</v>
      </c>
    </row>
    <row r="40" spans="1:8" x14ac:dyDescent="0.3">
      <c r="A40" s="1"/>
      <c r="B40" s="1"/>
      <c r="C40" s="1" t="s">
        <v>32</v>
      </c>
      <c r="D40" s="4">
        <f t="shared" si="11"/>
        <v>0</v>
      </c>
      <c r="E40" s="4"/>
      <c r="F40" s="17">
        <v>0</v>
      </c>
      <c r="G40" s="111"/>
      <c r="H40" s="112" t="s">
        <v>71</v>
      </c>
    </row>
    <row r="41" spans="1:8" x14ac:dyDescent="0.3">
      <c r="A41" s="1"/>
      <c r="B41" s="1"/>
      <c r="C41" s="1" t="s">
        <v>33</v>
      </c>
      <c r="D41" s="4">
        <f t="shared" si="11"/>
        <v>0</v>
      </c>
      <c r="E41" s="4"/>
      <c r="F41" s="17">
        <v>0</v>
      </c>
      <c r="G41" s="111"/>
      <c r="H41" s="112" t="s">
        <v>71</v>
      </c>
    </row>
    <row r="42" spans="1:8" x14ac:dyDescent="0.3">
      <c r="A42" s="139" t="s">
        <v>34</v>
      </c>
      <c r="B42" s="139"/>
      <c r="C42" s="139"/>
      <c r="D42" s="7">
        <f>SUM(D34:D41)</f>
        <v>0</v>
      </c>
      <c r="E42" s="4">
        <f t="shared" ref="E42:G42" si="12">SUM(E34:E41)</f>
        <v>0</v>
      </c>
      <c r="F42" s="7">
        <f>SUM(F34:F41)</f>
        <v>0</v>
      </c>
      <c r="G42" s="4">
        <f t="shared" si="12"/>
        <v>0</v>
      </c>
      <c r="H42" s="7">
        <f>SUM(H34:H41)</f>
        <v>0</v>
      </c>
    </row>
    <row r="43" spans="1:8" ht="19.5" thickBot="1" x14ac:dyDescent="0.35">
      <c r="A43" s="141" t="s">
        <v>35</v>
      </c>
      <c r="B43" s="141"/>
      <c r="C43" s="141"/>
      <c r="D43" s="6">
        <f>D32+D42</f>
        <v>137838885.63</v>
      </c>
      <c r="E43" s="4">
        <f t="shared" ref="E43" si="13">E32+E42</f>
        <v>0</v>
      </c>
      <c r="F43" s="6">
        <v>129291092.25</v>
      </c>
      <c r="G43" s="17">
        <f t="shared" ref="G43" si="14">G32+G42</f>
        <v>0</v>
      </c>
      <c r="H43" s="115">
        <f t="shared" si="4"/>
        <v>6.6112778778848895</v>
      </c>
    </row>
    <row r="44" spans="1:8" ht="19.5" thickTop="1" x14ac:dyDescent="0.3">
      <c r="D44" s="117">
        <f>D27-D43</f>
        <v>0</v>
      </c>
      <c r="H44" s="112"/>
    </row>
    <row r="45" spans="1:8" ht="19.5" x14ac:dyDescent="0.3">
      <c r="A45" s="21" t="s">
        <v>46</v>
      </c>
      <c r="B45" s="21"/>
      <c r="C45" s="21"/>
      <c r="D45" s="118"/>
      <c r="E45" s="21"/>
      <c r="F45" s="119"/>
      <c r="G45" s="21"/>
      <c r="H45" s="119"/>
    </row>
    <row r="46" spans="1:8" ht="19.5" x14ac:dyDescent="0.3">
      <c r="A46" s="21"/>
      <c r="B46" s="23"/>
      <c r="C46" s="21"/>
      <c r="D46" s="118"/>
      <c r="E46" s="21"/>
      <c r="F46" s="119"/>
      <c r="G46" s="21"/>
      <c r="H46" s="119"/>
    </row>
    <row r="47" spans="1:8" ht="26.25" x14ac:dyDescent="0.4">
      <c r="A47" s="138" t="s">
        <v>72</v>
      </c>
      <c r="B47" s="138"/>
      <c r="C47" s="138"/>
      <c r="D47" s="138"/>
      <c r="E47" s="138"/>
      <c r="F47" s="138"/>
      <c r="G47" s="138"/>
      <c r="H47" s="138"/>
    </row>
    <row r="48" spans="1:8" x14ac:dyDescent="0.3">
      <c r="A48" s="139" t="s">
        <v>82</v>
      </c>
      <c r="B48" s="139"/>
      <c r="C48" s="139"/>
      <c r="D48" s="139"/>
      <c r="E48" s="139"/>
      <c r="F48" s="139"/>
      <c r="G48" s="139"/>
      <c r="H48" s="139"/>
    </row>
    <row r="49" spans="1:8" x14ac:dyDescent="0.3">
      <c r="A49" s="139" t="s">
        <v>73</v>
      </c>
      <c r="B49" s="139"/>
      <c r="C49" s="139"/>
      <c r="D49" s="139"/>
      <c r="E49" s="139"/>
      <c r="F49" s="139"/>
      <c r="G49" s="139"/>
      <c r="H49" s="139"/>
    </row>
    <row r="50" spans="1:8" x14ac:dyDescent="0.3">
      <c r="A50" s="139" t="s">
        <v>40</v>
      </c>
      <c r="B50" s="139"/>
      <c r="C50" s="139"/>
      <c r="D50" s="139"/>
      <c r="E50" s="139"/>
      <c r="F50" s="139"/>
      <c r="G50" s="139"/>
      <c r="H50" s="139"/>
    </row>
    <row r="51" spans="1:8" x14ac:dyDescent="0.3">
      <c r="A51" s="139" t="s">
        <v>0</v>
      </c>
      <c r="B51" s="139"/>
      <c r="C51" s="139"/>
      <c r="D51" s="139"/>
      <c r="E51" s="139"/>
      <c r="F51" s="139"/>
      <c r="G51" s="139"/>
      <c r="H51" s="139"/>
    </row>
    <row r="52" spans="1:8" x14ac:dyDescent="0.3">
      <c r="A52" s="139" t="s">
        <v>83</v>
      </c>
      <c r="B52" s="139"/>
      <c r="C52" s="139"/>
      <c r="D52" s="139"/>
      <c r="E52" s="139"/>
      <c r="F52" s="139"/>
      <c r="G52" s="139"/>
      <c r="H52" s="139"/>
    </row>
    <row r="53" spans="1:8" x14ac:dyDescent="0.3">
      <c r="A53" s="13"/>
      <c r="B53" s="13"/>
      <c r="C53" s="13"/>
      <c r="D53" s="47"/>
      <c r="E53" s="47"/>
      <c r="F53" s="47"/>
      <c r="G53" s="47"/>
      <c r="H53" s="47"/>
    </row>
    <row r="54" spans="1:8" x14ac:dyDescent="0.3">
      <c r="A54" s="139"/>
      <c r="B54" s="139"/>
      <c r="C54" s="139"/>
      <c r="D54" s="109" t="s">
        <v>84</v>
      </c>
      <c r="E54" s="15"/>
      <c r="F54" s="14" t="s">
        <v>81</v>
      </c>
      <c r="G54" s="120"/>
      <c r="H54" s="3" t="s">
        <v>1</v>
      </c>
    </row>
    <row r="55" spans="1:8" x14ac:dyDescent="0.3">
      <c r="A55" s="1" t="s">
        <v>2</v>
      </c>
      <c r="B55" s="1"/>
      <c r="C55" s="1"/>
      <c r="D55" s="4"/>
      <c r="E55" s="4"/>
      <c r="F55" s="4"/>
      <c r="G55" s="110"/>
    </row>
    <row r="56" spans="1:8" x14ac:dyDescent="0.3">
      <c r="A56" s="1"/>
      <c r="B56" s="140" t="s">
        <v>3</v>
      </c>
      <c r="C56" s="140"/>
      <c r="D56" s="26">
        <v>0</v>
      </c>
      <c r="E56" s="48"/>
      <c r="F56" s="17">
        <v>0</v>
      </c>
      <c r="G56" s="121"/>
      <c r="H56" s="17">
        <v>0</v>
      </c>
    </row>
    <row r="57" spans="1:8" x14ac:dyDescent="0.3">
      <c r="A57" s="1"/>
      <c r="B57" s="140" t="s">
        <v>4</v>
      </c>
      <c r="C57" s="140"/>
      <c r="D57" s="26">
        <v>693794.31</v>
      </c>
      <c r="E57" s="4"/>
      <c r="F57" s="4">
        <v>778413.5</v>
      </c>
      <c r="G57" s="122"/>
      <c r="H57" s="110">
        <v>-10.870724878229879</v>
      </c>
    </row>
    <row r="58" spans="1:8" x14ac:dyDescent="0.3">
      <c r="A58" s="1"/>
      <c r="B58" s="140" t="s">
        <v>5</v>
      </c>
      <c r="C58" s="140"/>
      <c r="D58" s="26">
        <v>0</v>
      </c>
      <c r="E58" s="51"/>
      <c r="F58" s="17">
        <v>0</v>
      </c>
      <c r="G58" s="123"/>
      <c r="H58" s="17">
        <v>0</v>
      </c>
    </row>
    <row r="59" spans="1:8" x14ac:dyDescent="0.3">
      <c r="A59" s="1"/>
      <c r="B59" s="140" t="s">
        <v>6</v>
      </c>
      <c r="C59" s="140"/>
      <c r="D59" s="26">
        <v>0</v>
      </c>
      <c r="E59" s="123"/>
      <c r="F59" s="17">
        <v>0</v>
      </c>
      <c r="G59" s="123"/>
      <c r="H59" s="17">
        <v>0</v>
      </c>
    </row>
    <row r="60" spans="1:8" x14ac:dyDescent="0.3">
      <c r="A60" s="140" t="s">
        <v>7</v>
      </c>
      <c r="B60" s="140"/>
      <c r="C60" s="140"/>
      <c r="D60" s="31">
        <v>693794.31</v>
      </c>
      <c r="E60" s="122"/>
      <c r="F60" s="7">
        <v>778413.5</v>
      </c>
      <c r="G60" s="122"/>
      <c r="H60" s="124">
        <v>-10.870724878229879</v>
      </c>
    </row>
    <row r="61" spans="1:8" x14ac:dyDescent="0.3">
      <c r="A61" s="140" t="s">
        <v>8</v>
      </c>
      <c r="B61" s="140"/>
      <c r="C61" s="140"/>
      <c r="D61" s="26"/>
      <c r="E61" s="4"/>
      <c r="F61" s="4"/>
      <c r="G61" s="122"/>
      <c r="H61" s="125"/>
    </row>
    <row r="62" spans="1:8" x14ac:dyDescent="0.3">
      <c r="A62" s="1"/>
      <c r="B62" s="1" t="s">
        <v>9</v>
      </c>
      <c r="C62" s="1"/>
      <c r="D62" s="26">
        <v>0</v>
      </c>
      <c r="E62" s="4"/>
      <c r="F62" s="17">
        <v>0</v>
      </c>
      <c r="G62" s="122"/>
      <c r="H62" s="17">
        <v>0</v>
      </c>
    </row>
    <row r="63" spans="1:8" x14ac:dyDescent="0.3">
      <c r="A63" s="1"/>
      <c r="B63" s="1" t="s">
        <v>10</v>
      </c>
      <c r="C63" s="1"/>
      <c r="D63" s="26">
        <v>1219217.5900000001</v>
      </c>
      <c r="E63" s="4"/>
      <c r="F63" s="4">
        <v>1016203</v>
      </c>
      <c r="G63" s="122"/>
      <c r="H63" s="110">
        <v>19.977759365008769</v>
      </c>
    </row>
    <row r="64" spans="1:8" x14ac:dyDescent="0.3">
      <c r="A64" s="1"/>
      <c r="B64" s="1" t="s">
        <v>11</v>
      </c>
      <c r="C64" s="1"/>
      <c r="D64" s="26">
        <v>0</v>
      </c>
      <c r="E64" s="4"/>
      <c r="F64" s="17">
        <v>0</v>
      </c>
      <c r="G64" s="122"/>
      <c r="H64" s="17">
        <v>0</v>
      </c>
    </row>
    <row r="65" spans="1:8" x14ac:dyDescent="0.3">
      <c r="A65" s="1"/>
      <c r="B65" s="1" t="s">
        <v>12</v>
      </c>
      <c r="C65" s="1"/>
      <c r="D65" s="26">
        <v>0</v>
      </c>
      <c r="E65" s="4"/>
      <c r="F65" s="17">
        <v>0</v>
      </c>
      <c r="G65" s="122"/>
      <c r="H65" s="110">
        <v>0</v>
      </c>
    </row>
    <row r="66" spans="1:8" x14ac:dyDescent="0.3">
      <c r="A66" s="1"/>
      <c r="B66" s="1" t="s">
        <v>13</v>
      </c>
      <c r="C66" s="1"/>
      <c r="D66" s="26">
        <v>0</v>
      </c>
      <c r="E66" s="17">
        <v>0</v>
      </c>
      <c r="F66" s="18">
        <v>0</v>
      </c>
      <c r="G66" s="17">
        <v>0</v>
      </c>
      <c r="H66" s="18">
        <v>0</v>
      </c>
    </row>
    <row r="67" spans="1:8" x14ac:dyDescent="0.3">
      <c r="A67" s="140" t="s">
        <v>14</v>
      </c>
      <c r="B67" s="140"/>
      <c r="C67" s="140"/>
      <c r="D67" s="31">
        <v>1219217.5900000001</v>
      </c>
      <c r="E67" s="4"/>
      <c r="F67" s="5">
        <v>1016203</v>
      </c>
      <c r="G67" s="122"/>
      <c r="H67" s="18">
        <v>19.977759365008769</v>
      </c>
    </row>
    <row r="68" spans="1:8" x14ac:dyDescent="0.3">
      <c r="A68" s="140" t="s">
        <v>15</v>
      </c>
      <c r="B68" s="140"/>
      <c r="C68" s="140"/>
      <c r="D68" s="65">
        <v>-525423.28</v>
      </c>
      <c r="E68" s="4"/>
      <c r="F68" s="4">
        <v>-237789.5</v>
      </c>
      <c r="G68" s="122"/>
      <c r="H68" s="17">
        <v>120.96151428048759</v>
      </c>
    </row>
    <row r="69" spans="1:8" x14ac:dyDescent="0.3">
      <c r="A69" s="140" t="s">
        <v>16</v>
      </c>
      <c r="B69" s="140"/>
      <c r="C69" s="140"/>
      <c r="D69" s="29">
        <v>4500</v>
      </c>
      <c r="E69" s="4"/>
      <c r="F69" s="5">
        <v>4865818.5</v>
      </c>
      <c r="G69" s="122"/>
      <c r="H69" s="17">
        <v>0</v>
      </c>
    </row>
    <row r="70" spans="1:8" x14ac:dyDescent="0.3">
      <c r="A70" s="140" t="s">
        <v>17</v>
      </c>
      <c r="B70" s="140"/>
      <c r="C70" s="140"/>
      <c r="D70" s="65">
        <v>-529923.28</v>
      </c>
      <c r="E70" s="4"/>
      <c r="F70" s="4">
        <v>-237789.5</v>
      </c>
      <c r="G70" s="122"/>
      <c r="H70" s="124">
        <v>122.85394434993977</v>
      </c>
    </row>
    <row r="71" spans="1:8" x14ac:dyDescent="0.3">
      <c r="A71" s="140" t="s">
        <v>18</v>
      </c>
      <c r="B71" s="140"/>
      <c r="C71" s="140"/>
      <c r="D71" s="29">
        <v>4628029</v>
      </c>
      <c r="E71" s="4"/>
      <c r="F71" s="5">
        <v>4865818.5</v>
      </c>
      <c r="G71" s="122"/>
      <c r="H71" s="17">
        <v>-4.8869373158904308</v>
      </c>
    </row>
    <row r="72" spans="1:8" x14ac:dyDescent="0.3">
      <c r="A72" s="19" t="s">
        <v>19</v>
      </c>
      <c r="B72" s="19"/>
      <c r="C72" s="19"/>
      <c r="D72" s="65">
        <v>4098105.7199999997</v>
      </c>
      <c r="E72" s="4"/>
      <c r="F72" s="4">
        <v>4628029</v>
      </c>
      <c r="G72" s="122"/>
      <c r="H72" s="124">
        <v>-11.450301629484178</v>
      </c>
    </row>
    <row r="73" spans="1:8" x14ac:dyDescent="0.3">
      <c r="A73" s="140" t="s">
        <v>20</v>
      </c>
      <c r="B73" s="140"/>
      <c r="C73" s="140"/>
      <c r="D73" s="29">
        <v>0</v>
      </c>
      <c r="E73" s="4"/>
      <c r="F73" s="5">
        <v>0</v>
      </c>
      <c r="G73" s="122"/>
      <c r="H73" s="17">
        <v>0</v>
      </c>
    </row>
    <row r="74" spans="1:8" ht="19.5" thickBot="1" x14ac:dyDescent="0.35">
      <c r="A74" s="140" t="s">
        <v>21</v>
      </c>
      <c r="B74" s="140"/>
      <c r="C74" s="140"/>
      <c r="D74" s="35">
        <v>4098105.7199999997</v>
      </c>
      <c r="E74" s="4"/>
      <c r="F74" s="6">
        <v>4628029</v>
      </c>
      <c r="G74" s="122"/>
      <c r="H74" s="126">
        <v>-11.450301629484178</v>
      </c>
    </row>
    <row r="75" spans="1:8" ht="19.5" thickTop="1" x14ac:dyDescent="0.3">
      <c r="A75" s="19"/>
      <c r="B75" s="19"/>
      <c r="C75" s="19"/>
      <c r="D75" s="26"/>
      <c r="E75" s="4"/>
      <c r="F75" s="4"/>
      <c r="G75" s="122"/>
      <c r="H75" s="78"/>
    </row>
    <row r="76" spans="1:8" x14ac:dyDescent="0.3">
      <c r="A76" s="140" t="s">
        <v>22</v>
      </c>
      <c r="B76" s="140"/>
      <c r="C76" s="140"/>
      <c r="D76" s="26"/>
      <c r="E76" s="4"/>
      <c r="F76" s="4"/>
      <c r="G76" s="122"/>
      <c r="H76" s="78"/>
    </row>
    <row r="77" spans="1:8" x14ac:dyDescent="0.3">
      <c r="A77" s="19"/>
      <c r="B77" s="19" t="s">
        <v>23</v>
      </c>
      <c r="C77" s="19"/>
      <c r="D77" s="26">
        <v>0</v>
      </c>
      <c r="E77" s="4"/>
      <c r="F77" s="4">
        <v>0</v>
      </c>
      <c r="G77" s="122"/>
      <c r="H77" s="78">
        <v>0</v>
      </c>
    </row>
    <row r="78" spans="1:8" x14ac:dyDescent="0.3">
      <c r="A78" s="19"/>
      <c r="B78" s="19" t="s">
        <v>86</v>
      </c>
      <c r="C78" s="19"/>
      <c r="D78" s="26">
        <v>4098105.72</v>
      </c>
      <c r="E78" s="4"/>
      <c r="F78" s="4">
        <v>4628029</v>
      </c>
      <c r="G78" s="122"/>
      <c r="H78" s="110">
        <v>-11.450301629484166</v>
      </c>
    </row>
    <row r="79" spans="1:8" x14ac:dyDescent="0.3">
      <c r="A79" s="1"/>
      <c r="B79" s="1" t="s">
        <v>25</v>
      </c>
      <c r="C79" s="1"/>
      <c r="D79" s="26"/>
      <c r="E79" s="4"/>
      <c r="F79" s="4"/>
      <c r="G79" s="122"/>
      <c r="H79" s="78"/>
    </row>
    <row r="80" spans="1:8" x14ac:dyDescent="0.3">
      <c r="A80" s="1"/>
      <c r="B80" s="1"/>
      <c r="C80" s="1" t="s">
        <v>26</v>
      </c>
      <c r="D80" s="26"/>
      <c r="E80" s="4"/>
      <c r="F80" s="4"/>
      <c r="G80" s="122"/>
      <c r="H80" s="78"/>
    </row>
    <row r="81" spans="1:8" x14ac:dyDescent="0.3">
      <c r="A81" s="1"/>
      <c r="B81" s="1"/>
      <c r="C81" s="1" t="s">
        <v>27</v>
      </c>
      <c r="D81" s="26">
        <v>0</v>
      </c>
      <c r="E81" s="4"/>
      <c r="F81" s="4">
        <v>0</v>
      </c>
      <c r="G81" s="122"/>
      <c r="H81" s="78">
        <v>0</v>
      </c>
    </row>
    <row r="82" spans="1:8" x14ac:dyDescent="0.3">
      <c r="A82" s="1"/>
      <c r="B82" s="1"/>
      <c r="C82" s="1" t="s">
        <v>28</v>
      </c>
      <c r="D82" s="26">
        <v>0</v>
      </c>
      <c r="E82" s="4"/>
      <c r="F82" s="4">
        <v>0</v>
      </c>
      <c r="G82" s="122"/>
      <c r="H82" s="78">
        <v>0</v>
      </c>
    </row>
    <row r="83" spans="1:8" x14ac:dyDescent="0.3">
      <c r="A83" s="1"/>
      <c r="B83" s="1"/>
      <c r="C83" s="1" t="s">
        <v>29</v>
      </c>
      <c r="D83" s="26">
        <v>0</v>
      </c>
      <c r="E83" s="4"/>
      <c r="F83" s="4">
        <v>0</v>
      </c>
      <c r="G83" s="122"/>
      <c r="H83" s="78">
        <v>0</v>
      </c>
    </row>
    <row r="84" spans="1:8" x14ac:dyDescent="0.3">
      <c r="A84" s="1"/>
      <c r="B84" s="1"/>
      <c r="C84" s="1" t="s">
        <v>30</v>
      </c>
      <c r="D84" s="26">
        <v>0</v>
      </c>
      <c r="E84" s="4"/>
      <c r="F84" s="4">
        <v>0</v>
      </c>
      <c r="G84" s="122"/>
      <c r="H84" s="78">
        <v>0</v>
      </c>
    </row>
    <row r="85" spans="1:8" x14ac:dyDescent="0.3">
      <c r="A85" s="1"/>
      <c r="B85" s="1"/>
      <c r="C85" s="1" t="s">
        <v>31</v>
      </c>
      <c r="D85" s="26">
        <v>0</v>
      </c>
      <c r="E85" s="4"/>
      <c r="F85" s="4">
        <v>0</v>
      </c>
      <c r="G85" s="122"/>
      <c r="H85" s="78">
        <v>0</v>
      </c>
    </row>
    <row r="86" spans="1:8" x14ac:dyDescent="0.3">
      <c r="A86" s="1"/>
      <c r="B86" s="1"/>
      <c r="C86" s="1" t="s">
        <v>32</v>
      </c>
      <c r="D86" s="26">
        <v>0</v>
      </c>
      <c r="E86" s="4"/>
      <c r="F86" s="4">
        <v>0</v>
      </c>
      <c r="G86" s="122"/>
      <c r="H86" s="78">
        <v>0</v>
      </c>
    </row>
    <row r="87" spans="1:8" x14ac:dyDescent="0.3">
      <c r="A87" s="1"/>
      <c r="B87" s="1"/>
      <c r="C87" s="1" t="s">
        <v>33</v>
      </c>
      <c r="D87" s="26">
        <v>0</v>
      </c>
      <c r="E87" s="4"/>
      <c r="F87" s="5">
        <v>0</v>
      </c>
      <c r="G87" s="122"/>
      <c r="H87" s="5">
        <v>0</v>
      </c>
    </row>
    <row r="88" spans="1:8" x14ac:dyDescent="0.3">
      <c r="A88" s="139" t="s">
        <v>34</v>
      </c>
      <c r="B88" s="139"/>
      <c r="C88" s="139"/>
      <c r="D88" s="31">
        <v>0</v>
      </c>
      <c r="E88" s="4"/>
      <c r="F88" s="5">
        <v>0</v>
      </c>
      <c r="G88" s="122"/>
      <c r="H88" s="78">
        <v>0</v>
      </c>
    </row>
    <row r="89" spans="1:8" ht="19.5" thickBot="1" x14ac:dyDescent="0.35">
      <c r="A89" s="141" t="s">
        <v>35</v>
      </c>
      <c r="B89" s="141"/>
      <c r="C89" s="141"/>
      <c r="D89" s="35">
        <v>4098105.72</v>
      </c>
      <c r="E89" s="4"/>
      <c r="F89" s="6">
        <v>4628029</v>
      </c>
      <c r="G89" s="122"/>
      <c r="H89" s="126">
        <v>-11.450301629484166</v>
      </c>
    </row>
    <row r="90" spans="1:8" ht="19.5" thickTop="1" x14ac:dyDescent="0.3">
      <c r="D90" s="78"/>
      <c r="E90" s="110"/>
      <c r="G90" s="110"/>
    </row>
    <row r="91" spans="1:8" ht="19.5" x14ac:dyDescent="0.3">
      <c r="A91" s="21" t="s">
        <v>47</v>
      </c>
      <c r="D91" s="78"/>
      <c r="E91" s="110"/>
      <c r="G91" s="110"/>
    </row>
    <row r="92" spans="1:8" x14ac:dyDescent="0.3">
      <c r="A92" s="9" t="s">
        <v>49</v>
      </c>
      <c r="D92" s="78"/>
      <c r="E92" s="110"/>
      <c r="G92" s="110"/>
    </row>
    <row r="94" spans="1:8" ht="26.25" x14ac:dyDescent="0.4">
      <c r="A94" s="138" t="s">
        <v>72</v>
      </c>
      <c r="B94" s="138"/>
      <c r="C94" s="138"/>
      <c r="D94" s="138"/>
      <c r="E94" s="138"/>
      <c r="F94" s="138"/>
      <c r="G94" s="138"/>
      <c r="H94" s="138"/>
    </row>
    <row r="95" spans="1:8" x14ac:dyDescent="0.3">
      <c r="A95" s="139" t="s">
        <v>82</v>
      </c>
      <c r="B95" s="139"/>
      <c r="C95" s="139"/>
      <c r="D95" s="139"/>
      <c r="E95" s="139"/>
      <c r="F95" s="139"/>
      <c r="G95" s="139"/>
      <c r="H95" s="139"/>
    </row>
    <row r="96" spans="1:8" x14ac:dyDescent="0.3">
      <c r="A96" s="139" t="s">
        <v>73</v>
      </c>
      <c r="B96" s="139"/>
      <c r="C96" s="139"/>
      <c r="D96" s="139"/>
      <c r="E96" s="139"/>
      <c r="F96" s="139"/>
      <c r="G96" s="139"/>
      <c r="H96" s="139"/>
    </row>
    <row r="97" spans="1:8" x14ac:dyDescent="0.3">
      <c r="A97" s="139" t="s">
        <v>37</v>
      </c>
      <c r="B97" s="139"/>
      <c r="C97" s="139"/>
      <c r="D97" s="139"/>
      <c r="E97" s="139"/>
      <c r="F97" s="139"/>
      <c r="G97" s="139"/>
      <c r="H97" s="139"/>
    </row>
    <row r="98" spans="1:8" x14ac:dyDescent="0.3">
      <c r="A98" s="139" t="s">
        <v>0</v>
      </c>
      <c r="B98" s="139"/>
      <c r="C98" s="139"/>
      <c r="D98" s="139"/>
      <c r="E98" s="139"/>
      <c r="F98" s="139"/>
      <c r="G98" s="139"/>
      <c r="H98" s="139"/>
    </row>
    <row r="99" spans="1:8" x14ac:dyDescent="0.3">
      <c r="A99" s="139" t="s">
        <v>83</v>
      </c>
      <c r="B99" s="139"/>
      <c r="C99" s="139"/>
      <c r="D99" s="139"/>
      <c r="E99" s="139"/>
      <c r="F99" s="139"/>
      <c r="G99" s="139"/>
      <c r="H99" s="139"/>
    </row>
    <row r="100" spans="1:8" x14ac:dyDescent="0.3">
      <c r="A100" s="13"/>
      <c r="B100" s="13"/>
      <c r="C100" s="13"/>
      <c r="D100" s="13"/>
      <c r="E100" s="13"/>
      <c r="F100" s="13"/>
      <c r="G100" s="13"/>
      <c r="H100" s="13"/>
    </row>
    <row r="101" spans="1:8" x14ac:dyDescent="0.3">
      <c r="A101" s="139"/>
      <c r="B101" s="139"/>
      <c r="C101" s="139"/>
      <c r="D101" s="109" t="s">
        <v>84</v>
      </c>
      <c r="E101" s="15"/>
      <c r="F101" s="14" t="s">
        <v>81</v>
      </c>
      <c r="G101" s="8"/>
      <c r="H101" s="3" t="s">
        <v>1</v>
      </c>
    </row>
    <row r="102" spans="1:8" x14ac:dyDescent="0.3">
      <c r="A102" s="1" t="s">
        <v>2</v>
      </c>
      <c r="B102" s="1"/>
      <c r="C102" s="1"/>
      <c r="D102" s="4"/>
      <c r="E102" s="2"/>
      <c r="F102" s="4"/>
    </row>
    <row r="103" spans="1:8" x14ac:dyDescent="0.3">
      <c r="A103" s="1"/>
      <c r="B103" s="140" t="s">
        <v>3</v>
      </c>
      <c r="C103" s="140"/>
      <c r="D103" s="26">
        <v>0</v>
      </c>
      <c r="E103" s="25"/>
      <c r="F103" s="24">
        <v>0</v>
      </c>
      <c r="G103" s="37"/>
      <c r="H103" s="127">
        <v>0</v>
      </c>
    </row>
    <row r="104" spans="1:8" x14ac:dyDescent="0.3">
      <c r="A104" s="1"/>
      <c r="B104" s="140" t="s">
        <v>4</v>
      </c>
      <c r="C104" s="140"/>
      <c r="D104" s="26">
        <v>5846928.9000000004</v>
      </c>
      <c r="E104" s="25"/>
      <c r="F104" s="24">
        <v>153097</v>
      </c>
      <c r="G104" s="37"/>
      <c r="H104" s="128">
        <v>3719.1008968170509</v>
      </c>
    </row>
    <row r="105" spans="1:8" x14ac:dyDescent="0.3">
      <c r="A105" s="1"/>
      <c r="B105" s="140" t="s">
        <v>5</v>
      </c>
      <c r="C105" s="140"/>
      <c r="D105" s="26">
        <v>0</v>
      </c>
      <c r="E105" s="25"/>
      <c r="F105" s="24">
        <v>0</v>
      </c>
      <c r="G105" s="37"/>
      <c r="H105" s="128">
        <v>0</v>
      </c>
    </row>
    <row r="106" spans="1:8" x14ac:dyDescent="0.3">
      <c r="A106" s="1"/>
      <c r="B106" s="140" t="s">
        <v>6</v>
      </c>
      <c r="C106" s="140"/>
      <c r="D106" s="26">
        <v>0</v>
      </c>
      <c r="E106" s="37"/>
      <c r="F106" s="28">
        <v>0</v>
      </c>
      <c r="G106" s="37"/>
      <c r="H106" s="29">
        <v>0</v>
      </c>
    </row>
    <row r="107" spans="1:8" x14ac:dyDescent="0.3">
      <c r="A107" s="140" t="s">
        <v>7</v>
      </c>
      <c r="B107" s="140"/>
      <c r="C107" s="140"/>
      <c r="D107" s="31">
        <v>5846928.9000000004</v>
      </c>
      <c r="E107" s="37"/>
      <c r="F107" s="30">
        <v>153097</v>
      </c>
      <c r="G107" s="37"/>
      <c r="H107" s="31">
        <v>3719.1008968170509</v>
      </c>
    </row>
    <row r="108" spans="1:8" x14ac:dyDescent="0.3">
      <c r="A108" s="140" t="s">
        <v>8</v>
      </c>
      <c r="B108" s="140"/>
      <c r="C108" s="140"/>
      <c r="D108" s="26"/>
      <c r="E108" s="25"/>
      <c r="F108" s="24"/>
      <c r="G108" s="37"/>
      <c r="H108" s="128"/>
    </row>
    <row r="109" spans="1:8" x14ac:dyDescent="0.3">
      <c r="A109" s="1"/>
      <c r="B109" s="1" t="s">
        <v>9</v>
      </c>
      <c r="C109" s="1"/>
      <c r="D109" s="26">
        <v>0</v>
      </c>
      <c r="E109" s="25"/>
      <c r="F109" s="24">
        <v>0</v>
      </c>
      <c r="G109" s="37"/>
      <c r="H109" s="128">
        <v>0</v>
      </c>
    </row>
    <row r="110" spans="1:8" x14ac:dyDescent="0.3">
      <c r="A110" s="1"/>
      <c r="B110" s="1" t="s">
        <v>10</v>
      </c>
      <c r="C110" s="1"/>
      <c r="D110" s="26">
        <v>1671121</v>
      </c>
      <c r="E110" s="25"/>
      <c r="F110" s="24">
        <v>277842.31</v>
      </c>
      <c r="G110" s="37"/>
      <c r="H110" s="128">
        <v>501.46383032879334</v>
      </c>
    </row>
    <row r="111" spans="1:8" x14ac:dyDescent="0.3">
      <c r="A111" s="1"/>
      <c r="B111" s="1" t="s">
        <v>11</v>
      </c>
      <c r="C111" s="1"/>
      <c r="D111" s="26">
        <v>0</v>
      </c>
      <c r="E111" s="25"/>
      <c r="F111" s="24">
        <v>0</v>
      </c>
      <c r="G111" s="37"/>
      <c r="H111" s="128">
        <v>0</v>
      </c>
    </row>
    <row r="112" spans="1:8" x14ac:dyDescent="0.3">
      <c r="A112" s="1"/>
      <c r="B112" s="1" t="s">
        <v>12</v>
      </c>
      <c r="C112" s="1"/>
      <c r="D112" s="26">
        <v>0</v>
      </c>
      <c r="E112" s="25"/>
      <c r="F112" s="24">
        <v>0</v>
      </c>
      <c r="G112" s="37"/>
      <c r="H112" s="128">
        <v>0</v>
      </c>
    </row>
    <row r="113" spans="1:8" x14ac:dyDescent="0.3">
      <c r="A113" s="1"/>
      <c r="B113" s="1" t="s">
        <v>13</v>
      </c>
      <c r="C113" s="1"/>
      <c r="D113" s="29">
        <v>0</v>
      </c>
      <c r="E113" s="25"/>
      <c r="F113" s="28">
        <v>0</v>
      </c>
      <c r="G113" s="37"/>
      <c r="H113" s="128">
        <v>0</v>
      </c>
    </row>
    <row r="114" spans="1:8" x14ac:dyDescent="0.3">
      <c r="A114" s="140" t="s">
        <v>14</v>
      </c>
      <c r="B114" s="140"/>
      <c r="C114" s="140"/>
      <c r="D114" s="29">
        <v>1671121</v>
      </c>
      <c r="E114" s="25"/>
      <c r="F114" s="28">
        <v>277842.31</v>
      </c>
      <c r="G114" s="37"/>
      <c r="H114" s="31">
        <v>501.46383032879334</v>
      </c>
    </row>
    <row r="115" spans="1:8" x14ac:dyDescent="0.3">
      <c r="A115" s="140" t="s">
        <v>15</v>
      </c>
      <c r="B115" s="140"/>
      <c r="C115" s="140"/>
      <c r="D115" s="26">
        <v>4175807.9000000004</v>
      </c>
      <c r="E115" s="25"/>
      <c r="F115" s="24">
        <v>-124745.31</v>
      </c>
      <c r="G115" s="37"/>
      <c r="H115" s="128">
        <v>-3447.4668506575517</v>
      </c>
    </row>
    <row r="116" spans="1:8" x14ac:dyDescent="0.3">
      <c r="A116" s="140" t="s">
        <v>16</v>
      </c>
      <c r="B116" s="140"/>
      <c r="C116" s="140"/>
      <c r="D116" s="29">
        <v>277233</v>
      </c>
      <c r="E116" s="25"/>
      <c r="F116" s="28">
        <v>5975</v>
      </c>
      <c r="G116" s="37"/>
      <c r="H116" s="29">
        <v>4539.8828451882846</v>
      </c>
    </row>
    <row r="117" spans="1:8" x14ac:dyDescent="0.3">
      <c r="A117" s="140" t="s">
        <v>17</v>
      </c>
      <c r="B117" s="140"/>
      <c r="C117" s="140"/>
      <c r="D117" s="26">
        <v>3898574.9000000004</v>
      </c>
      <c r="E117" s="25"/>
      <c r="F117" s="24">
        <v>-130720.31</v>
      </c>
      <c r="G117" s="37"/>
      <c r="H117" s="128">
        <v>-3082.3788667575841</v>
      </c>
    </row>
    <row r="118" spans="1:8" x14ac:dyDescent="0.3">
      <c r="A118" s="140" t="s">
        <v>18</v>
      </c>
      <c r="B118" s="140"/>
      <c r="C118" s="140"/>
      <c r="D118" s="29">
        <v>2741905.6</v>
      </c>
      <c r="E118" s="41"/>
      <c r="F118" s="29">
        <v>2872625.91</v>
      </c>
      <c r="G118" s="37"/>
      <c r="H118" s="128">
        <v>-4.5505511018662377</v>
      </c>
    </row>
    <row r="119" spans="1:8" x14ac:dyDescent="0.3">
      <c r="A119" s="19" t="s">
        <v>19</v>
      </c>
      <c r="B119" s="19"/>
      <c r="C119" s="19"/>
      <c r="D119" s="26">
        <v>6640480.5</v>
      </c>
      <c r="E119" s="41"/>
      <c r="F119" s="26">
        <v>2741905.6</v>
      </c>
      <c r="G119" s="37"/>
      <c r="H119" s="65">
        <v>142.18486953015449</v>
      </c>
    </row>
    <row r="120" spans="1:8" x14ac:dyDescent="0.3">
      <c r="A120" s="140" t="s">
        <v>20</v>
      </c>
      <c r="B120" s="140"/>
      <c r="C120" s="140"/>
      <c r="D120" s="26">
        <v>40600</v>
      </c>
      <c r="E120" s="41"/>
      <c r="F120" s="29">
        <v>0</v>
      </c>
      <c r="G120" s="37"/>
      <c r="H120" s="29">
        <v>0</v>
      </c>
    </row>
    <row r="121" spans="1:8" ht="19.5" thickBot="1" x14ac:dyDescent="0.35">
      <c r="A121" s="140" t="s">
        <v>21</v>
      </c>
      <c r="B121" s="140"/>
      <c r="C121" s="140"/>
      <c r="D121" s="35">
        <v>6599880.5</v>
      </c>
      <c r="E121" s="25"/>
      <c r="F121" s="34">
        <v>2741905.6</v>
      </c>
      <c r="G121" s="37"/>
      <c r="H121" s="35">
        <v>140.70414750967356</v>
      </c>
    </row>
    <row r="122" spans="1:8" ht="19.5" thickTop="1" x14ac:dyDescent="0.3">
      <c r="A122" s="19"/>
      <c r="B122" s="19"/>
      <c r="C122" s="19"/>
      <c r="D122" s="26"/>
      <c r="E122" s="25"/>
      <c r="F122" s="24"/>
      <c r="G122" s="37"/>
      <c r="H122" s="26"/>
    </row>
    <row r="123" spans="1:8" x14ac:dyDescent="0.3">
      <c r="A123" s="140" t="s">
        <v>22</v>
      </c>
      <c r="B123" s="140"/>
      <c r="C123" s="140"/>
      <c r="D123" s="26"/>
      <c r="E123" s="25"/>
      <c r="F123" s="24"/>
      <c r="G123" s="37"/>
      <c r="H123" s="128"/>
    </row>
    <row r="124" spans="1:8" x14ac:dyDescent="0.3">
      <c r="A124" s="19"/>
      <c r="B124" s="19" t="s">
        <v>23</v>
      </c>
      <c r="C124" s="19"/>
      <c r="D124" s="26">
        <v>0</v>
      </c>
      <c r="E124" s="25"/>
      <c r="F124" s="24">
        <v>0</v>
      </c>
      <c r="G124" s="37"/>
      <c r="H124" s="128">
        <v>0</v>
      </c>
    </row>
    <row r="125" spans="1:8" x14ac:dyDescent="0.3">
      <c r="A125" s="19"/>
      <c r="B125" s="19" t="s">
        <v>87</v>
      </c>
      <c r="C125" s="19"/>
      <c r="D125" s="26">
        <v>6599880.5</v>
      </c>
      <c r="E125" s="25"/>
      <c r="F125" s="24">
        <v>2741905.6</v>
      </c>
      <c r="G125" s="37"/>
      <c r="H125" s="128">
        <v>140.70414750967356</v>
      </c>
    </row>
    <row r="126" spans="1:8" x14ac:dyDescent="0.3">
      <c r="A126" s="1"/>
      <c r="B126" s="1" t="s">
        <v>25</v>
      </c>
      <c r="C126" s="1"/>
      <c r="D126" s="26"/>
      <c r="E126" s="25"/>
      <c r="F126" s="24"/>
      <c r="G126" s="37"/>
      <c r="H126" s="128"/>
    </row>
    <row r="127" spans="1:8" x14ac:dyDescent="0.3">
      <c r="A127" s="1"/>
      <c r="B127" s="1"/>
      <c r="C127" s="1" t="s">
        <v>26</v>
      </c>
      <c r="D127" s="26"/>
      <c r="E127" s="25"/>
      <c r="F127" s="24"/>
      <c r="G127" s="37"/>
      <c r="H127" s="128"/>
    </row>
    <row r="128" spans="1:8" x14ac:dyDescent="0.3">
      <c r="A128" s="1"/>
      <c r="B128" s="1"/>
      <c r="C128" s="1" t="s">
        <v>27</v>
      </c>
      <c r="D128" s="26">
        <v>0</v>
      </c>
      <c r="E128" s="25"/>
      <c r="F128" s="24">
        <v>0</v>
      </c>
      <c r="G128" s="37"/>
      <c r="H128" s="128">
        <v>0</v>
      </c>
    </row>
    <row r="129" spans="1:8" x14ac:dyDescent="0.3">
      <c r="A129" s="1"/>
      <c r="B129" s="1"/>
      <c r="C129" s="1" t="s">
        <v>28</v>
      </c>
      <c r="D129" s="26">
        <v>0</v>
      </c>
      <c r="E129" s="25"/>
      <c r="F129" s="24">
        <v>0</v>
      </c>
      <c r="G129" s="37"/>
      <c r="H129" s="128">
        <v>0</v>
      </c>
    </row>
    <row r="130" spans="1:8" x14ac:dyDescent="0.3">
      <c r="A130" s="1"/>
      <c r="B130" s="1"/>
      <c r="C130" s="1" t="s">
        <v>29</v>
      </c>
      <c r="D130" s="26">
        <v>0</v>
      </c>
      <c r="E130" s="25"/>
      <c r="F130" s="24">
        <v>0</v>
      </c>
      <c r="G130" s="37"/>
      <c r="H130" s="128">
        <v>0</v>
      </c>
    </row>
    <row r="131" spans="1:8" x14ac:dyDescent="0.3">
      <c r="A131" s="1"/>
      <c r="B131" s="1"/>
      <c r="C131" s="1" t="s">
        <v>30</v>
      </c>
      <c r="D131" s="26">
        <v>0</v>
      </c>
      <c r="E131" s="25"/>
      <c r="F131" s="24">
        <v>0</v>
      </c>
      <c r="G131" s="37"/>
      <c r="H131" s="128">
        <v>0</v>
      </c>
    </row>
    <row r="132" spans="1:8" x14ac:dyDescent="0.3">
      <c r="A132" s="1"/>
      <c r="B132" s="1"/>
      <c r="C132" s="1" t="s">
        <v>31</v>
      </c>
      <c r="D132" s="26">
        <v>0</v>
      </c>
      <c r="E132" s="25"/>
      <c r="F132" s="24">
        <v>0</v>
      </c>
      <c r="G132" s="37"/>
      <c r="H132" s="128">
        <v>0</v>
      </c>
    </row>
    <row r="133" spans="1:8" x14ac:dyDescent="0.3">
      <c r="A133" s="1"/>
      <c r="B133" s="1"/>
      <c r="C133" s="1" t="s">
        <v>32</v>
      </c>
      <c r="D133" s="26">
        <v>0</v>
      </c>
      <c r="E133" s="25"/>
      <c r="F133" s="24">
        <v>0</v>
      </c>
      <c r="G133" s="37"/>
      <c r="H133" s="128">
        <v>0</v>
      </c>
    </row>
    <row r="134" spans="1:8" x14ac:dyDescent="0.3">
      <c r="A134" s="1"/>
      <c r="B134" s="1"/>
      <c r="C134" s="1" t="s">
        <v>33</v>
      </c>
      <c r="D134" s="26">
        <v>0</v>
      </c>
      <c r="E134" s="25"/>
      <c r="F134" s="28">
        <v>0</v>
      </c>
      <c r="G134" s="37"/>
      <c r="H134" s="29">
        <v>0</v>
      </c>
    </row>
    <row r="135" spans="1:8" x14ac:dyDescent="0.3">
      <c r="A135" s="139" t="s">
        <v>34</v>
      </c>
      <c r="B135" s="139"/>
      <c r="C135" s="139"/>
      <c r="D135" s="31">
        <v>0</v>
      </c>
      <c r="E135" s="25"/>
      <c r="F135" s="28">
        <v>0</v>
      </c>
      <c r="G135" s="37"/>
      <c r="H135" s="128">
        <v>0</v>
      </c>
    </row>
    <row r="136" spans="1:8" ht="19.5" thickBot="1" x14ac:dyDescent="0.35">
      <c r="A136" s="141" t="s">
        <v>35</v>
      </c>
      <c r="B136" s="141"/>
      <c r="C136" s="141"/>
      <c r="D136" s="35">
        <v>6599880.5</v>
      </c>
      <c r="E136" s="25"/>
      <c r="F136" s="34">
        <v>2741905.6</v>
      </c>
      <c r="G136" s="37"/>
      <c r="H136" s="35">
        <v>140.70414750967356</v>
      </c>
    </row>
    <row r="137" spans="1:8" ht="19.5" thickTop="1" x14ac:dyDescent="0.3">
      <c r="D137" s="78"/>
    </row>
    <row r="138" spans="1:8" ht="19.5" x14ac:dyDescent="0.3">
      <c r="A138" s="21" t="s">
        <v>47</v>
      </c>
      <c r="D138" s="78"/>
    </row>
    <row r="139" spans="1:8" x14ac:dyDescent="0.3">
      <c r="A139" s="56" t="s">
        <v>54</v>
      </c>
      <c r="D139" s="78"/>
    </row>
    <row r="141" spans="1:8" ht="26.25" x14ac:dyDescent="0.4">
      <c r="A141" s="138" t="s">
        <v>72</v>
      </c>
      <c r="B141" s="138"/>
      <c r="C141" s="138"/>
      <c r="D141" s="138"/>
      <c r="E141" s="138"/>
      <c r="F141" s="138"/>
      <c r="G141" s="138"/>
      <c r="H141" s="138"/>
    </row>
    <row r="142" spans="1:8" x14ac:dyDescent="0.3">
      <c r="A142" s="139" t="s">
        <v>82</v>
      </c>
      <c r="B142" s="139"/>
      <c r="C142" s="139"/>
      <c r="D142" s="139"/>
      <c r="E142" s="139"/>
      <c r="F142" s="139"/>
      <c r="G142" s="139"/>
      <c r="H142" s="139"/>
    </row>
    <row r="143" spans="1:8" x14ac:dyDescent="0.3">
      <c r="A143" s="139" t="s">
        <v>73</v>
      </c>
      <c r="B143" s="139"/>
      <c r="C143" s="139"/>
      <c r="D143" s="139"/>
      <c r="E143" s="139"/>
      <c r="F143" s="139"/>
      <c r="G143" s="139"/>
      <c r="H143" s="139"/>
    </row>
    <row r="144" spans="1:8" x14ac:dyDescent="0.3">
      <c r="A144" s="139" t="s">
        <v>38</v>
      </c>
      <c r="B144" s="139"/>
      <c r="C144" s="139"/>
      <c r="D144" s="139"/>
      <c r="E144" s="139"/>
      <c r="F144" s="139"/>
      <c r="G144" s="139"/>
      <c r="H144" s="139"/>
    </row>
    <row r="145" spans="1:8" x14ac:dyDescent="0.3">
      <c r="A145" s="139" t="s">
        <v>0</v>
      </c>
      <c r="B145" s="139"/>
      <c r="C145" s="139"/>
      <c r="D145" s="139"/>
      <c r="E145" s="139"/>
      <c r="F145" s="139"/>
      <c r="G145" s="139"/>
      <c r="H145" s="139"/>
    </row>
    <row r="146" spans="1:8" x14ac:dyDescent="0.3">
      <c r="A146" s="139" t="s">
        <v>83</v>
      </c>
      <c r="B146" s="139"/>
      <c r="C146" s="139"/>
      <c r="D146" s="139"/>
      <c r="E146" s="139"/>
      <c r="F146" s="139"/>
      <c r="G146" s="139"/>
      <c r="H146" s="139"/>
    </row>
    <row r="147" spans="1:8" x14ac:dyDescent="0.3">
      <c r="A147" s="13"/>
      <c r="B147" s="13"/>
      <c r="C147" s="13"/>
      <c r="D147" s="13"/>
      <c r="E147" s="13"/>
      <c r="F147" s="13"/>
      <c r="G147" s="13"/>
      <c r="H147" s="13"/>
    </row>
    <row r="148" spans="1:8" x14ac:dyDescent="0.3">
      <c r="A148" s="139"/>
      <c r="B148" s="139"/>
      <c r="C148" s="139"/>
      <c r="D148" s="109" t="s">
        <v>84</v>
      </c>
      <c r="E148" s="15"/>
      <c r="F148" s="14" t="s">
        <v>81</v>
      </c>
      <c r="G148" s="8"/>
      <c r="H148" s="3" t="s">
        <v>1</v>
      </c>
    </row>
    <row r="149" spans="1:8" x14ac:dyDescent="0.3">
      <c r="A149" s="1" t="s">
        <v>2</v>
      </c>
      <c r="B149" s="1"/>
      <c r="C149" s="1"/>
      <c r="D149" s="4"/>
      <c r="E149" s="2"/>
      <c r="F149" s="4"/>
    </row>
    <row r="150" spans="1:8" x14ac:dyDescent="0.3">
      <c r="A150" s="1"/>
      <c r="B150" s="140" t="s">
        <v>3</v>
      </c>
      <c r="C150" s="140"/>
      <c r="D150" s="26">
        <v>0</v>
      </c>
      <c r="E150" s="25"/>
      <c r="F150" s="26">
        <v>0</v>
      </c>
      <c r="G150"/>
      <c r="H150" s="128">
        <v>0</v>
      </c>
    </row>
    <row r="151" spans="1:8" x14ac:dyDescent="0.3">
      <c r="A151" s="1"/>
      <c r="B151" s="140" t="s">
        <v>4</v>
      </c>
      <c r="C151" s="140"/>
      <c r="D151" s="26">
        <v>0</v>
      </c>
      <c r="E151" s="25"/>
      <c r="F151" s="26">
        <v>821687.36</v>
      </c>
      <c r="G151"/>
      <c r="H151" s="128">
        <v>-100</v>
      </c>
    </row>
    <row r="152" spans="1:8" x14ac:dyDescent="0.3">
      <c r="A152" s="1"/>
      <c r="B152" s="140" t="s">
        <v>5</v>
      </c>
      <c r="C152" s="140"/>
      <c r="D152" s="26">
        <v>0</v>
      </c>
      <c r="E152" s="25"/>
      <c r="F152" s="26">
        <v>0</v>
      </c>
      <c r="G152"/>
      <c r="H152" s="128">
        <v>0</v>
      </c>
    </row>
    <row r="153" spans="1:8" x14ac:dyDescent="0.3">
      <c r="A153" s="1"/>
      <c r="B153" s="140" t="s">
        <v>6</v>
      </c>
      <c r="C153" s="140"/>
      <c r="D153" s="26">
        <v>0</v>
      </c>
      <c r="E153"/>
      <c r="F153" s="29">
        <v>0</v>
      </c>
      <c r="G153"/>
      <c r="H153" s="128">
        <v>0</v>
      </c>
    </row>
    <row r="154" spans="1:8" x14ac:dyDescent="0.3">
      <c r="A154" s="140" t="s">
        <v>7</v>
      </c>
      <c r="B154" s="140"/>
      <c r="C154" s="140"/>
      <c r="D154" s="31">
        <v>0</v>
      </c>
      <c r="E154"/>
      <c r="F154" s="31">
        <v>821687.36</v>
      </c>
      <c r="G154"/>
      <c r="H154" s="31">
        <v>-100</v>
      </c>
    </row>
    <row r="155" spans="1:8" x14ac:dyDescent="0.3">
      <c r="A155" s="140" t="s">
        <v>8</v>
      </c>
      <c r="B155" s="140"/>
      <c r="C155" s="140"/>
      <c r="D155" s="26">
        <v>0</v>
      </c>
      <c r="E155" s="25"/>
      <c r="F155" s="26"/>
      <c r="G155"/>
      <c r="H155" s="128"/>
    </row>
    <row r="156" spans="1:8" x14ac:dyDescent="0.3">
      <c r="A156" s="1"/>
      <c r="B156" s="1" t="s">
        <v>9</v>
      </c>
      <c r="C156" s="1"/>
      <c r="D156" s="26">
        <v>0</v>
      </c>
      <c r="E156" s="25"/>
      <c r="F156" s="26">
        <v>0</v>
      </c>
      <c r="G156"/>
      <c r="H156" s="128">
        <v>0</v>
      </c>
    </row>
    <row r="157" spans="1:8" x14ac:dyDescent="0.3">
      <c r="A157" s="1"/>
      <c r="B157" s="1" t="s">
        <v>10</v>
      </c>
      <c r="C157" s="1"/>
      <c r="D157" s="26">
        <v>0</v>
      </c>
      <c r="E157" s="25"/>
      <c r="F157" s="26">
        <v>800000</v>
      </c>
      <c r="G157"/>
      <c r="H157" s="128">
        <v>-100</v>
      </c>
    </row>
    <row r="158" spans="1:8" x14ac:dyDescent="0.3">
      <c r="A158" s="1"/>
      <c r="B158" s="1" t="s">
        <v>11</v>
      </c>
      <c r="C158" s="1"/>
      <c r="D158" s="26">
        <v>0</v>
      </c>
      <c r="E158" s="25"/>
      <c r="F158" s="26">
        <v>0</v>
      </c>
      <c r="G158"/>
      <c r="H158" s="128">
        <v>0</v>
      </c>
    </row>
    <row r="159" spans="1:8" x14ac:dyDescent="0.3">
      <c r="A159" s="1"/>
      <c r="B159" s="1" t="s">
        <v>12</v>
      </c>
      <c r="C159" s="1"/>
      <c r="D159" s="26">
        <v>0</v>
      </c>
      <c r="E159" s="25"/>
      <c r="F159" s="26">
        <v>0</v>
      </c>
      <c r="G159"/>
      <c r="H159" s="128">
        <v>0</v>
      </c>
    </row>
    <row r="160" spans="1:8" x14ac:dyDescent="0.3">
      <c r="A160" s="1"/>
      <c r="B160" s="1" t="s">
        <v>13</v>
      </c>
      <c r="C160" s="1"/>
      <c r="D160" s="26">
        <v>1665391.3199999984</v>
      </c>
      <c r="E160" s="25"/>
      <c r="F160" s="29">
        <v>0</v>
      </c>
      <c r="G160"/>
      <c r="H160" s="128">
        <v>0</v>
      </c>
    </row>
    <row r="161" spans="1:8" x14ac:dyDescent="0.3">
      <c r="A161" s="140" t="s">
        <v>14</v>
      </c>
      <c r="B161" s="140"/>
      <c r="C161" s="140"/>
      <c r="D161" s="31">
        <v>1665391.3199999984</v>
      </c>
      <c r="E161" s="25"/>
      <c r="F161" s="29">
        <v>800000</v>
      </c>
      <c r="G161"/>
      <c r="H161" s="31">
        <v>108.17391499999981</v>
      </c>
    </row>
    <row r="162" spans="1:8" x14ac:dyDescent="0.3">
      <c r="A162" s="140" t="s">
        <v>15</v>
      </c>
      <c r="B162" s="140"/>
      <c r="C162" s="140"/>
      <c r="D162" s="65">
        <v>-1665391.3199999984</v>
      </c>
      <c r="E162" s="25"/>
      <c r="F162" s="26">
        <v>21687.359999999986</v>
      </c>
      <c r="G162"/>
      <c r="H162" s="65">
        <v>-7779.0873577973498</v>
      </c>
    </row>
    <row r="163" spans="1:8" x14ac:dyDescent="0.3">
      <c r="A163" s="140" t="s">
        <v>16</v>
      </c>
      <c r="B163" s="140"/>
      <c r="C163" s="140"/>
      <c r="D163" s="29">
        <v>0</v>
      </c>
      <c r="E163" s="25"/>
      <c r="F163" s="29">
        <v>0</v>
      </c>
      <c r="G163"/>
      <c r="H163" s="29">
        <v>0</v>
      </c>
    </row>
    <row r="164" spans="1:8" x14ac:dyDescent="0.3">
      <c r="A164" s="140" t="s">
        <v>17</v>
      </c>
      <c r="B164" s="140"/>
      <c r="C164" s="140"/>
      <c r="D164" s="65">
        <v>-1665391.3199999984</v>
      </c>
      <c r="E164" s="25"/>
      <c r="F164" s="26">
        <v>21687.359999999986</v>
      </c>
      <c r="G164"/>
      <c r="H164" s="128">
        <v>-7779.0873577973498</v>
      </c>
    </row>
    <row r="165" spans="1:8" x14ac:dyDescent="0.3">
      <c r="A165" s="140" t="s">
        <v>18</v>
      </c>
      <c r="B165" s="140"/>
      <c r="C165" s="140"/>
      <c r="D165" s="29">
        <v>10289450.619999999</v>
      </c>
      <c r="E165" s="25"/>
      <c r="F165" s="29">
        <v>10267763.26</v>
      </c>
      <c r="G165"/>
      <c r="H165" s="29">
        <v>0.21121795907085808</v>
      </c>
    </row>
    <row r="166" spans="1:8" x14ac:dyDescent="0.3">
      <c r="A166" s="19" t="s">
        <v>19</v>
      </c>
      <c r="B166" s="19"/>
      <c r="C166" s="19"/>
      <c r="D166" s="65">
        <v>8624059.3000000007</v>
      </c>
      <c r="E166" s="25"/>
      <c r="F166" s="26">
        <v>10289450.619999999</v>
      </c>
      <c r="G166"/>
      <c r="H166" s="128">
        <v>-16.185425067912895</v>
      </c>
    </row>
    <row r="167" spans="1:8" x14ac:dyDescent="0.3">
      <c r="A167" s="140" t="s">
        <v>20</v>
      </c>
      <c r="B167" s="140"/>
      <c r="C167" s="140"/>
      <c r="D167" s="29">
        <v>0</v>
      </c>
      <c r="E167" s="25"/>
      <c r="F167" s="29">
        <v>0</v>
      </c>
      <c r="G167"/>
      <c r="H167" s="128">
        <v>0</v>
      </c>
    </row>
    <row r="168" spans="1:8" ht="19.5" thickBot="1" x14ac:dyDescent="0.35">
      <c r="A168" s="140" t="s">
        <v>21</v>
      </c>
      <c r="B168" s="140"/>
      <c r="C168" s="140"/>
      <c r="D168" s="35">
        <v>8624059.3000000007</v>
      </c>
      <c r="E168" s="25"/>
      <c r="F168" s="35">
        <v>10289450.619999999</v>
      </c>
      <c r="G168"/>
      <c r="H168" s="35">
        <v>-16.185425067912895</v>
      </c>
    </row>
    <row r="169" spans="1:8" ht="19.5" thickTop="1" x14ac:dyDescent="0.3">
      <c r="A169" s="19"/>
      <c r="B169" s="19"/>
      <c r="C169" s="19"/>
      <c r="D169" s="26">
        <v>0</v>
      </c>
      <c r="E169" s="25"/>
      <c r="F169" s="26"/>
      <c r="G169"/>
      <c r="H169" s="128"/>
    </row>
    <row r="170" spans="1:8" x14ac:dyDescent="0.3">
      <c r="A170" s="140" t="s">
        <v>22</v>
      </c>
      <c r="B170" s="140"/>
      <c r="C170" s="140"/>
      <c r="D170" s="26">
        <v>0</v>
      </c>
      <c r="E170" s="25"/>
      <c r="F170" s="26"/>
      <c r="G170"/>
      <c r="H170" s="128"/>
    </row>
    <row r="171" spans="1:8" x14ac:dyDescent="0.3">
      <c r="A171" s="19"/>
      <c r="B171" s="19" t="s">
        <v>23</v>
      </c>
      <c r="C171" s="19"/>
      <c r="D171" s="26">
        <v>0</v>
      </c>
      <c r="E171" s="25"/>
      <c r="F171" s="26">
        <v>0</v>
      </c>
      <c r="G171"/>
      <c r="H171" s="128">
        <v>0</v>
      </c>
    </row>
    <row r="172" spans="1:8" x14ac:dyDescent="0.3">
      <c r="A172" s="19"/>
      <c r="B172" s="19" t="s">
        <v>43</v>
      </c>
      <c r="C172" s="19"/>
      <c r="D172" s="26">
        <v>5059336.12</v>
      </c>
      <c r="E172" s="25"/>
      <c r="F172" s="26">
        <v>10289450.619999999</v>
      </c>
      <c r="G172"/>
      <c r="H172" s="128">
        <v>-50.829871225913898</v>
      </c>
    </row>
    <row r="173" spans="1:8" x14ac:dyDescent="0.3">
      <c r="A173" s="1"/>
      <c r="B173" s="1" t="s">
        <v>25</v>
      </c>
      <c r="C173" s="1"/>
      <c r="D173" s="26">
        <v>0</v>
      </c>
      <c r="E173" s="25"/>
      <c r="F173" s="26"/>
      <c r="G173"/>
      <c r="H173" s="128"/>
    </row>
    <row r="174" spans="1:8" x14ac:dyDescent="0.3">
      <c r="A174" s="1"/>
      <c r="B174" s="1"/>
      <c r="C174" s="1" t="s">
        <v>26</v>
      </c>
      <c r="D174" s="26">
        <v>0</v>
      </c>
      <c r="E174" s="25"/>
      <c r="F174" s="26">
        <v>0</v>
      </c>
      <c r="G174"/>
      <c r="H174" s="128">
        <v>0</v>
      </c>
    </row>
    <row r="175" spans="1:8" x14ac:dyDescent="0.3">
      <c r="A175" s="1"/>
      <c r="B175" s="1"/>
      <c r="C175" s="1" t="s">
        <v>27</v>
      </c>
      <c r="D175" s="26">
        <v>3564723.18</v>
      </c>
      <c r="E175" s="25"/>
      <c r="F175" s="26">
        <v>0</v>
      </c>
      <c r="G175"/>
      <c r="H175" s="128">
        <v>0</v>
      </c>
    </row>
    <row r="176" spans="1:8" x14ac:dyDescent="0.3">
      <c r="A176" s="1"/>
      <c r="B176" s="1"/>
      <c r="C176" s="1" t="s">
        <v>28</v>
      </c>
      <c r="D176" s="26">
        <v>0</v>
      </c>
      <c r="E176" s="25"/>
      <c r="F176" s="26">
        <v>0</v>
      </c>
      <c r="G176"/>
      <c r="H176" s="128">
        <v>0</v>
      </c>
    </row>
    <row r="177" spans="1:8" x14ac:dyDescent="0.3">
      <c r="A177" s="1"/>
      <c r="B177" s="1"/>
      <c r="C177" s="1" t="s">
        <v>29</v>
      </c>
      <c r="D177" s="26">
        <v>0</v>
      </c>
      <c r="E177" s="25"/>
      <c r="F177" s="26">
        <v>0</v>
      </c>
      <c r="G177"/>
      <c r="H177" s="128">
        <v>0</v>
      </c>
    </row>
    <row r="178" spans="1:8" x14ac:dyDescent="0.3">
      <c r="A178" s="1"/>
      <c r="B178" s="1"/>
      <c r="C178" s="1" t="s">
        <v>30</v>
      </c>
      <c r="D178" s="26">
        <v>0</v>
      </c>
      <c r="E178" s="25"/>
      <c r="F178" s="26">
        <v>0</v>
      </c>
      <c r="G178"/>
      <c r="H178" s="128">
        <v>0</v>
      </c>
    </row>
    <row r="179" spans="1:8" x14ac:dyDescent="0.3">
      <c r="A179" s="1"/>
      <c r="B179" s="1"/>
      <c r="C179" s="1" t="s">
        <v>31</v>
      </c>
      <c r="D179" s="26">
        <v>0</v>
      </c>
      <c r="E179" s="25"/>
      <c r="F179" s="26">
        <v>0</v>
      </c>
      <c r="G179"/>
      <c r="H179" s="128">
        <v>0</v>
      </c>
    </row>
    <row r="180" spans="1:8" x14ac:dyDescent="0.3">
      <c r="A180" s="1"/>
      <c r="B180" s="1"/>
      <c r="C180" s="1" t="s">
        <v>32</v>
      </c>
      <c r="D180" s="26">
        <v>0</v>
      </c>
      <c r="E180" s="25"/>
      <c r="F180" s="26">
        <v>0</v>
      </c>
      <c r="G180"/>
      <c r="H180" s="128">
        <v>0</v>
      </c>
    </row>
    <row r="181" spans="1:8" x14ac:dyDescent="0.3">
      <c r="A181" s="1"/>
      <c r="B181" s="1"/>
      <c r="C181" s="1" t="s">
        <v>33</v>
      </c>
      <c r="D181" s="26">
        <v>0</v>
      </c>
      <c r="E181" s="25"/>
      <c r="F181" s="29">
        <v>0</v>
      </c>
      <c r="G181"/>
      <c r="H181" s="128">
        <v>0</v>
      </c>
    </row>
    <row r="182" spans="1:8" x14ac:dyDescent="0.3">
      <c r="A182" s="139" t="s">
        <v>34</v>
      </c>
      <c r="B182" s="139"/>
      <c r="C182" s="139"/>
      <c r="D182" s="31">
        <v>3564723.18</v>
      </c>
      <c r="E182" s="25"/>
      <c r="F182" s="29">
        <v>0</v>
      </c>
      <c r="G182"/>
      <c r="H182" s="31">
        <v>0</v>
      </c>
    </row>
    <row r="183" spans="1:8" ht="19.5" thickBot="1" x14ac:dyDescent="0.35">
      <c r="A183" s="141" t="s">
        <v>35</v>
      </c>
      <c r="B183" s="141"/>
      <c r="C183" s="141"/>
      <c r="D183" s="35">
        <v>8624059.3000000007</v>
      </c>
      <c r="E183" s="25"/>
      <c r="F183" s="35">
        <v>10289450.619999999</v>
      </c>
      <c r="G183"/>
      <c r="H183" s="35">
        <v>-16.185425067912895</v>
      </c>
    </row>
    <row r="184" spans="1:8" ht="19.5" thickTop="1" x14ac:dyDescent="0.3">
      <c r="D184" s="78"/>
    </row>
    <row r="185" spans="1:8" ht="19.5" x14ac:dyDescent="0.3">
      <c r="A185" s="21" t="s">
        <v>46</v>
      </c>
      <c r="D185" s="78"/>
    </row>
    <row r="187" spans="1:8" ht="26.25" x14ac:dyDescent="0.4">
      <c r="A187" s="138" t="s">
        <v>72</v>
      </c>
      <c r="B187" s="138"/>
      <c r="C187" s="138"/>
      <c r="D187" s="138"/>
      <c r="E187" s="138"/>
      <c r="F187" s="138"/>
      <c r="G187" s="138"/>
      <c r="H187" s="138"/>
    </row>
    <row r="188" spans="1:8" x14ac:dyDescent="0.3">
      <c r="A188" s="139" t="s">
        <v>82</v>
      </c>
      <c r="B188" s="139"/>
      <c r="C188" s="139"/>
      <c r="D188" s="139"/>
      <c r="E188" s="139"/>
      <c r="F188" s="139"/>
      <c r="G188" s="139"/>
      <c r="H188" s="139"/>
    </row>
    <row r="189" spans="1:8" x14ac:dyDescent="0.3">
      <c r="A189" s="139" t="s">
        <v>73</v>
      </c>
      <c r="B189" s="139"/>
      <c r="C189" s="139"/>
      <c r="D189" s="139"/>
      <c r="E189" s="139"/>
      <c r="F189" s="139"/>
      <c r="G189" s="139"/>
      <c r="H189" s="139"/>
    </row>
    <row r="190" spans="1:8" x14ac:dyDescent="0.3">
      <c r="A190" s="139" t="s">
        <v>75</v>
      </c>
      <c r="B190" s="139"/>
      <c r="C190" s="139"/>
      <c r="D190" s="139"/>
      <c r="E190" s="139"/>
      <c r="F190" s="139"/>
      <c r="G190" s="139"/>
      <c r="H190" s="139"/>
    </row>
    <row r="191" spans="1:8" x14ac:dyDescent="0.3">
      <c r="A191" s="139" t="s">
        <v>0</v>
      </c>
      <c r="B191" s="139"/>
      <c r="C191" s="139"/>
      <c r="D191" s="139"/>
      <c r="E191" s="139"/>
      <c r="F191" s="139"/>
      <c r="G191" s="139"/>
      <c r="H191" s="139"/>
    </row>
    <row r="192" spans="1:8" x14ac:dyDescent="0.3">
      <c r="A192" s="139" t="s">
        <v>83</v>
      </c>
      <c r="B192" s="139"/>
      <c r="C192" s="139"/>
      <c r="D192" s="139"/>
      <c r="E192" s="139"/>
      <c r="F192" s="139"/>
      <c r="G192" s="139"/>
      <c r="H192" s="139"/>
    </row>
    <row r="193" spans="1:8" x14ac:dyDescent="0.3">
      <c r="A193" s="13"/>
      <c r="B193" s="13"/>
      <c r="C193" s="13"/>
      <c r="D193" s="13"/>
      <c r="E193" s="13"/>
      <c r="F193" s="13"/>
      <c r="G193" s="13"/>
      <c r="H193" s="13"/>
    </row>
    <row r="194" spans="1:8" x14ac:dyDescent="0.3">
      <c r="A194" s="142"/>
      <c r="B194" s="142"/>
      <c r="C194" s="142"/>
      <c r="D194" s="109" t="s">
        <v>84</v>
      </c>
      <c r="E194" s="15"/>
      <c r="F194" s="14" t="s">
        <v>81</v>
      </c>
      <c r="G194" s="8"/>
      <c r="H194" s="129" t="s">
        <v>1</v>
      </c>
    </row>
    <row r="195" spans="1:8" x14ac:dyDescent="0.3">
      <c r="A195" s="79" t="s">
        <v>2</v>
      </c>
      <c r="B195" s="79"/>
      <c r="C195" s="79"/>
      <c r="D195" s="17"/>
      <c r="E195" s="130"/>
      <c r="F195" s="17"/>
    </row>
    <row r="196" spans="1:8" x14ac:dyDescent="0.3">
      <c r="A196" s="79"/>
      <c r="B196" s="143" t="s">
        <v>3</v>
      </c>
      <c r="C196" s="143"/>
      <c r="D196" s="26">
        <v>0</v>
      </c>
      <c r="E196" s="41"/>
      <c r="F196" s="26">
        <v>978283.05</v>
      </c>
      <c r="G196" s="42"/>
      <c r="H196" s="26">
        <v>0</v>
      </c>
    </row>
    <row r="197" spans="1:8" x14ac:dyDescent="0.3">
      <c r="A197" s="79"/>
      <c r="B197" s="143" t="s">
        <v>4</v>
      </c>
      <c r="C197" s="143"/>
      <c r="D197" s="26">
        <v>0</v>
      </c>
      <c r="E197" s="41"/>
      <c r="F197" s="26">
        <v>2770712.96</v>
      </c>
      <c r="G197" s="42"/>
      <c r="H197" s="128">
        <v>-100</v>
      </c>
    </row>
    <row r="198" spans="1:8" x14ac:dyDescent="0.3">
      <c r="A198" s="79"/>
      <c r="B198" s="143" t="s">
        <v>5</v>
      </c>
      <c r="C198" s="143"/>
      <c r="D198" s="26">
        <v>0</v>
      </c>
      <c r="E198" s="41"/>
      <c r="F198" s="26">
        <v>0</v>
      </c>
      <c r="G198" s="42"/>
      <c r="H198" s="26">
        <v>0</v>
      </c>
    </row>
    <row r="199" spans="1:8" x14ac:dyDescent="0.3">
      <c r="A199" s="79"/>
      <c r="B199" s="143" t="s">
        <v>6</v>
      </c>
      <c r="C199" s="143"/>
      <c r="D199" s="26">
        <v>0</v>
      </c>
      <c r="E199" s="131"/>
      <c r="F199" s="26">
        <v>1865636.55</v>
      </c>
      <c r="G199" s="42"/>
      <c r="H199" s="26">
        <v>0</v>
      </c>
    </row>
    <row r="200" spans="1:8" x14ac:dyDescent="0.3">
      <c r="A200" s="143" t="s">
        <v>7</v>
      </c>
      <c r="B200" s="143"/>
      <c r="C200" s="143"/>
      <c r="D200" s="31">
        <v>0</v>
      </c>
      <c r="E200" s="42"/>
      <c r="F200" s="31">
        <v>5614632.5599999996</v>
      </c>
      <c r="G200" s="42"/>
      <c r="H200" s="31">
        <v>-100.00000000000001</v>
      </c>
    </row>
    <row r="201" spans="1:8" x14ac:dyDescent="0.3">
      <c r="A201" s="143" t="s">
        <v>8</v>
      </c>
      <c r="B201" s="143"/>
      <c r="C201" s="143"/>
      <c r="D201" s="26">
        <v>0</v>
      </c>
      <c r="E201" s="41"/>
      <c r="F201" s="26"/>
      <c r="G201" s="42"/>
      <c r="H201" s="128"/>
    </row>
    <row r="202" spans="1:8" x14ac:dyDescent="0.3">
      <c r="A202" s="79"/>
      <c r="B202" s="79" t="s">
        <v>9</v>
      </c>
      <c r="C202" s="79"/>
      <c r="D202" s="26">
        <v>0</v>
      </c>
      <c r="E202" s="41"/>
      <c r="F202" s="26">
        <v>3098392</v>
      </c>
      <c r="G202" s="42"/>
      <c r="H202" s="26">
        <v>0</v>
      </c>
    </row>
    <row r="203" spans="1:8" x14ac:dyDescent="0.3">
      <c r="A203" s="79"/>
      <c r="B203" s="79" t="s">
        <v>10</v>
      </c>
      <c r="C203" s="79"/>
      <c r="D203" s="26">
        <v>10280928.789999999</v>
      </c>
      <c r="E203" s="41"/>
      <c r="F203" s="26">
        <v>2955730.07</v>
      </c>
      <c r="G203" s="42"/>
      <c r="H203" s="128">
        <v>247.83043601813068</v>
      </c>
    </row>
    <row r="204" spans="1:8" x14ac:dyDescent="0.3">
      <c r="A204" s="79"/>
      <c r="B204" s="79" t="s">
        <v>11</v>
      </c>
      <c r="C204" s="79"/>
      <c r="D204" s="26">
        <v>0</v>
      </c>
      <c r="E204" s="41"/>
      <c r="F204" s="26">
        <v>0</v>
      </c>
      <c r="G204" s="42"/>
      <c r="H204" s="26">
        <v>0</v>
      </c>
    </row>
    <row r="205" spans="1:8" x14ac:dyDescent="0.3">
      <c r="A205" s="79"/>
      <c r="B205" s="79" t="s">
        <v>12</v>
      </c>
      <c r="C205" s="79"/>
      <c r="D205" s="26">
        <v>0</v>
      </c>
      <c r="E205" s="41"/>
      <c r="F205" s="26">
        <v>0</v>
      </c>
      <c r="G205" s="42"/>
      <c r="H205" s="26">
        <v>0</v>
      </c>
    </row>
    <row r="206" spans="1:8" x14ac:dyDescent="0.3">
      <c r="A206" s="79"/>
      <c r="B206" s="79" t="s">
        <v>13</v>
      </c>
      <c r="C206" s="79"/>
      <c r="D206" s="26">
        <v>0</v>
      </c>
      <c r="E206" s="41"/>
      <c r="F206" s="26">
        <v>2807118.63</v>
      </c>
      <c r="G206" s="42"/>
      <c r="H206" s="26">
        <v>0</v>
      </c>
    </row>
    <row r="207" spans="1:8" x14ac:dyDescent="0.3">
      <c r="A207" s="144" t="s">
        <v>14</v>
      </c>
      <c r="B207" s="143"/>
      <c r="C207" s="143"/>
      <c r="D207" s="31">
        <v>10280928.789999999</v>
      </c>
      <c r="E207" s="41"/>
      <c r="F207" s="31">
        <v>8861240.6999999993</v>
      </c>
      <c r="G207" s="42"/>
      <c r="H207" s="31">
        <v>16.021324079369609</v>
      </c>
    </row>
    <row r="208" spans="1:8" x14ac:dyDescent="0.3">
      <c r="A208" s="143" t="s">
        <v>15</v>
      </c>
      <c r="B208" s="143"/>
      <c r="C208" s="143"/>
      <c r="D208" s="65">
        <v>-10280928.789999999</v>
      </c>
      <c r="E208" s="41"/>
      <c r="F208" s="26">
        <v>-3246608.1399999997</v>
      </c>
      <c r="G208" s="42"/>
      <c r="H208" s="65">
        <v>216.66675948148151</v>
      </c>
    </row>
    <row r="209" spans="1:8" x14ac:dyDescent="0.3">
      <c r="A209" s="143" t="s">
        <v>16</v>
      </c>
      <c r="B209" s="143"/>
      <c r="C209" s="143"/>
      <c r="D209" s="29">
        <v>16881</v>
      </c>
      <c r="E209" s="41"/>
      <c r="F209" s="29">
        <v>704620.45</v>
      </c>
      <c r="G209" s="42"/>
      <c r="H209" s="128">
        <v>-97.604242113608834</v>
      </c>
    </row>
    <row r="210" spans="1:8" x14ac:dyDescent="0.3">
      <c r="A210" s="143" t="s">
        <v>17</v>
      </c>
      <c r="B210" s="143"/>
      <c r="C210" s="143"/>
      <c r="D210" s="65">
        <v>-10297809.789999999</v>
      </c>
      <c r="E210" s="41"/>
      <c r="F210" s="26">
        <v>-3951228.59</v>
      </c>
      <c r="G210" s="42"/>
      <c r="H210" s="65">
        <v>160.62298233168025</v>
      </c>
    </row>
    <row r="211" spans="1:8" x14ac:dyDescent="0.3">
      <c r="A211" s="143" t="s">
        <v>18</v>
      </c>
      <c r="B211" s="143"/>
      <c r="C211" s="143"/>
      <c r="D211" s="29">
        <v>13605206.66</v>
      </c>
      <c r="E211" s="41"/>
      <c r="F211" s="29">
        <v>17556435.25</v>
      </c>
      <c r="G211" s="42"/>
      <c r="H211" s="29">
        <v>-22.505870546812741</v>
      </c>
    </row>
    <row r="212" spans="1:8" x14ac:dyDescent="0.3">
      <c r="A212" s="80" t="s">
        <v>19</v>
      </c>
      <c r="B212" s="80"/>
      <c r="C212" s="80"/>
      <c r="D212" s="65">
        <v>3307396.870000001</v>
      </c>
      <c r="E212" s="41"/>
      <c r="F212" s="26">
        <v>13605206.66</v>
      </c>
      <c r="G212" s="42"/>
      <c r="H212" s="128">
        <v>-75.690212191161223</v>
      </c>
    </row>
    <row r="213" spans="1:8" x14ac:dyDescent="0.3">
      <c r="A213" s="143" t="s">
        <v>48</v>
      </c>
      <c r="B213" s="143"/>
      <c r="C213" s="143"/>
      <c r="D213" s="29">
        <v>3307396.87</v>
      </c>
      <c r="E213" s="41"/>
      <c r="F213" s="29">
        <v>0</v>
      </c>
      <c r="G213" s="42"/>
      <c r="H213" s="128">
        <v>100</v>
      </c>
    </row>
    <row r="214" spans="1:8" ht="19.5" thickBot="1" x14ac:dyDescent="0.35">
      <c r="A214" s="143" t="s">
        <v>21</v>
      </c>
      <c r="B214" s="143"/>
      <c r="C214" s="143"/>
      <c r="D214" s="35">
        <v>0</v>
      </c>
      <c r="E214" s="41"/>
      <c r="F214" s="132">
        <v>13605206.66</v>
      </c>
      <c r="G214" s="42"/>
      <c r="H214" s="132">
        <v>0</v>
      </c>
    </row>
    <row r="215" spans="1:8" ht="19.5" thickTop="1" x14ac:dyDescent="0.3">
      <c r="A215" s="80"/>
      <c r="B215" s="80"/>
      <c r="C215" s="80"/>
      <c r="D215" s="26">
        <v>0</v>
      </c>
      <c r="E215" s="41"/>
      <c r="F215" s="26"/>
      <c r="G215" s="42"/>
      <c r="H215" s="128"/>
    </row>
    <row r="216" spans="1:8" x14ac:dyDescent="0.3">
      <c r="A216" s="143" t="s">
        <v>22</v>
      </c>
      <c r="B216" s="143"/>
      <c r="C216" s="143"/>
      <c r="D216" s="26">
        <v>0</v>
      </c>
      <c r="E216" s="41"/>
      <c r="F216" s="26"/>
      <c r="G216" s="42"/>
      <c r="H216" s="128"/>
    </row>
    <row r="217" spans="1:8" x14ac:dyDescent="0.3">
      <c r="A217" s="80"/>
      <c r="B217" s="80" t="s">
        <v>23</v>
      </c>
      <c r="C217" s="80"/>
      <c r="D217" s="26">
        <v>0</v>
      </c>
      <c r="E217" s="133"/>
      <c r="F217" s="134">
        <v>0</v>
      </c>
      <c r="G217" s="131"/>
      <c r="H217" s="135">
        <v>0</v>
      </c>
    </row>
    <row r="218" spans="1:8" x14ac:dyDescent="0.3">
      <c r="A218" s="80"/>
      <c r="B218" s="80" t="s">
        <v>53</v>
      </c>
      <c r="C218" s="80"/>
      <c r="D218" s="26">
        <v>3307393.87</v>
      </c>
      <c r="E218" s="41"/>
      <c r="F218" s="26">
        <v>13591677.66</v>
      </c>
      <c r="G218" s="42"/>
      <c r="H218" s="128">
        <v>-75.666036579622642</v>
      </c>
    </row>
    <row r="219" spans="1:8" x14ac:dyDescent="0.3">
      <c r="A219" s="79"/>
      <c r="B219" s="79" t="s">
        <v>25</v>
      </c>
      <c r="C219" s="79"/>
      <c r="D219" s="26">
        <v>0</v>
      </c>
      <c r="E219" s="41"/>
      <c r="F219" s="26"/>
      <c r="G219" s="42"/>
      <c r="H219" s="128"/>
    </row>
    <row r="220" spans="1:8" x14ac:dyDescent="0.3">
      <c r="A220" s="79"/>
      <c r="B220" s="79"/>
      <c r="C220" s="79" t="s">
        <v>26</v>
      </c>
      <c r="D220" s="26">
        <v>0</v>
      </c>
      <c r="E220" s="136"/>
      <c r="F220" s="134">
        <v>0</v>
      </c>
      <c r="G220" s="42"/>
      <c r="H220" s="134">
        <v>0</v>
      </c>
    </row>
    <row r="221" spans="1:8" x14ac:dyDescent="0.3">
      <c r="A221" s="79"/>
      <c r="B221" s="79"/>
      <c r="C221" s="79" t="s">
        <v>27</v>
      </c>
      <c r="D221" s="26">
        <v>0</v>
      </c>
      <c r="E221" s="136"/>
      <c r="F221" s="134">
        <v>0</v>
      </c>
      <c r="G221" s="42"/>
      <c r="H221" s="134">
        <v>0</v>
      </c>
    </row>
    <row r="222" spans="1:8" x14ac:dyDescent="0.3">
      <c r="A222" s="79"/>
      <c r="B222" s="79"/>
      <c r="C222" s="79" t="s">
        <v>28</v>
      </c>
      <c r="D222" s="26">
        <v>0</v>
      </c>
      <c r="E222" s="136"/>
      <c r="F222" s="137">
        <v>0</v>
      </c>
      <c r="G222" s="42"/>
      <c r="H222" s="137">
        <v>0</v>
      </c>
    </row>
    <row r="223" spans="1:8" x14ac:dyDescent="0.3">
      <c r="A223" s="79"/>
      <c r="B223" s="79"/>
      <c r="C223" s="79" t="s">
        <v>29</v>
      </c>
      <c r="D223" s="26">
        <v>0</v>
      </c>
      <c r="E223" s="136"/>
      <c r="F223" s="137">
        <v>0</v>
      </c>
      <c r="G223" s="42"/>
      <c r="H223" s="137">
        <v>0</v>
      </c>
    </row>
    <row r="224" spans="1:8" x14ac:dyDescent="0.3">
      <c r="A224" s="79"/>
      <c r="B224" s="79"/>
      <c r="C224" s="79" t="s">
        <v>30</v>
      </c>
      <c r="D224" s="26">
        <v>0</v>
      </c>
      <c r="E224" s="136"/>
      <c r="F224" s="137">
        <v>0</v>
      </c>
      <c r="G224" s="42"/>
      <c r="H224" s="137">
        <v>0</v>
      </c>
    </row>
    <row r="225" spans="1:8" x14ac:dyDescent="0.3">
      <c r="A225" s="79"/>
      <c r="B225" s="79"/>
      <c r="C225" s="79" t="s">
        <v>31</v>
      </c>
      <c r="D225" s="26">
        <v>0</v>
      </c>
      <c r="E225" s="136"/>
      <c r="F225" s="137">
        <v>0</v>
      </c>
      <c r="G225" s="42"/>
      <c r="H225" s="137">
        <v>0</v>
      </c>
    </row>
    <row r="226" spans="1:8" x14ac:dyDescent="0.3">
      <c r="A226" s="79"/>
      <c r="B226" s="79"/>
      <c r="C226" s="79" t="s">
        <v>32</v>
      </c>
      <c r="D226" s="26">
        <v>0</v>
      </c>
      <c r="E226" s="136"/>
      <c r="F226" s="137">
        <v>0</v>
      </c>
      <c r="G226" s="42"/>
      <c r="H226" s="137">
        <v>0</v>
      </c>
    </row>
    <row r="227" spans="1:8" x14ac:dyDescent="0.3">
      <c r="A227" s="79"/>
      <c r="B227" s="79"/>
      <c r="C227" s="79" t="s">
        <v>33</v>
      </c>
      <c r="D227" s="26">
        <v>0</v>
      </c>
      <c r="E227" s="41"/>
      <c r="F227" s="29">
        <v>13529</v>
      </c>
      <c r="G227" s="42"/>
      <c r="H227" s="128">
        <v>-100</v>
      </c>
    </row>
    <row r="228" spans="1:8" x14ac:dyDescent="0.3">
      <c r="A228" s="142" t="s">
        <v>34</v>
      </c>
      <c r="B228" s="142"/>
      <c r="C228" s="142"/>
      <c r="D228" s="31">
        <v>0</v>
      </c>
      <c r="E228" s="41"/>
      <c r="F228" s="29">
        <v>13529</v>
      </c>
      <c r="G228" s="42"/>
      <c r="H228" s="31">
        <v>-100</v>
      </c>
    </row>
    <row r="229" spans="1:8" ht="19.5" thickBot="1" x14ac:dyDescent="0.35">
      <c r="A229" s="145" t="s">
        <v>35</v>
      </c>
      <c r="B229" s="145"/>
      <c r="C229" s="145"/>
      <c r="D229" s="35">
        <v>3307393.87</v>
      </c>
      <c r="E229" s="41"/>
      <c r="F229" s="35">
        <v>13605206.66</v>
      </c>
      <c r="G229" s="42"/>
      <c r="H229" s="35">
        <v>-75.690234241542925</v>
      </c>
    </row>
    <row r="230" spans="1:8" ht="19.5" thickTop="1" x14ac:dyDescent="0.3">
      <c r="D230" s="110"/>
    </row>
    <row r="231" spans="1:8" ht="19.5" x14ac:dyDescent="0.3">
      <c r="A231" s="21" t="s">
        <v>46</v>
      </c>
      <c r="D231" s="110"/>
    </row>
    <row r="233" spans="1:8" ht="26.25" x14ac:dyDescent="0.4">
      <c r="A233" s="138" t="s">
        <v>72</v>
      </c>
      <c r="B233" s="138"/>
      <c r="C233" s="138"/>
      <c r="D233" s="138"/>
      <c r="E233" s="138"/>
      <c r="F233" s="138"/>
      <c r="G233" s="138"/>
      <c r="H233" s="138"/>
    </row>
    <row r="234" spans="1:8" x14ac:dyDescent="0.3">
      <c r="A234" s="139" t="s">
        <v>82</v>
      </c>
      <c r="B234" s="139"/>
      <c r="C234" s="139"/>
      <c r="D234" s="139"/>
      <c r="E234" s="139"/>
      <c r="F234" s="139"/>
      <c r="G234" s="139"/>
      <c r="H234" s="139"/>
    </row>
    <row r="235" spans="1:8" x14ac:dyDescent="0.3">
      <c r="A235" s="139" t="s">
        <v>73</v>
      </c>
      <c r="B235" s="139"/>
      <c r="C235" s="139"/>
      <c r="D235" s="139"/>
      <c r="E235" s="139"/>
      <c r="F235" s="139"/>
      <c r="G235" s="139"/>
      <c r="H235" s="139"/>
    </row>
    <row r="236" spans="1:8" x14ac:dyDescent="0.3">
      <c r="A236" s="139" t="s">
        <v>39</v>
      </c>
      <c r="B236" s="139"/>
      <c r="C236" s="139"/>
      <c r="D236" s="139"/>
      <c r="E236" s="139"/>
      <c r="F236" s="139"/>
      <c r="G236" s="139"/>
      <c r="H236" s="139"/>
    </row>
    <row r="237" spans="1:8" x14ac:dyDescent="0.3">
      <c r="A237" s="139" t="s">
        <v>0</v>
      </c>
      <c r="B237" s="139"/>
      <c r="C237" s="139"/>
      <c r="D237" s="139"/>
      <c r="E237" s="139"/>
      <c r="F237" s="139"/>
      <c r="G237" s="139"/>
      <c r="H237" s="139"/>
    </row>
    <row r="238" spans="1:8" x14ac:dyDescent="0.3">
      <c r="A238" s="139" t="s">
        <v>83</v>
      </c>
      <c r="B238" s="139"/>
      <c r="C238" s="139"/>
      <c r="D238" s="139"/>
      <c r="E238" s="139"/>
      <c r="F238" s="139"/>
      <c r="G238" s="139"/>
      <c r="H238" s="139"/>
    </row>
    <row r="239" spans="1:8" x14ac:dyDescent="0.3">
      <c r="A239" s="13"/>
      <c r="B239" s="13"/>
      <c r="C239" s="13"/>
      <c r="D239" s="13"/>
      <c r="E239" s="13"/>
      <c r="F239" s="13"/>
      <c r="G239" s="13"/>
      <c r="H239" s="13"/>
    </row>
    <row r="240" spans="1:8" x14ac:dyDescent="0.3">
      <c r="A240" s="139"/>
      <c r="B240" s="139"/>
      <c r="C240" s="139"/>
      <c r="D240" s="109" t="s">
        <v>84</v>
      </c>
      <c r="E240" s="15"/>
      <c r="F240" s="14" t="s">
        <v>81</v>
      </c>
      <c r="G240" s="8"/>
      <c r="H240" s="3" t="s">
        <v>1</v>
      </c>
    </row>
    <row r="241" spans="1:8" x14ac:dyDescent="0.3">
      <c r="A241" s="1" t="s">
        <v>2</v>
      </c>
      <c r="B241" s="1"/>
      <c r="C241" s="1"/>
      <c r="D241" s="4"/>
      <c r="E241" s="2"/>
      <c r="F241" s="4"/>
    </row>
    <row r="242" spans="1:8" x14ac:dyDescent="0.3">
      <c r="A242" s="1"/>
      <c r="B242" s="140" t="s">
        <v>3</v>
      </c>
      <c r="C242" s="140"/>
      <c r="D242" s="26">
        <v>0</v>
      </c>
      <c r="E242" s="41"/>
      <c r="F242" s="26">
        <v>0</v>
      </c>
      <c r="G242" s="42"/>
      <c r="H242" s="128">
        <v>0</v>
      </c>
    </row>
    <row r="243" spans="1:8" x14ac:dyDescent="0.3">
      <c r="A243" s="1"/>
      <c r="B243" s="140" t="s">
        <v>4</v>
      </c>
      <c r="C243" s="140"/>
      <c r="D243" s="26">
        <v>2084991.9999999995</v>
      </c>
      <c r="E243" s="41"/>
      <c r="F243" s="24">
        <v>14748208</v>
      </c>
      <c r="G243" s="42"/>
      <c r="H243" s="128">
        <v>-85.862743460086818</v>
      </c>
    </row>
    <row r="244" spans="1:8" x14ac:dyDescent="0.3">
      <c r="A244" s="1"/>
      <c r="B244" s="140" t="s">
        <v>5</v>
      </c>
      <c r="C244" s="140"/>
      <c r="D244" s="26">
        <v>0</v>
      </c>
      <c r="E244" s="41"/>
      <c r="F244" s="26">
        <v>0</v>
      </c>
      <c r="G244" s="42"/>
      <c r="H244" s="128">
        <v>0</v>
      </c>
    </row>
    <row r="245" spans="1:8" x14ac:dyDescent="0.3">
      <c r="A245" s="1"/>
      <c r="B245" s="140" t="s">
        <v>6</v>
      </c>
      <c r="C245" s="140"/>
      <c r="D245" s="26">
        <v>0</v>
      </c>
      <c r="E245" s="42"/>
      <c r="F245" s="26">
        <v>0</v>
      </c>
      <c r="G245" s="42"/>
      <c r="H245" s="128">
        <v>0</v>
      </c>
    </row>
    <row r="246" spans="1:8" x14ac:dyDescent="0.3">
      <c r="A246" s="140" t="s">
        <v>7</v>
      </c>
      <c r="B246" s="140"/>
      <c r="C246" s="140"/>
      <c r="D246" s="31">
        <v>2084991.9999999995</v>
      </c>
      <c r="E246" s="42"/>
      <c r="F246" s="30">
        <v>14748208</v>
      </c>
      <c r="G246" s="42"/>
      <c r="H246" s="31">
        <v>-85.862743460086818</v>
      </c>
    </row>
    <row r="247" spans="1:8" x14ac:dyDescent="0.3">
      <c r="A247" s="140" t="s">
        <v>8</v>
      </c>
      <c r="B247" s="140"/>
      <c r="C247" s="140"/>
      <c r="D247" s="26"/>
      <c r="E247" s="41"/>
      <c r="F247" s="24"/>
      <c r="G247" s="42"/>
      <c r="H247" s="128"/>
    </row>
    <row r="248" spans="1:8" x14ac:dyDescent="0.3">
      <c r="A248" s="1"/>
      <c r="B248" s="1" t="s">
        <v>9</v>
      </c>
      <c r="C248" s="1"/>
      <c r="D248" s="26">
        <v>0</v>
      </c>
      <c r="E248" s="41"/>
      <c r="F248" s="45">
        <v>0</v>
      </c>
      <c r="G248" s="42"/>
      <c r="H248" s="128">
        <v>0</v>
      </c>
    </row>
    <row r="249" spans="1:8" x14ac:dyDescent="0.3">
      <c r="A249" s="1"/>
      <c r="B249" s="1" t="s">
        <v>10</v>
      </c>
      <c r="C249" s="1"/>
      <c r="D249" s="26">
        <v>2122599.83</v>
      </c>
      <c r="E249" s="41"/>
      <c r="F249" s="24">
        <v>9017256.8000000007</v>
      </c>
      <c r="G249" s="42"/>
      <c r="H249" s="128">
        <v>-76.460692236246402</v>
      </c>
    </row>
    <row r="250" spans="1:8" x14ac:dyDescent="0.3">
      <c r="A250" s="1"/>
      <c r="B250" s="1" t="s">
        <v>11</v>
      </c>
      <c r="C250" s="1"/>
      <c r="D250" s="26">
        <v>0</v>
      </c>
      <c r="E250" s="41"/>
      <c r="F250" s="45">
        <v>233600</v>
      </c>
      <c r="G250" s="42"/>
      <c r="H250" s="128">
        <v>-100</v>
      </c>
    </row>
    <row r="251" spans="1:8" x14ac:dyDescent="0.3">
      <c r="A251" s="1"/>
      <c r="B251" s="1" t="s">
        <v>12</v>
      </c>
      <c r="C251" s="1"/>
      <c r="D251" s="26">
        <v>0</v>
      </c>
      <c r="E251" s="41"/>
      <c r="F251" s="44">
        <v>0</v>
      </c>
      <c r="G251" s="42"/>
      <c r="H251" s="128">
        <v>0</v>
      </c>
    </row>
    <row r="252" spans="1:8" x14ac:dyDescent="0.3">
      <c r="A252" s="1"/>
      <c r="B252" s="1" t="s">
        <v>13</v>
      </c>
      <c r="C252" s="1"/>
      <c r="D252" s="26">
        <v>0</v>
      </c>
      <c r="E252" s="41"/>
      <c r="F252" s="46">
        <v>1240740.2</v>
      </c>
      <c r="G252" s="42"/>
      <c r="H252" s="29">
        <v>0</v>
      </c>
    </row>
    <row r="253" spans="1:8" x14ac:dyDescent="0.3">
      <c r="A253" s="140" t="s">
        <v>14</v>
      </c>
      <c r="B253" s="140"/>
      <c r="C253" s="140"/>
      <c r="D253" s="31">
        <v>2122599.83</v>
      </c>
      <c r="E253" s="41"/>
      <c r="F253" s="28">
        <v>10491597</v>
      </c>
      <c r="G253" s="42"/>
      <c r="H253" s="31">
        <v>-79.768572601482887</v>
      </c>
    </row>
    <row r="254" spans="1:8" x14ac:dyDescent="0.3">
      <c r="A254" s="140" t="s">
        <v>15</v>
      </c>
      <c r="B254" s="140"/>
      <c r="C254" s="140"/>
      <c r="D254" s="65">
        <v>-37607.83000000054</v>
      </c>
      <c r="E254" s="41"/>
      <c r="F254" s="24">
        <v>4256611</v>
      </c>
      <c r="G254" s="42"/>
      <c r="H254" s="128">
        <v>-100.88351578286105</v>
      </c>
    </row>
    <row r="255" spans="1:8" x14ac:dyDescent="0.3">
      <c r="A255" s="140" t="s">
        <v>16</v>
      </c>
      <c r="B255" s="140"/>
      <c r="C255" s="140"/>
      <c r="D255" s="29">
        <v>77613.899999999994</v>
      </c>
      <c r="E255" s="41"/>
      <c r="F255" s="28">
        <v>4464571.6399999997</v>
      </c>
      <c r="G255" s="42"/>
      <c r="H255" s="29">
        <v>-98.261559982493637</v>
      </c>
    </row>
    <row r="256" spans="1:8" x14ac:dyDescent="0.3">
      <c r="A256" s="140" t="s">
        <v>17</v>
      </c>
      <c r="B256" s="140"/>
      <c r="C256" s="140"/>
      <c r="D256" s="65">
        <v>-115221.73000000053</v>
      </c>
      <c r="E256" s="41"/>
      <c r="F256" s="24">
        <v>-207960.63999999966</v>
      </c>
      <c r="G256" s="42"/>
      <c r="H256" s="128">
        <v>-44.594453065733632</v>
      </c>
    </row>
    <row r="257" spans="1:8" x14ac:dyDescent="0.3">
      <c r="A257" s="140" t="s">
        <v>18</v>
      </c>
      <c r="B257" s="140"/>
      <c r="C257" s="140"/>
      <c r="D257" s="29">
        <v>127301.62</v>
      </c>
      <c r="E257" s="41"/>
      <c r="F257" s="28">
        <v>335262.26</v>
      </c>
      <c r="G257" s="42"/>
      <c r="H257" s="128">
        <v>-62.029242420545636</v>
      </c>
    </row>
    <row r="258" spans="1:8" x14ac:dyDescent="0.3">
      <c r="A258" s="19" t="s">
        <v>19</v>
      </c>
      <c r="B258" s="19"/>
      <c r="C258" s="19"/>
      <c r="D258" s="65">
        <v>12079.889999999461</v>
      </c>
      <c r="E258" s="41"/>
      <c r="F258" s="24">
        <v>127301.62000000034</v>
      </c>
      <c r="G258" s="42"/>
      <c r="H258" s="65">
        <v>-90.510812038370418</v>
      </c>
    </row>
    <row r="259" spans="1:8" x14ac:dyDescent="0.3">
      <c r="A259" s="140" t="s">
        <v>20</v>
      </c>
      <c r="B259" s="140"/>
      <c r="C259" s="140"/>
      <c r="D259" s="29">
        <v>9082.5</v>
      </c>
      <c r="E259" s="41"/>
      <c r="F259" s="28">
        <v>0</v>
      </c>
      <c r="G259" s="42"/>
      <c r="H259" s="128">
        <v>0</v>
      </c>
    </row>
    <row r="260" spans="1:8" ht="19.5" thickBot="1" x14ac:dyDescent="0.35">
      <c r="A260" s="140" t="s">
        <v>21</v>
      </c>
      <c r="B260" s="140"/>
      <c r="C260" s="140"/>
      <c r="D260" s="35">
        <v>2997.389999999461</v>
      </c>
      <c r="E260" s="41"/>
      <c r="F260" s="34">
        <v>127301.62000000034</v>
      </c>
      <c r="G260" s="42"/>
      <c r="H260" s="35">
        <v>-97.645442375360616</v>
      </c>
    </row>
    <row r="261" spans="1:8" ht="19.5" thickTop="1" x14ac:dyDescent="0.3">
      <c r="A261" s="19"/>
      <c r="B261" s="19"/>
      <c r="C261" s="19"/>
      <c r="D261" s="26"/>
      <c r="E261" s="41"/>
      <c r="F261" s="24"/>
      <c r="G261" s="42"/>
      <c r="H261" s="128"/>
    </row>
    <row r="262" spans="1:8" x14ac:dyDescent="0.3">
      <c r="A262" s="140" t="s">
        <v>22</v>
      </c>
      <c r="B262" s="140"/>
      <c r="C262" s="140"/>
      <c r="D262" s="26"/>
      <c r="E262" s="41"/>
      <c r="F262" s="24"/>
      <c r="G262" s="42"/>
      <c r="H262" s="128"/>
    </row>
    <row r="263" spans="1:8" x14ac:dyDescent="0.3">
      <c r="A263" s="19"/>
      <c r="B263" s="19" t="s">
        <v>23</v>
      </c>
      <c r="C263" s="19"/>
      <c r="D263" s="26">
        <v>0</v>
      </c>
      <c r="E263" s="41"/>
      <c r="F263" s="24">
        <v>0</v>
      </c>
      <c r="G263" s="42"/>
      <c r="H263" s="128">
        <v>0</v>
      </c>
    </row>
    <row r="264" spans="1:8" x14ac:dyDescent="0.3">
      <c r="A264" s="19"/>
      <c r="B264" s="19" t="s">
        <v>44</v>
      </c>
      <c r="C264" s="19"/>
      <c r="D264" s="26">
        <v>2997.39</v>
      </c>
      <c r="E264" s="41"/>
      <c r="F264" s="24">
        <v>127301.62</v>
      </c>
      <c r="G264" s="42"/>
      <c r="H264" s="128">
        <v>-97.64544237536019</v>
      </c>
    </row>
    <row r="265" spans="1:8" x14ac:dyDescent="0.3">
      <c r="A265" s="1"/>
      <c r="B265" s="1" t="s">
        <v>25</v>
      </c>
      <c r="C265" s="1"/>
      <c r="D265" s="26"/>
      <c r="E265" s="41"/>
      <c r="F265" s="24"/>
      <c r="G265" s="42"/>
      <c r="H265" s="128"/>
    </row>
    <row r="266" spans="1:8" x14ac:dyDescent="0.3">
      <c r="A266" s="1"/>
      <c r="B266" s="1"/>
      <c r="C266" s="1" t="s">
        <v>26</v>
      </c>
      <c r="D266" s="26"/>
      <c r="E266" s="41"/>
      <c r="F266" s="24"/>
      <c r="G266" s="42"/>
      <c r="H266" s="128"/>
    </row>
    <row r="267" spans="1:8" x14ac:dyDescent="0.3">
      <c r="A267" s="1"/>
      <c r="B267" s="1"/>
      <c r="C267" s="1" t="s">
        <v>27</v>
      </c>
      <c r="D267" s="26">
        <v>0</v>
      </c>
      <c r="E267" s="41"/>
      <c r="F267" s="24">
        <v>0</v>
      </c>
      <c r="G267" s="42"/>
      <c r="H267" s="128">
        <v>0</v>
      </c>
    </row>
    <row r="268" spans="1:8" x14ac:dyDescent="0.3">
      <c r="A268" s="1"/>
      <c r="B268" s="1"/>
      <c r="C268" s="1" t="s">
        <v>28</v>
      </c>
      <c r="D268" s="26">
        <v>0</v>
      </c>
      <c r="E268" s="41"/>
      <c r="F268" s="24">
        <v>0</v>
      </c>
      <c r="G268" s="42"/>
      <c r="H268" s="128">
        <v>0</v>
      </c>
    </row>
    <row r="269" spans="1:8" x14ac:dyDescent="0.3">
      <c r="A269" s="1"/>
      <c r="B269" s="1"/>
      <c r="C269" s="1" t="s">
        <v>29</v>
      </c>
      <c r="D269" s="26">
        <v>0</v>
      </c>
      <c r="E269" s="41"/>
      <c r="F269" s="24">
        <v>0</v>
      </c>
      <c r="G269" s="42"/>
      <c r="H269" s="128">
        <v>0</v>
      </c>
    </row>
    <row r="270" spans="1:8" x14ac:dyDescent="0.3">
      <c r="A270" s="1"/>
      <c r="B270" s="1"/>
      <c r="C270" s="1" t="s">
        <v>30</v>
      </c>
      <c r="D270" s="26">
        <v>0</v>
      </c>
      <c r="E270" s="41"/>
      <c r="F270" s="24">
        <v>0</v>
      </c>
      <c r="G270" s="42"/>
      <c r="H270" s="128">
        <v>0</v>
      </c>
    </row>
    <row r="271" spans="1:8" x14ac:dyDescent="0.3">
      <c r="A271" s="1"/>
      <c r="B271" s="1"/>
      <c r="C271" s="1" t="s">
        <v>31</v>
      </c>
      <c r="D271" s="26">
        <v>0</v>
      </c>
      <c r="E271" s="41"/>
      <c r="F271" s="24">
        <v>0</v>
      </c>
      <c r="G271" s="42"/>
      <c r="H271" s="128">
        <v>0</v>
      </c>
    </row>
    <row r="272" spans="1:8" x14ac:dyDescent="0.3">
      <c r="A272" s="1"/>
      <c r="B272" s="1"/>
      <c r="C272" s="1" t="s">
        <v>32</v>
      </c>
      <c r="D272" s="26">
        <v>0</v>
      </c>
      <c r="E272" s="41"/>
      <c r="F272" s="24">
        <v>0</v>
      </c>
      <c r="G272" s="42"/>
      <c r="H272" s="128">
        <v>0</v>
      </c>
    </row>
    <row r="273" spans="1:8" x14ac:dyDescent="0.3">
      <c r="A273" s="1"/>
      <c r="B273" s="1"/>
      <c r="C273" s="1" t="s">
        <v>33</v>
      </c>
      <c r="D273" s="26">
        <v>0</v>
      </c>
      <c r="E273" s="41"/>
      <c r="F273" s="28">
        <v>0</v>
      </c>
      <c r="G273" s="42"/>
      <c r="H273" s="128">
        <v>0</v>
      </c>
    </row>
    <row r="274" spans="1:8" x14ac:dyDescent="0.3">
      <c r="A274" s="139" t="s">
        <v>34</v>
      </c>
      <c r="B274" s="139"/>
      <c r="C274" s="139"/>
      <c r="D274" s="31">
        <v>0</v>
      </c>
      <c r="E274" s="41"/>
      <c r="F274" s="28">
        <v>0</v>
      </c>
      <c r="G274" s="42"/>
      <c r="H274" s="31">
        <v>0</v>
      </c>
    </row>
    <row r="275" spans="1:8" ht="19.5" thickBot="1" x14ac:dyDescent="0.35">
      <c r="A275" s="141" t="s">
        <v>35</v>
      </c>
      <c r="B275" s="141"/>
      <c r="C275" s="141"/>
      <c r="D275" s="35">
        <v>2997.39</v>
      </c>
      <c r="E275" s="41"/>
      <c r="F275" s="34">
        <v>127301.62</v>
      </c>
      <c r="G275" s="42"/>
      <c r="H275" s="35">
        <v>-97.64544237536019</v>
      </c>
    </row>
    <row r="276" spans="1:8" ht="19.5" thickTop="1" x14ac:dyDescent="0.3">
      <c r="D276" s="78"/>
    </row>
    <row r="277" spans="1:8" x14ac:dyDescent="0.3">
      <c r="A277" s="9" t="s">
        <v>50</v>
      </c>
      <c r="D277" s="78"/>
    </row>
    <row r="278" spans="1:8" x14ac:dyDescent="0.3">
      <c r="A278" s="56" t="s">
        <v>51</v>
      </c>
      <c r="D278" s="78"/>
    </row>
    <row r="280" spans="1:8" ht="26.25" x14ac:dyDescent="0.4">
      <c r="A280" s="138" t="s">
        <v>72</v>
      </c>
      <c r="B280" s="138"/>
      <c r="C280" s="138"/>
      <c r="D280" s="138"/>
      <c r="E280" s="138"/>
      <c r="F280" s="138"/>
      <c r="G280" s="138"/>
      <c r="H280" s="138"/>
    </row>
    <row r="281" spans="1:8" x14ac:dyDescent="0.3">
      <c r="A281" s="139" t="s">
        <v>82</v>
      </c>
      <c r="B281" s="139"/>
      <c r="C281" s="139"/>
      <c r="D281" s="139"/>
      <c r="E281" s="139"/>
      <c r="F281" s="139"/>
      <c r="G281" s="139"/>
      <c r="H281" s="139"/>
    </row>
    <row r="282" spans="1:8" x14ac:dyDescent="0.3">
      <c r="A282" s="139" t="s">
        <v>73</v>
      </c>
      <c r="B282" s="139"/>
      <c r="C282" s="139"/>
      <c r="D282" s="139"/>
      <c r="E282" s="139"/>
      <c r="F282" s="139"/>
      <c r="G282" s="139"/>
      <c r="H282" s="139"/>
    </row>
    <row r="283" spans="1:8" x14ac:dyDescent="0.3">
      <c r="A283" s="139" t="s">
        <v>41</v>
      </c>
      <c r="B283" s="139"/>
      <c r="C283" s="139"/>
      <c r="D283" s="139"/>
      <c r="E283" s="139"/>
      <c r="F283" s="139"/>
      <c r="G283" s="139"/>
      <c r="H283" s="139"/>
    </row>
    <row r="284" spans="1:8" x14ac:dyDescent="0.3">
      <c r="A284" s="139" t="s">
        <v>0</v>
      </c>
      <c r="B284" s="139"/>
      <c r="C284" s="139"/>
      <c r="D284" s="139"/>
      <c r="E284" s="139"/>
      <c r="F284" s="139"/>
      <c r="G284" s="139"/>
      <c r="H284" s="139"/>
    </row>
    <row r="285" spans="1:8" x14ac:dyDescent="0.3">
      <c r="A285" s="139" t="s">
        <v>83</v>
      </c>
      <c r="B285" s="139"/>
      <c r="C285" s="139"/>
      <c r="D285" s="139"/>
      <c r="E285" s="139"/>
      <c r="F285" s="139"/>
      <c r="G285" s="139"/>
      <c r="H285" s="139"/>
    </row>
    <row r="286" spans="1:8" x14ac:dyDescent="0.3">
      <c r="A286" s="13"/>
      <c r="B286" s="13"/>
      <c r="C286" s="13"/>
      <c r="D286" s="13"/>
      <c r="E286" s="13"/>
      <c r="F286" s="13"/>
      <c r="G286" s="13"/>
      <c r="H286" s="13"/>
    </row>
    <row r="287" spans="1:8" x14ac:dyDescent="0.3">
      <c r="A287" s="139"/>
      <c r="B287" s="139"/>
      <c r="C287" s="139"/>
      <c r="D287" s="109" t="s">
        <v>84</v>
      </c>
      <c r="E287" s="15"/>
      <c r="F287" s="14" t="s">
        <v>81</v>
      </c>
      <c r="G287" s="8"/>
      <c r="H287" s="3" t="s">
        <v>1</v>
      </c>
    </row>
    <row r="288" spans="1:8" x14ac:dyDescent="0.3">
      <c r="A288" s="1" t="s">
        <v>2</v>
      </c>
      <c r="B288" s="1"/>
      <c r="C288" s="1"/>
      <c r="D288" s="4"/>
      <c r="E288" s="2"/>
      <c r="F288" s="4"/>
    </row>
    <row r="289" spans="1:8" x14ac:dyDescent="0.3">
      <c r="A289" s="1"/>
      <c r="B289" s="140" t="s">
        <v>3</v>
      </c>
      <c r="C289" s="140"/>
      <c r="D289" s="26">
        <v>0</v>
      </c>
      <c r="E289" s="25"/>
      <c r="F289" s="24">
        <v>0</v>
      </c>
      <c r="G289" s="37"/>
      <c r="H289" s="127">
        <v>0</v>
      </c>
    </row>
    <row r="290" spans="1:8" x14ac:dyDescent="0.3">
      <c r="A290" s="1"/>
      <c r="B290" s="140" t="s">
        <v>4</v>
      </c>
      <c r="C290" s="140"/>
      <c r="D290" s="26">
        <v>42892284.850000009</v>
      </c>
      <c r="E290" s="25"/>
      <c r="F290" s="24">
        <v>39939321.780000001</v>
      </c>
      <c r="G290" s="37"/>
      <c r="H290" s="128">
        <v>7.3936234727920001</v>
      </c>
    </row>
    <row r="291" spans="1:8" x14ac:dyDescent="0.3">
      <c r="A291" s="1"/>
      <c r="B291" s="140" t="s">
        <v>5</v>
      </c>
      <c r="C291" s="140"/>
      <c r="D291" s="26">
        <v>0</v>
      </c>
      <c r="E291" s="25"/>
      <c r="F291" s="24">
        <v>0</v>
      </c>
      <c r="G291" s="37"/>
      <c r="H291" s="128">
        <v>0</v>
      </c>
    </row>
    <row r="292" spans="1:8" x14ac:dyDescent="0.3">
      <c r="A292" s="1"/>
      <c r="B292" s="140" t="s">
        <v>6</v>
      </c>
      <c r="C292" s="140"/>
      <c r="D292" s="26">
        <v>0</v>
      </c>
      <c r="E292" s="37"/>
      <c r="F292" s="28">
        <v>0</v>
      </c>
      <c r="G292" s="37"/>
      <c r="H292" s="128">
        <v>0</v>
      </c>
    </row>
    <row r="293" spans="1:8" x14ac:dyDescent="0.3">
      <c r="A293" s="140" t="s">
        <v>7</v>
      </c>
      <c r="B293" s="140"/>
      <c r="C293" s="140"/>
      <c r="D293" s="31">
        <v>42892284.850000009</v>
      </c>
      <c r="E293" s="37"/>
      <c r="F293" s="30">
        <v>39939321.780000001</v>
      </c>
      <c r="G293" s="37"/>
      <c r="H293" s="31">
        <v>7.3936234727920001</v>
      </c>
    </row>
    <row r="294" spans="1:8" x14ac:dyDescent="0.3">
      <c r="A294" s="140" t="s">
        <v>8</v>
      </c>
      <c r="B294" s="140"/>
      <c r="C294" s="140"/>
      <c r="D294" s="26">
        <v>0</v>
      </c>
      <c r="E294" s="25"/>
      <c r="F294" s="24"/>
      <c r="G294" s="37"/>
      <c r="H294" s="128">
        <v>0</v>
      </c>
    </row>
    <row r="295" spans="1:8" x14ac:dyDescent="0.3">
      <c r="A295" s="1"/>
      <c r="B295" s="1" t="s">
        <v>9</v>
      </c>
      <c r="C295" s="1"/>
      <c r="D295" s="26">
        <v>0</v>
      </c>
      <c r="E295" s="25"/>
      <c r="F295" s="24">
        <v>0</v>
      </c>
      <c r="G295" s="37"/>
      <c r="H295" s="128">
        <v>0</v>
      </c>
    </row>
    <row r="296" spans="1:8" x14ac:dyDescent="0.3">
      <c r="A296" s="1"/>
      <c r="B296" s="1" t="s">
        <v>10</v>
      </c>
      <c r="C296" s="1"/>
      <c r="D296" s="26">
        <v>43367242.600000001</v>
      </c>
      <c r="E296" s="25"/>
      <c r="F296" s="24">
        <v>33639414.090000004</v>
      </c>
      <c r="G296" s="37"/>
      <c r="H296" s="128">
        <v>28.917948701406758</v>
      </c>
    </row>
    <row r="297" spans="1:8" x14ac:dyDescent="0.3">
      <c r="A297" s="1"/>
      <c r="B297" s="1" t="s">
        <v>11</v>
      </c>
      <c r="C297" s="1"/>
      <c r="D297" s="26">
        <v>0</v>
      </c>
      <c r="E297" s="25"/>
      <c r="F297" s="24">
        <v>0</v>
      </c>
      <c r="G297" s="37"/>
      <c r="H297" s="128">
        <v>0</v>
      </c>
    </row>
    <row r="298" spans="1:8" x14ac:dyDescent="0.3">
      <c r="A298" s="1"/>
      <c r="B298" s="1" t="s">
        <v>12</v>
      </c>
      <c r="C298" s="1"/>
      <c r="D298" s="26">
        <v>0</v>
      </c>
      <c r="E298" s="25"/>
      <c r="F298" s="24">
        <v>0</v>
      </c>
      <c r="G298" s="37"/>
      <c r="H298" s="128">
        <v>0</v>
      </c>
    </row>
    <row r="299" spans="1:8" x14ac:dyDescent="0.3">
      <c r="A299" s="1"/>
      <c r="B299" s="1" t="s">
        <v>13</v>
      </c>
      <c r="C299" s="1"/>
      <c r="D299" s="26">
        <v>0</v>
      </c>
      <c r="E299" s="25"/>
      <c r="F299" s="28">
        <v>33639414.090000004</v>
      </c>
      <c r="G299" s="37"/>
      <c r="H299" s="29">
        <v>-100</v>
      </c>
    </row>
    <row r="300" spans="1:8" x14ac:dyDescent="0.3">
      <c r="A300" s="140" t="s">
        <v>14</v>
      </c>
      <c r="B300" s="140"/>
      <c r="C300" s="140"/>
      <c r="D300" s="31">
        <v>43367242.600000001</v>
      </c>
      <c r="E300" s="25"/>
      <c r="F300" s="28">
        <v>67278828.180000007</v>
      </c>
      <c r="G300" s="37"/>
      <c r="H300" s="128">
        <v>-35.541025649296621</v>
      </c>
    </row>
    <row r="301" spans="1:8" x14ac:dyDescent="0.3">
      <c r="A301" s="140" t="s">
        <v>15</v>
      </c>
      <c r="B301" s="140"/>
      <c r="C301" s="140"/>
      <c r="D301" s="65">
        <v>-474957.74999999255</v>
      </c>
      <c r="E301" s="25"/>
      <c r="F301" s="24">
        <v>-27339506.400000006</v>
      </c>
      <c r="G301" s="37"/>
      <c r="H301" s="65">
        <v>-98.262742044238252</v>
      </c>
    </row>
    <row r="302" spans="1:8" x14ac:dyDescent="0.3">
      <c r="A302" s="140" t="s">
        <v>16</v>
      </c>
      <c r="B302" s="140"/>
      <c r="C302" s="140"/>
      <c r="D302" s="29">
        <v>0</v>
      </c>
      <c r="E302" s="25"/>
      <c r="F302" s="28">
        <v>0</v>
      </c>
      <c r="G302" s="37"/>
      <c r="H302" s="128">
        <v>0</v>
      </c>
    </row>
    <row r="303" spans="1:8" x14ac:dyDescent="0.3">
      <c r="A303" s="140" t="s">
        <v>17</v>
      </c>
      <c r="B303" s="140"/>
      <c r="C303" s="140"/>
      <c r="D303" s="65">
        <v>-474957.74999999255</v>
      </c>
      <c r="E303" s="25"/>
      <c r="F303" s="24">
        <v>-27339506.400000006</v>
      </c>
      <c r="G303" s="37"/>
      <c r="H303" s="65">
        <v>-98.262742044238252</v>
      </c>
    </row>
    <row r="304" spans="1:8" x14ac:dyDescent="0.3">
      <c r="A304" s="140" t="s">
        <v>18</v>
      </c>
      <c r="B304" s="140"/>
      <c r="C304" s="140"/>
      <c r="D304" s="29">
        <v>2582499.2400000002</v>
      </c>
      <c r="E304" s="25"/>
      <c r="F304" s="28">
        <v>29922005.640000001</v>
      </c>
      <c r="G304" s="37"/>
      <c r="H304" s="128">
        <v>-91.369230822723679</v>
      </c>
    </row>
    <row r="305" spans="1:8" x14ac:dyDescent="0.3">
      <c r="A305" s="19" t="s">
        <v>19</v>
      </c>
      <c r="B305" s="19"/>
      <c r="C305" s="19"/>
      <c r="D305" s="65">
        <v>2107541.4900000077</v>
      </c>
      <c r="E305" s="25"/>
      <c r="F305" s="24">
        <v>2582499.2399999946</v>
      </c>
      <c r="G305" s="37"/>
      <c r="H305" s="65">
        <v>-18.391399410440407</v>
      </c>
    </row>
    <row r="306" spans="1:8" x14ac:dyDescent="0.3">
      <c r="A306" s="140" t="s">
        <v>20</v>
      </c>
      <c r="B306" s="140"/>
      <c r="C306" s="140"/>
      <c r="D306" s="29">
        <v>0</v>
      </c>
      <c r="E306" s="25"/>
      <c r="F306" s="28">
        <v>0</v>
      </c>
      <c r="G306" s="37"/>
      <c r="H306" s="128">
        <v>0</v>
      </c>
    </row>
    <row r="307" spans="1:8" ht="19.5" thickBot="1" x14ac:dyDescent="0.35">
      <c r="A307" s="140" t="s">
        <v>21</v>
      </c>
      <c r="B307" s="140"/>
      <c r="C307" s="140"/>
      <c r="D307" s="35">
        <v>2107541.4900000077</v>
      </c>
      <c r="E307" s="25"/>
      <c r="F307" s="34">
        <v>2582499.2399999946</v>
      </c>
      <c r="G307" s="37"/>
      <c r="H307" s="35">
        <v>-18.391399410440407</v>
      </c>
    </row>
    <row r="308" spans="1:8" ht="19.5" thickTop="1" x14ac:dyDescent="0.3">
      <c r="A308" s="19"/>
      <c r="B308" s="19"/>
      <c r="C308" s="19"/>
      <c r="D308" s="26"/>
      <c r="E308" s="25"/>
      <c r="F308" s="24"/>
      <c r="G308" s="37"/>
      <c r="H308" s="128"/>
    </row>
    <row r="309" spans="1:8" x14ac:dyDescent="0.3">
      <c r="A309" s="140" t="s">
        <v>22</v>
      </c>
      <c r="B309" s="140"/>
      <c r="C309" s="140"/>
      <c r="D309" s="26"/>
      <c r="E309" s="25"/>
      <c r="F309" s="24"/>
      <c r="G309" s="37"/>
      <c r="H309" s="128"/>
    </row>
    <row r="310" spans="1:8" x14ac:dyDescent="0.3">
      <c r="A310" s="19"/>
      <c r="B310" s="19" t="s">
        <v>23</v>
      </c>
      <c r="C310" s="19"/>
      <c r="D310" s="26">
        <v>0</v>
      </c>
      <c r="E310" s="25"/>
      <c r="F310" s="24">
        <v>0</v>
      </c>
      <c r="G310" s="37"/>
      <c r="H310" s="128">
        <v>0</v>
      </c>
    </row>
    <row r="311" spans="1:8" x14ac:dyDescent="0.3">
      <c r="A311" s="19"/>
      <c r="B311" s="19" t="s">
        <v>45</v>
      </c>
      <c r="C311" s="19"/>
      <c r="D311" s="26">
        <v>2107541.4900000002</v>
      </c>
      <c r="E311" s="25"/>
      <c r="F311" s="24">
        <v>2582499.2400000002</v>
      </c>
      <c r="G311" s="37"/>
      <c r="H311" s="128">
        <v>-18.391399410440869</v>
      </c>
    </row>
    <row r="312" spans="1:8" x14ac:dyDescent="0.3">
      <c r="A312" s="1"/>
      <c r="B312" s="1" t="s">
        <v>25</v>
      </c>
      <c r="C312" s="1"/>
      <c r="D312" s="26"/>
      <c r="E312" s="25"/>
      <c r="F312" s="24"/>
      <c r="G312" s="37"/>
      <c r="H312" s="128"/>
    </row>
    <row r="313" spans="1:8" x14ac:dyDescent="0.3">
      <c r="A313" s="1"/>
      <c r="B313" s="1"/>
      <c r="C313" s="1" t="s">
        <v>26</v>
      </c>
      <c r="D313" s="26"/>
      <c r="E313" s="25"/>
      <c r="F313" s="24"/>
      <c r="G313" s="37"/>
      <c r="H313" s="128"/>
    </row>
    <row r="314" spans="1:8" x14ac:dyDescent="0.3">
      <c r="A314" s="1"/>
      <c r="B314" s="1"/>
      <c r="C314" s="1" t="s">
        <v>27</v>
      </c>
      <c r="D314" s="26">
        <v>0</v>
      </c>
      <c r="E314" s="25"/>
      <c r="F314" s="24">
        <v>0</v>
      </c>
      <c r="G314" s="37"/>
      <c r="H314" s="128">
        <v>0</v>
      </c>
    </row>
    <row r="315" spans="1:8" x14ac:dyDescent="0.3">
      <c r="A315" s="1"/>
      <c r="B315" s="1"/>
      <c r="C315" s="1" t="s">
        <v>28</v>
      </c>
      <c r="D315" s="26">
        <v>0</v>
      </c>
      <c r="E315" s="25"/>
      <c r="F315" s="24">
        <v>0</v>
      </c>
      <c r="G315" s="37"/>
      <c r="H315" s="128">
        <v>0</v>
      </c>
    </row>
    <row r="316" spans="1:8" x14ac:dyDescent="0.3">
      <c r="A316" s="1"/>
      <c r="B316" s="1"/>
      <c r="C316" s="1" t="s">
        <v>29</v>
      </c>
      <c r="D316" s="26">
        <v>0</v>
      </c>
      <c r="E316" s="25"/>
      <c r="F316" s="24">
        <v>0</v>
      </c>
      <c r="G316" s="37"/>
      <c r="H316" s="128">
        <v>0</v>
      </c>
    </row>
    <row r="317" spans="1:8" x14ac:dyDescent="0.3">
      <c r="A317" s="1"/>
      <c r="B317" s="1"/>
      <c r="C317" s="1" t="s">
        <v>30</v>
      </c>
      <c r="D317" s="26">
        <v>0</v>
      </c>
      <c r="E317" s="25"/>
      <c r="F317" s="24">
        <v>0</v>
      </c>
      <c r="G317" s="37"/>
      <c r="H317" s="128">
        <v>0</v>
      </c>
    </row>
    <row r="318" spans="1:8" x14ac:dyDescent="0.3">
      <c r="A318" s="1"/>
      <c r="B318" s="1"/>
      <c r="C318" s="1" t="s">
        <v>31</v>
      </c>
      <c r="D318" s="26">
        <v>0</v>
      </c>
      <c r="E318" s="25"/>
      <c r="F318" s="24">
        <v>0</v>
      </c>
      <c r="G318" s="37"/>
      <c r="H318" s="128">
        <v>0</v>
      </c>
    </row>
    <row r="319" spans="1:8" x14ac:dyDescent="0.3">
      <c r="A319" s="1"/>
      <c r="B319" s="1"/>
      <c r="C319" s="1" t="s">
        <v>32</v>
      </c>
      <c r="D319" s="26">
        <v>0</v>
      </c>
      <c r="E319" s="25"/>
      <c r="F319" s="24">
        <v>0</v>
      </c>
      <c r="G319" s="37"/>
      <c r="H319" s="128">
        <v>0</v>
      </c>
    </row>
    <row r="320" spans="1:8" x14ac:dyDescent="0.3">
      <c r="A320" s="1"/>
      <c r="B320" s="1"/>
      <c r="C320" s="1" t="s">
        <v>33</v>
      </c>
      <c r="D320" s="26">
        <v>0</v>
      </c>
      <c r="E320" s="25"/>
      <c r="F320" s="28">
        <v>0</v>
      </c>
      <c r="G320" s="37"/>
      <c r="H320" s="29">
        <v>0</v>
      </c>
    </row>
    <row r="321" spans="1:8" x14ac:dyDescent="0.3">
      <c r="A321" s="139" t="s">
        <v>34</v>
      </c>
      <c r="B321" s="139"/>
      <c r="C321" s="139"/>
      <c r="D321" s="31">
        <v>0</v>
      </c>
      <c r="E321" s="25"/>
      <c r="F321" s="28">
        <v>0</v>
      </c>
      <c r="G321" s="37"/>
      <c r="H321" s="128">
        <v>0</v>
      </c>
    </row>
    <row r="322" spans="1:8" ht="19.5" thickBot="1" x14ac:dyDescent="0.35">
      <c r="A322" s="141" t="s">
        <v>35</v>
      </c>
      <c r="B322" s="141"/>
      <c r="C322" s="141"/>
      <c r="D322" s="35">
        <v>2107541.4900000002</v>
      </c>
      <c r="E322" s="25"/>
      <c r="F322" s="34">
        <v>2582499.2400000002</v>
      </c>
      <c r="G322" s="37"/>
      <c r="H322" s="35">
        <v>-18.391399410440869</v>
      </c>
    </row>
    <row r="323" spans="1:8" ht="19.5" thickTop="1" x14ac:dyDescent="0.3">
      <c r="D323" s="78"/>
    </row>
    <row r="324" spans="1:8" ht="19.5" x14ac:dyDescent="0.3">
      <c r="A324" s="21" t="s">
        <v>46</v>
      </c>
      <c r="D324" s="78"/>
    </row>
    <row r="326" spans="1:8" ht="26.25" x14ac:dyDescent="0.4">
      <c r="A326" s="138" t="s">
        <v>72</v>
      </c>
      <c r="B326" s="138"/>
      <c r="C326" s="138"/>
      <c r="D326" s="138"/>
      <c r="E326" s="138"/>
      <c r="F326" s="138"/>
      <c r="G326" s="138"/>
      <c r="H326" s="138"/>
    </row>
    <row r="327" spans="1:8" x14ac:dyDescent="0.3">
      <c r="A327" s="139" t="s">
        <v>82</v>
      </c>
      <c r="B327" s="139"/>
      <c r="C327" s="139"/>
      <c r="D327" s="139"/>
      <c r="E327" s="139"/>
      <c r="F327" s="139"/>
      <c r="G327" s="139"/>
      <c r="H327" s="139"/>
    </row>
    <row r="328" spans="1:8" x14ac:dyDescent="0.3">
      <c r="A328" s="139" t="s">
        <v>73</v>
      </c>
      <c r="B328" s="139"/>
      <c r="C328" s="139"/>
      <c r="D328" s="139"/>
      <c r="E328" s="139"/>
      <c r="F328" s="139"/>
      <c r="G328" s="139"/>
      <c r="H328" s="139"/>
    </row>
    <row r="329" spans="1:8" x14ac:dyDescent="0.3">
      <c r="A329" s="139" t="s">
        <v>52</v>
      </c>
      <c r="B329" s="139"/>
      <c r="C329" s="139"/>
      <c r="D329" s="139"/>
      <c r="E329" s="139"/>
      <c r="F329" s="139"/>
      <c r="G329" s="139"/>
      <c r="H329" s="139"/>
    </row>
    <row r="330" spans="1:8" x14ac:dyDescent="0.3">
      <c r="A330" s="139" t="s">
        <v>0</v>
      </c>
      <c r="B330" s="139"/>
      <c r="C330" s="139"/>
      <c r="D330" s="139"/>
      <c r="E330" s="139"/>
      <c r="F330" s="139"/>
      <c r="G330" s="139"/>
      <c r="H330" s="139"/>
    </row>
    <row r="331" spans="1:8" x14ac:dyDescent="0.3">
      <c r="A331" s="139" t="s">
        <v>83</v>
      </c>
      <c r="B331" s="139"/>
      <c r="C331" s="139"/>
      <c r="D331" s="139"/>
      <c r="E331" s="139"/>
      <c r="F331" s="139"/>
      <c r="G331" s="139"/>
      <c r="H331" s="139"/>
    </row>
    <row r="332" spans="1:8" x14ac:dyDescent="0.3">
      <c r="A332" s="13"/>
      <c r="B332" s="13"/>
      <c r="C332" s="13"/>
      <c r="D332" s="13"/>
      <c r="E332" s="13"/>
      <c r="F332" s="13"/>
      <c r="G332" s="13"/>
      <c r="H332" s="13"/>
    </row>
    <row r="333" spans="1:8" x14ac:dyDescent="0.3">
      <c r="A333" s="139"/>
      <c r="B333" s="139"/>
      <c r="C333" s="139"/>
      <c r="D333" s="109" t="s">
        <v>84</v>
      </c>
      <c r="E333" s="15"/>
      <c r="F333" s="14" t="s">
        <v>81</v>
      </c>
      <c r="G333" s="8"/>
      <c r="H333" s="3" t="s">
        <v>1</v>
      </c>
    </row>
    <row r="334" spans="1:8" x14ac:dyDescent="0.3">
      <c r="A334" s="1" t="s">
        <v>2</v>
      </c>
      <c r="B334" s="1"/>
      <c r="C334" s="1"/>
      <c r="D334" s="4"/>
      <c r="E334" s="2"/>
      <c r="F334" s="4"/>
    </row>
    <row r="335" spans="1:8" x14ac:dyDescent="0.3">
      <c r="A335" s="1"/>
      <c r="B335" s="140" t="s">
        <v>3</v>
      </c>
      <c r="C335" s="140"/>
      <c r="D335" s="26">
        <v>0</v>
      </c>
      <c r="E335" s="25"/>
      <c r="F335" s="26">
        <v>0</v>
      </c>
      <c r="G335"/>
      <c r="H335" s="128">
        <v>0</v>
      </c>
    </row>
    <row r="336" spans="1:8" x14ac:dyDescent="0.3">
      <c r="A336" s="1"/>
      <c r="B336" s="140" t="s">
        <v>4</v>
      </c>
      <c r="C336" s="140"/>
      <c r="D336" s="26">
        <v>366831620.43000007</v>
      </c>
      <c r="E336" s="25"/>
      <c r="F336" s="26">
        <v>34003855.020000003</v>
      </c>
      <c r="G336"/>
      <c r="H336" s="128">
        <v>978.79421381558416</v>
      </c>
    </row>
    <row r="337" spans="1:8" x14ac:dyDescent="0.3">
      <c r="A337" s="1"/>
      <c r="B337" s="140" t="s">
        <v>5</v>
      </c>
      <c r="C337" s="140"/>
      <c r="D337" s="26">
        <v>2501291.3699999992</v>
      </c>
      <c r="E337" s="25"/>
      <c r="F337" s="26">
        <v>818805.08</v>
      </c>
      <c r="G337"/>
      <c r="H337" s="128">
        <v>205.48068534210842</v>
      </c>
    </row>
    <row r="338" spans="1:8" x14ac:dyDescent="0.3">
      <c r="A338" s="1"/>
      <c r="B338" s="140" t="s">
        <v>6</v>
      </c>
      <c r="C338" s="140"/>
      <c r="D338" s="26">
        <v>0</v>
      </c>
      <c r="E338"/>
      <c r="F338" s="29">
        <v>56117554.840000004</v>
      </c>
      <c r="G338"/>
      <c r="H338" s="29">
        <v>0</v>
      </c>
    </row>
    <row r="339" spans="1:8" x14ac:dyDescent="0.3">
      <c r="A339" s="140" t="s">
        <v>7</v>
      </c>
      <c r="B339" s="140"/>
      <c r="C339" s="140"/>
      <c r="D339" s="31">
        <v>369332911.80000007</v>
      </c>
      <c r="E339"/>
      <c r="F339" s="31">
        <v>90940214.939999998</v>
      </c>
      <c r="G339"/>
      <c r="H339" s="31">
        <v>306.12715952307389</v>
      </c>
    </row>
    <row r="340" spans="1:8" x14ac:dyDescent="0.3">
      <c r="A340" s="140" t="s">
        <v>8</v>
      </c>
      <c r="B340" s="140"/>
      <c r="C340" s="140"/>
      <c r="D340" s="26"/>
      <c r="E340" s="25"/>
      <c r="F340" s="26"/>
      <c r="G340"/>
      <c r="H340" s="128"/>
    </row>
    <row r="341" spans="1:8" x14ac:dyDescent="0.3">
      <c r="A341" s="1"/>
      <c r="B341" s="1" t="s">
        <v>9</v>
      </c>
      <c r="C341" s="1"/>
      <c r="D341" s="26">
        <v>0</v>
      </c>
      <c r="E341" s="25"/>
      <c r="F341" s="26">
        <v>0</v>
      </c>
      <c r="G341"/>
      <c r="H341" s="128">
        <v>0</v>
      </c>
    </row>
    <row r="342" spans="1:8" x14ac:dyDescent="0.3">
      <c r="A342" s="1"/>
      <c r="B342" s="1" t="s">
        <v>10</v>
      </c>
      <c r="C342" s="1"/>
      <c r="D342" s="26">
        <v>31230120.43</v>
      </c>
      <c r="E342" s="25"/>
      <c r="F342" s="26">
        <v>0</v>
      </c>
      <c r="G342"/>
      <c r="H342" s="128">
        <v>0</v>
      </c>
    </row>
    <row r="343" spans="1:8" x14ac:dyDescent="0.3">
      <c r="A343" s="1"/>
      <c r="B343" s="1" t="s">
        <v>11</v>
      </c>
      <c r="C343" s="1"/>
      <c r="D343" s="26">
        <v>0</v>
      </c>
      <c r="E343" s="25"/>
      <c r="F343" s="26">
        <v>0</v>
      </c>
      <c r="G343"/>
      <c r="H343" s="128">
        <v>0</v>
      </c>
    </row>
    <row r="344" spans="1:8" x14ac:dyDescent="0.3">
      <c r="A344" s="1"/>
      <c r="B344" s="1" t="s">
        <v>12</v>
      </c>
      <c r="C344" s="1"/>
      <c r="D344" s="26">
        <v>0</v>
      </c>
      <c r="E344" s="25"/>
      <c r="F344" s="26">
        <v>0</v>
      </c>
      <c r="G344"/>
      <c r="H344" s="128">
        <v>0</v>
      </c>
    </row>
    <row r="345" spans="1:8" x14ac:dyDescent="0.3">
      <c r="A345" s="1"/>
      <c r="B345" s="1" t="s">
        <v>13</v>
      </c>
      <c r="C345" s="1"/>
      <c r="D345" s="26">
        <v>0</v>
      </c>
      <c r="E345" s="25"/>
      <c r="F345" s="29">
        <v>0</v>
      </c>
      <c r="G345"/>
      <c r="H345" s="29">
        <v>0</v>
      </c>
    </row>
    <row r="346" spans="1:8" x14ac:dyDescent="0.3">
      <c r="A346" s="140" t="s">
        <v>14</v>
      </c>
      <c r="B346" s="140"/>
      <c r="C346" s="140"/>
      <c r="D346" s="31">
        <v>31230120.43</v>
      </c>
      <c r="E346" s="25"/>
      <c r="F346" s="29">
        <v>0</v>
      </c>
      <c r="G346"/>
      <c r="H346" s="128">
        <v>0</v>
      </c>
    </row>
    <row r="347" spans="1:8" x14ac:dyDescent="0.3">
      <c r="A347" s="140" t="s">
        <v>15</v>
      </c>
      <c r="B347" s="140"/>
      <c r="C347" s="140"/>
      <c r="D347" s="65">
        <v>338102791.37000006</v>
      </c>
      <c r="E347" s="25"/>
      <c r="F347" s="26">
        <v>90940214.939999998</v>
      </c>
      <c r="G347"/>
      <c r="H347" s="65">
        <v>271.78578431233262</v>
      </c>
    </row>
    <row r="348" spans="1:8" x14ac:dyDescent="0.3">
      <c r="A348" s="140" t="s">
        <v>16</v>
      </c>
      <c r="B348" s="140"/>
      <c r="C348" s="140"/>
      <c r="D348" s="29">
        <v>1121963.3700000001</v>
      </c>
      <c r="E348" s="25"/>
      <c r="F348" s="29">
        <v>0</v>
      </c>
      <c r="G348"/>
      <c r="H348" s="128">
        <v>0</v>
      </c>
    </row>
    <row r="349" spans="1:8" x14ac:dyDescent="0.3">
      <c r="A349" s="140" t="s">
        <v>17</v>
      </c>
      <c r="B349" s="140"/>
      <c r="C349" s="140"/>
      <c r="D349" s="65">
        <v>336980828.00000006</v>
      </c>
      <c r="E349" s="25"/>
      <c r="F349" s="26">
        <v>90940214.939999998</v>
      </c>
      <c r="G349"/>
      <c r="H349" s="65">
        <v>270.55204699299571</v>
      </c>
    </row>
    <row r="350" spans="1:8" x14ac:dyDescent="0.3">
      <c r="A350" s="140" t="s">
        <v>18</v>
      </c>
      <c r="B350" s="140"/>
      <c r="C350" s="140"/>
      <c r="D350" s="29">
        <v>194042057.56999999</v>
      </c>
      <c r="E350" s="25"/>
      <c r="F350" s="29">
        <v>103101842.63</v>
      </c>
      <c r="G350"/>
      <c r="H350" s="128">
        <v>88.204257673993041</v>
      </c>
    </row>
    <row r="351" spans="1:8" x14ac:dyDescent="0.3">
      <c r="A351" s="19" t="s">
        <v>19</v>
      </c>
      <c r="B351" s="19"/>
      <c r="C351" s="19"/>
      <c r="D351" s="65">
        <v>531022885.57000005</v>
      </c>
      <c r="E351" s="25"/>
      <c r="F351" s="26">
        <v>194042057.56999999</v>
      </c>
      <c r="G351"/>
      <c r="H351" s="65">
        <v>173.66380887732828</v>
      </c>
    </row>
    <row r="352" spans="1:8" x14ac:dyDescent="0.3">
      <c r="A352" s="140" t="s">
        <v>20</v>
      </c>
      <c r="B352" s="140"/>
      <c r="C352" s="140"/>
      <c r="D352" s="29">
        <v>32334113.370000001</v>
      </c>
      <c r="E352" s="25"/>
      <c r="F352" s="29">
        <v>0</v>
      </c>
      <c r="G352"/>
      <c r="H352" s="128">
        <v>0</v>
      </c>
    </row>
    <row r="353" spans="1:8" ht="19.5" thickBot="1" x14ac:dyDescent="0.35">
      <c r="A353" s="140" t="s">
        <v>21</v>
      </c>
      <c r="B353" s="140"/>
      <c r="C353" s="140"/>
      <c r="D353" s="35">
        <v>498688772.20000005</v>
      </c>
      <c r="E353" s="25"/>
      <c r="F353" s="35">
        <v>194042057.56999999</v>
      </c>
      <c r="G353"/>
      <c r="H353" s="35">
        <v>157.0003526272132</v>
      </c>
    </row>
    <row r="354" spans="1:8" ht="19.5" thickTop="1" x14ac:dyDescent="0.3">
      <c r="A354" s="19"/>
      <c r="B354" s="19"/>
      <c r="C354" s="19"/>
      <c r="D354" s="26"/>
      <c r="E354" s="25"/>
      <c r="F354" s="26"/>
      <c r="G354"/>
      <c r="H354" s="128"/>
    </row>
    <row r="355" spans="1:8" x14ac:dyDescent="0.3">
      <c r="A355" s="140" t="s">
        <v>22</v>
      </c>
      <c r="B355" s="140"/>
      <c r="C355" s="140"/>
      <c r="D355" s="26"/>
      <c r="E355" s="25"/>
      <c r="F355" s="26"/>
      <c r="G355"/>
      <c r="H355" s="128"/>
    </row>
    <row r="356" spans="1:8" x14ac:dyDescent="0.3">
      <c r="A356" s="19"/>
      <c r="B356" s="19" t="s">
        <v>23</v>
      </c>
      <c r="C356" s="19"/>
      <c r="D356" s="26">
        <v>0</v>
      </c>
      <c r="E356" s="25"/>
      <c r="F356" s="26">
        <v>0</v>
      </c>
      <c r="G356"/>
      <c r="H356" s="128">
        <v>0</v>
      </c>
    </row>
    <row r="357" spans="1:8" x14ac:dyDescent="0.3">
      <c r="A357" s="19"/>
      <c r="B357" s="19" t="s">
        <v>24</v>
      </c>
      <c r="C357" s="19"/>
      <c r="D357" s="26">
        <v>3787649.78</v>
      </c>
      <c r="E357" s="25"/>
      <c r="F357" s="26">
        <v>0</v>
      </c>
      <c r="G357"/>
      <c r="H357" s="128">
        <v>0</v>
      </c>
    </row>
    <row r="358" spans="1:8" x14ac:dyDescent="0.3">
      <c r="A358" s="1"/>
      <c r="B358" s="1" t="s">
        <v>25</v>
      </c>
      <c r="C358" s="1"/>
      <c r="D358" s="26"/>
      <c r="E358" s="25"/>
      <c r="F358" s="26"/>
      <c r="G358"/>
      <c r="H358" s="128"/>
    </row>
    <row r="359" spans="1:8" x14ac:dyDescent="0.3">
      <c r="A359" s="1"/>
      <c r="B359" s="1"/>
      <c r="C359" s="1" t="s">
        <v>26</v>
      </c>
      <c r="D359" s="26"/>
      <c r="E359" s="25"/>
      <c r="F359" s="26"/>
      <c r="G359"/>
      <c r="H359" s="128"/>
    </row>
    <row r="360" spans="1:8" x14ac:dyDescent="0.3">
      <c r="A360" s="1"/>
      <c r="B360" s="1"/>
      <c r="C360" s="1" t="s">
        <v>27</v>
      </c>
      <c r="D360" s="26">
        <v>153486586.61000001</v>
      </c>
      <c r="E360" s="25"/>
      <c r="F360" s="26">
        <v>100543853.45999999</v>
      </c>
      <c r="G360"/>
      <c r="H360" s="128">
        <v>52.656359715775729</v>
      </c>
    </row>
    <row r="361" spans="1:8" x14ac:dyDescent="0.3">
      <c r="A361" s="1"/>
      <c r="B361" s="1"/>
      <c r="C361" s="1" t="s">
        <v>28</v>
      </c>
      <c r="D361" s="26">
        <v>0</v>
      </c>
      <c r="E361" s="25"/>
      <c r="F361" s="26">
        <v>0</v>
      </c>
      <c r="G361"/>
      <c r="H361" s="128">
        <v>0</v>
      </c>
    </row>
    <row r="362" spans="1:8" x14ac:dyDescent="0.3">
      <c r="A362" s="1"/>
      <c r="B362" s="1"/>
      <c r="C362" s="1" t="s">
        <v>29</v>
      </c>
      <c r="D362" s="26">
        <v>0</v>
      </c>
      <c r="E362" s="25"/>
      <c r="F362" s="26">
        <v>0</v>
      </c>
      <c r="G362"/>
      <c r="H362" s="128">
        <v>0</v>
      </c>
    </row>
    <row r="363" spans="1:8" x14ac:dyDescent="0.3">
      <c r="A363" s="1"/>
      <c r="B363" s="1"/>
      <c r="C363" s="1" t="s">
        <v>30</v>
      </c>
      <c r="D363" s="26">
        <v>0</v>
      </c>
      <c r="E363" s="25"/>
      <c r="F363" s="26">
        <v>0</v>
      </c>
      <c r="G363"/>
      <c r="H363" s="128">
        <v>0</v>
      </c>
    </row>
    <row r="364" spans="1:8" x14ac:dyDescent="0.3">
      <c r="A364" s="1"/>
      <c r="B364" s="1"/>
      <c r="C364" s="1" t="s">
        <v>31</v>
      </c>
      <c r="D364" s="26">
        <v>0</v>
      </c>
      <c r="E364" s="25"/>
      <c r="F364" s="26">
        <v>0</v>
      </c>
      <c r="G364"/>
      <c r="H364" s="128">
        <v>0</v>
      </c>
    </row>
    <row r="365" spans="1:8" x14ac:dyDescent="0.3">
      <c r="A365" s="1"/>
      <c r="B365" s="1"/>
      <c r="C365" s="1" t="s">
        <v>32</v>
      </c>
      <c r="D365" s="26">
        <v>246528469.86000001</v>
      </c>
      <c r="E365" s="25"/>
      <c r="F365" s="26">
        <v>80847784.900000006</v>
      </c>
      <c r="G365"/>
      <c r="H365" s="128">
        <v>204.92915812712636</v>
      </c>
    </row>
    <row r="366" spans="1:8" x14ac:dyDescent="0.3">
      <c r="A366" s="1"/>
      <c r="B366" s="1"/>
      <c r="C366" s="1" t="s">
        <v>33</v>
      </c>
      <c r="D366" s="26">
        <v>94886065.950000003</v>
      </c>
      <c r="E366" s="25"/>
      <c r="F366" s="29">
        <v>12650419.210000001</v>
      </c>
      <c r="G366"/>
      <c r="H366" s="128">
        <v>650.06262144256641</v>
      </c>
    </row>
    <row r="367" spans="1:8" x14ac:dyDescent="0.3">
      <c r="A367" s="139" t="s">
        <v>34</v>
      </c>
      <c r="B367" s="139"/>
      <c r="C367" s="139"/>
      <c r="D367" s="31">
        <v>494901122.42000002</v>
      </c>
      <c r="E367" s="25"/>
      <c r="F367" s="29">
        <v>194042057.57000002</v>
      </c>
      <c r="G367"/>
      <c r="H367" s="31">
        <v>155.04837900487945</v>
      </c>
    </row>
    <row r="368" spans="1:8" ht="19.5" thickBot="1" x14ac:dyDescent="0.35">
      <c r="A368" s="141" t="s">
        <v>35</v>
      </c>
      <c r="B368" s="141"/>
      <c r="C368" s="141"/>
      <c r="D368" s="35">
        <v>498688772.19999999</v>
      </c>
      <c r="E368" s="25"/>
      <c r="F368" s="35">
        <v>194042057.57000002</v>
      </c>
      <c r="G368"/>
      <c r="H368" s="35">
        <v>-157.00035262721315</v>
      </c>
    </row>
    <row r="369" spans="1:8" ht="19.5" thickTop="1" x14ac:dyDescent="0.3">
      <c r="D369" s="78"/>
    </row>
    <row r="370" spans="1:8" ht="26.25" x14ac:dyDescent="0.4">
      <c r="A370" s="138" t="s">
        <v>72</v>
      </c>
      <c r="B370" s="138"/>
      <c r="C370" s="138"/>
      <c r="D370" s="138"/>
      <c r="E370" s="138"/>
      <c r="F370" s="138"/>
      <c r="G370" s="138"/>
      <c r="H370" s="138"/>
    </row>
    <row r="371" spans="1:8" x14ac:dyDescent="0.3">
      <c r="A371" s="139" t="s">
        <v>82</v>
      </c>
      <c r="B371" s="139"/>
      <c r="C371" s="139"/>
      <c r="D371" s="139"/>
      <c r="E371" s="139"/>
      <c r="F371" s="139"/>
      <c r="G371" s="139"/>
      <c r="H371" s="139"/>
    </row>
    <row r="372" spans="1:8" x14ac:dyDescent="0.3">
      <c r="A372" s="139" t="s">
        <v>73</v>
      </c>
      <c r="B372" s="139"/>
      <c r="C372" s="139"/>
      <c r="D372" s="139"/>
      <c r="E372" s="139"/>
      <c r="F372" s="139"/>
      <c r="G372" s="139"/>
      <c r="H372" s="139"/>
    </row>
    <row r="373" spans="1:8" x14ac:dyDescent="0.3">
      <c r="A373" s="139" t="s">
        <v>88</v>
      </c>
      <c r="B373" s="139"/>
      <c r="C373" s="139"/>
      <c r="D373" s="139"/>
      <c r="E373" s="139"/>
      <c r="F373" s="139"/>
      <c r="G373" s="139"/>
      <c r="H373" s="139"/>
    </row>
    <row r="374" spans="1:8" x14ac:dyDescent="0.3">
      <c r="A374" s="139" t="s">
        <v>0</v>
      </c>
      <c r="B374" s="139"/>
      <c r="C374" s="139"/>
      <c r="D374" s="139"/>
      <c r="E374" s="139"/>
      <c r="F374" s="139"/>
      <c r="G374" s="139"/>
      <c r="H374" s="139"/>
    </row>
    <row r="375" spans="1:8" x14ac:dyDescent="0.3">
      <c r="A375" s="139" t="s">
        <v>83</v>
      </c>
      <c r="B375" s="139"/>
      <c r="C375" s="139"/>
      <c r="D375" s="139"/>
      <c r="E375" s="139"/>
      <c r="F375" s="139"/>
      <c r="G375" s="139"/>
      <c r="H375" s="139"/>
    </row>
    <row r="376" spans="1:8" x14ac:dyDescent="0.3">
      <c r="A376" s="13"/>
      <c r="B376" s="13"/>
      <c r="C376" s="13"/>
      <c r="D376" s="13"/>
      <c r="E376" s="13"/>
      <c r="F376" s="13"/>
      <c r="G376" s="13"/>
      <c r="H376" s="13"/>
    </row>
    <row r="377" spans="1:8" x14ac:dyDescent="0.3">
      <c r="A377" s="139"/>
      <c r="B377" s="139"/>
      <c r="C377" s="139"/>
      <c r="D377" s="14" t="s">
        <v>84</v>
      </c>
      <c r="E377" s="15"/>
      <c r="F377" s="14" t="s">
        <v>81</v>
      </c>
      <c r="G377" s="8"/>
      <c r="H377" s="3" t="s">
        <v>1</v>
      </c>
    </row>
    <row r="378" spans="1:8" x14ac:dyDescent="0.3">
      <c r="A378" s="1" t="s">
        <v>2</v>
      </c>
      <c r="B378" s="1"/>
      <c r="C378" s="1"/>
      <c r="D378" s="4"/>
      <c r="E378" s="2"/>
      <c r="F378" s="4"/>
    </row>
    <row r="379" spans="1:8" x14ac:dyDescent="0.3">
      <c r="A379" s="1"/>
      <c r="B379" s="140" t="s">
        <v>3</v>
      </c>
      <c r="C379" s="140"/>
      <c r="D379" s="26">
        <v>0</v>
      </c>
      <c r="E379" s="25"/>
      <c r="F379" s="26">
        <v>0</v>
      </c>
      <c r="G379"/>
      <c r="H379" s="128">
        <v>0</v>
      </c>
    </row>
    <row r="380" spans="1:8" x14ac:dyDescent="0.3">
      <c r="A380" s="1"/>
      <c r="B380" s="140" t="s">
        <v>4</v>
      </c>
      <c r="C380" s="140"/>
      <c r="D380" s="26">
        <v>6335548.4100000001</v>
      </c>
      <c r="E380" s="25"/>
      <c r="F380" s="26">
        <v>4885149.3899999997</v>
      </c>
      <c r="G380"/>
      <c r="H380" s="128">
        <v>29.689962459878853</v>
      </c>
    </row>
    <row r="381" spans="1:8" x14ac:dyDescent="0.3">
      <c r="A381" s="1"/>
      <c r="B381" s="140" t="s">
        <v>5</v>
      </c>
      <c r="C381" s="140"/>
      <c r="D381" s="26">
        <v>0</v>
      </c>
      <c r="E381" s="25"/>
      <c r="F381" s="26">
        <v>0</v>
      </c>
      <c r="G381"/>
      <c r="H381" s="128">
        <v>0</v>
      </c>
    </row>
    <row r="382" spans="1:8" x14ac:dyDescent="0.3">
      <c r="A382" s="1"/>
      <c r="B382" s="140" t="s">
        <v>6</v>
      </c>
      <c r="C382" s="140"/>
      <c r="D382" s="26">
        <v>0</v>
      </c>
      <c r="E382"/>
      <c r="F382" s="29">
        <v>0</v>
      </c>
      <c r="G382"/>
      <c r="H382" s="128">
        <v>0</v>
      </c>
    </row>
    <row r="383" spans="1:8" x14ac:dyDescent="0.3">
      <c r="A383" s="140" t="s">
        <v>7</v>
      </c>
      <c r="B383" s="140"/>
      <c r="C383" s="140"/>
      <c r="D383" s="31">
        <v>6335548.4100000001</v>
      </c>
      <c r="E383"/>
      <c r="F383" s="31">
        <v>4885149.3899999997</v>
      </c>
      <c r="G383"/>
      <c r="H383" s="31">
        <v>29.689962459878853</v>
      </c>
    </row>
    <row r="384" spans="1:8" x14ac:dyDescent="0.3">
      <c r="A384" s="140" t="s">
        <v>8</v>
      </c>
      <c r="B384" s="140"/>
      <c r="C384" s="140"/>
      <c r="D384" s="26">
        <v>0</v>
      </c>
      <c r="E384" s="25"/>
      <c r="F384" s="26"/>
      <c r="G384"/>
      <c r="H384" s="128"/>
    </row>
    <row r="385" spans="1:8" x14ac:dyDescent="0.3">
      <c r="A385" s="1"/>
      <c r="B385" s="1" t="s">
        <v>9</v>
      </c>
      <c r="C385" s="1"/>
      <c r="D385" s="26">
        <v>0</v>
      </c>
      <c r="E385" s="25"/>
      <c r="F385" s="26">
        <v>0</v>
      </c>
      <c r="G385"/>
      <c r="H385" s="128">
        <v>0</v>
      </c>
    </row>
    <row r="386" spans="1:8" x14ac:dyDescent="0.3">
      <c r="A386" s="1"/>
      <c r="B386" s="1" t="s">
        <v>10</v>
      </c>
      <c r="C386" s="1"/>
      <c r="D386" s="26">
        <v>8226431.7000000002</v>
      </c>
      <c r="E386" s="25"/>
      <c r="F386" s="26">
        <v>8181120.4500000002</v>
      </c>
      <c r="G386"/>
      <c r="H386" s="128">
        <v>0.55385139819081874</v>
      </c>
    </row>
    <row r="387" spans="1:8" x14ac:dyDescent="0.3">
      <c r="A387" s="1"/>
      <c r="B387" s="1" t="s">
        <v>11</v>
      </c>
      <c r="C387" s="1"/>
      <c r="D387" s="26">
        <v>0</v>
      </c>
      <c r="E387" s="25"/>
      <c r="F387" s="26">
        <v>970700</v>
      </c>
      <c r="G387"/>
      <c r="H387" s="128">
        <v>-100</v>
      </c>
    </row>
    <row r="388" spans="1:8" x14ac:dyDescent="0.3">
      <c r="A388" s="1"/>
      <c r="B388" s="1" t="s">
        <v>12</v>
      </c>
      <c r="C388" s="1"/>
      <c r="D388" s="26">
        <v>0</v>
      </c>
      <c r="E388" s="25"/>
      <c r="F388" s="26">
        <v>0</v>
      </c>
      <c r="G388"/>
      <c r="H388" s="128">
        <v>0</v>
      </c>
    </row>
    <row r="389" spans="1:8" x14ac:dyDescent="0.3">
      <c r="A389" s="1"/>
      <c r="B389" s="1" t="s">
        <v>13</v>
      </c>
      <c r="C389" s="1"/>
      <c r="D389" s="26">
        <v>0</v>
      </c>
      <c r="E389" s="25"/>
      <c r="F389" s="29">
        <v>0</v>
      </c>
      <c r="G389"/>
      <c r="H389" s="29">
        <v>0</v>
      </c>
    </row>
    <row r="390" spans="1:8" x14ac:dyDescent="0.3">
      <c r="A390" s="140" t="s">
        <v>14</v>
      </c>
      <c r="B390" s="140"/>
      <c r="C390" s="140"/>
      <c r="D390" s="31">
        <v>8226431.7000000002</v>
      </c>
      <c r="E390" s="25"/>
      <c r="F390" s="29">
        <v>9151820.4499999993</v>
      </c>
      <c r="G390"/>
      <c r="H390" s="31">
        <v>-10.111526499626631</v>
      </c>
    </row>
    <row r="391" spans="1:8" x14ac:dyDescent="0.3">
      <c r="A391" s="140" t="s">
        <v>15</v>
      </c>
      <c r="B391" s="140"/>
      <c r="C391" s="140"/>
      <c r="D391" s="65">
        <v>-1890883.29</v>
      </c>
      <c r="E391" s="25"/>
      <c r="F391" s="26">
        <v>-4266671.0599999996</v>
      </c>
      <c r="G391"/>
      <c r="H391" s="128">
        <v>-55.682468523833187</v>
      </c>
    </row>
    <row r="392" spans="1:8" x14ac:dyDescent="0.3">
      <c r="A392" s="140" t="s">
        <v>16</v>
      </c>
      <c r="B392" s="140"/>
      <c r="C392" s="140"/>
      <c r="D392" s="29">
        <v>0</v>
      </c>
      <c r="E392" s="25"/>
      <c r="F392" s="29">
        <v>0</v>
      </c>
      <c r="G392"/>
      <c r="H392" s="29">
        <v>0</v>
      </c>
    </row>
    <row r="393" spans="1:8" x14ac:dyDescent="0.3">
      <c r="A393" s="140" t="s">
        <v>17</v>
      </c>
      <c r="B393" s="140"/>
      <c r="C393" s="140"/>
      <c r="D393" s="65">
        <v>-1890883.29</v>
      </c>
      <c r="E393" s="25"/>
      <c r="F393" s="26">
        <v>-4266671.0599999996</v>
      </c>
      <c r="G393"/>
      <c r="H393" s="128">
        <v>-55.682468523833187</v>
      </c>
    </row>
    <row r="394" spans="1:8" x14ac:dyDescent="0.3">
      <c r="A394" s="140" t="s">
        <v>18</v>
      </c>
      <c r="B394" s="140"/>
      <c r="C394" s="140"/>
      <c r="D394" s="29">
        <v>14267594.990000002</v>
      </c>
      <c r="E394" s="25"/>
      <c r="F394" s="29">
        <v>18534266.050000001</v>
      </c>
      <c r="G394"/>
      <c r="H394" s="128">
        <v>-23.020447901685316</v>
      </c>
    </row>
    <row r="395" spans="1:8" x14ac:dyDescent="0.3">
      <c r="A395" s="19" t="s">
        <v>19</v>
      </c>
      <c r="B395" s="19"/>
      <c r="C395" s="19"/>
      <c r="D395" s="65">
        <v>12376711.700000003</v>
      </c>
      <c r="E395" s="25"/>
      <c r="F395" s="26">
        <v>14267594.990000002</v>
      </c>
      <c r="G395"/>
      <c r="H395" s="65">
        <v>-13.252992472279303</v>
      </c>
    </row>
    <row r="396" spans="1:8" x14ac:dyDescent="0.3">
      <c r="A396" s="140" t="s">
        <v>20</v>
      </c>
      <c r="B396" s="140"/>
      <c r="C396" s="140"/>
      <c r="D396" s="29">
        <v>0</v>
      </c>
      <c r="E396" s="25"/>
      <c r="F396" s="29">
        <v>0</v>
      </c>
      <c r="G396"/>
      <c r="H396" s="29">
        <v>0</v>
      </c>
    </row>
    <row r="397" spans="1:8" ht="19.5" thickBot="1" x14ac:dyDescent="0.35">
      <c r="A397" s="140" t="s">
        <v>21</v>
      </c>
      <c r="B397" s="140"/>
      <c r="C397" s="140"/>
      <c r="D397" s="35">
        <v>12376711.700000003</v>
      </c>
      <c r="E397" s="25"/>
      <c r="F397" s="35">
        <v>14267594.990000002</v>
      </c>
      <c r="G397"/>
      <c r="H397" s="35">
        <v>-13.252992472279303</v>
      </c>
    </row>
    <row r="398" spans="1:8" ht="19.5" thickTop="1" x14ac:dyDescent="0.3">
      <c r="A398" s="19"/>
      <c r="B398" s="19"/>
      <c r="C398" s="19"/>
      <c r="D398" s="26"/>
      <c r="E398" s="25"/>
      <c r="F398" s="26"/>
      <c r="G398"/>
      <c r="H398" s="128"/>
    </row>
    <row r="399" spans="1:8" x14ac:dyDescent="0.3">
      <c r="A399" s="140" t="s">
        <v>22</v>
      </c>
      <c r="B399" s="140"/>
      <c r="C399" s="140"/>
      <c r="D399" s="26">
        <v>0</v>
      </c>
      <c r="E399" s="25"/>
      <c r="F399" s="26"/>
      <c r="G399"/>
      <c r="H399" s="128">
        <v>0</v>
      </c>
    </row>
    <row r="400" spans="1:8" x14ac:dyDescent="0.3">
      <c r="A400" s="19"/>
      <c r="B400" s="19" t="s">
        <v>23</v>
      </c>
      <c r="C400" s="19"/>
      <c r="D400" s="26">
        <v>0</v>
      </c>
      <c r="E400" s="25"/>
      <c r="F400" s="26">
        <v>0</v>
      </c>
      <c r="G400"/>
      <c r="H400" s="128">
        <v>0</v>
      </c>
    </row>
    <row r="401" spans="1:8" x14ac:dyDescent="0.3">
      <c r="A401" s="19"/>
      <c r="B401" s="19" t="s">
        <v>76</v>
      </c>
      <c r="C401" s="19"/>
      <c r="D401" s="26">
        <v>12376711.699999999</v>
      </c>
      <c r="E401" s="25"/>
      <c r="F401" s="26">
        <v>18532946.050000001</v>
      </c>
      <c r="G401"/>
      <c r="H401" s="128">
        <v>-33.217785954759208</v>
      </c>
    </row>
    <row r="402" spans="1:8" x14ac:dyDescent="0.3">
      <c r="A402" s="1"/>
      <c r="B402" s="1" t="s">
        <v>25</v>
      </c>
      <c r="C402" s="1"/>
      <c r="D402" s="26">
        <v>0</v>
      </c>
      <c r="E402" s="25"/>
      <c r="F402" s="26"/>
      <c r="G402"/>
      <c r="H402" s="128"/>
    </row>
    <row r="403" spans="1:8" x14ac:dyDescent="0.3">
      <c r="A403" s="1"/>
      <c r="B403" s="1"/>
      <c r="C403" s="1" t="s">
        <v>26</v>
      </c>
      <c r="D403" s="26">
        <v>0</v>
      </c>
      <c r="E403" s="25"/>
      <c r="F403" s="26">
        <v>0</v>
      </c>
      <c r="G403"/>
      <c r="H403" s="128">
        <v>0</v>
      </c>
    </row>
    <row r="404" spans="1:8" x14ac:dyDescent="0.3">
      <c r="A404" s="1"/>
      <c r="B404" s="1"/>
      <c r="C404" s="1" t="s">
        <v>27</v>
      </c>
      <c r="D404" s="26">
        <v>0</v>
      </c>
      <c r="E404" s="25"/>
      <c r="F404" s="26">
        <v>0</v>
      </c>
      <c r="G404"/>
      <c r="H404" s="128">
        <v>0</v>
      </c>
    </row>
    <row r="405" spans="1:8" x14ac:dyDescent="0.3">
      <c r="A405" s="1"/>
      <c r="B405" s="1"/>
      <c r="C405" s="1" t="s">
        <v>28</v>
      </c>
      <c r="D405" s="26">
        <v>0</v>
      </c>
      <c r="E405" s="25"/>
      <c r="F405" s="26">
        <v>0</v>
      </c>
      <c r="G405"/>
      <c r="H405" s="128">
        <v>0</v>
      </c>
    </row>
    <row r="406" spans="1:8" x14ac:dyDescent="0.3">
      <c r="A406" s="1"/>
      <c r="B406" s="1"/>
      <c r="C406" s="1" t="s">
        <v>29</v>
      </c>
      <c r="D406" s="26">
        <v>0</v>
      </c>
      <c r="E406" s="25"/>
      <c r="F406" s="26">
        <v>0</v>
      </c>
      <c r="G406"/>
      <c r="H406" s="128">
        <v>0</v>
      </c>
    </row>
    <row r="407" spans="1:8" x14ac:dyDescent="0.3">
      <c r="A407" s="1"/>
      <c r="B407" s="1"/>
      <c r="C407" s="1" t="s">
        <v>30</v>
      </c>
      <c r="D407" s="26">
        <v>0</v>
      </c>
      <c r="E407" s="25"/>
      <c r="F407" s="26">
        <v>0</v>
      </c>
      <c r="G407"/>
      <c r="H407" s="128">
        <v>0</v>
      </c>
    </row>
    <row r="408" spans="1:8" x14ac:dyDescent="0.3">
      <c r="A408" s="1"/>
      <c r="B408" s="1"/>
      <c r="C408" s="1" t="s">
        <v>31</v>
      </c>
      <c r="D408" s="26">
        <v>0</v>
      </c>
      <c r="E408" s="25"/>
      <c r="F408" s="26">
        <v>0</v>
      </c>
      <c r="G408"/>
      <c r="H408" s="128">
        <v>0</v>
      </c>
    </row>
    <row r="409" spans="1:8" x14ac:dyDescent="0.3">
      <c r="A409" s="1"/>
      <c r="B409" s="1"/>
      <c r="C409" s="1" t="s">
        <v>32</v>
      </c>
      <c r="D409" s="26">
        <v>0</v>
      </c>
      <c r="E409" s="25"/>
      <c r="F409" s="26">
        <v>0</v>
      </c>
      <c r="G409"/>
      <c r="H409" s="128">
        <v>0</v>
      </c>
    </row>
    <row r="410" spans="1:8" x14ac:dyDescent="0.3">
      <c r="A410" s="1"/>
      <c r="B410" s="1"/>
      <c r="C410" s="1" t="s">
        <v>33</v>
      </c>
      <c r="D410" s="26">
        <v>0</v>
      </c>
      <c r="E410" s="25"/>
      <c r="F410" s="29">
        <v>1320</v>
      </c>
      <c r="G410"/>
      <c r="H410" s="29">
        <v>0</v>
      </c>
    </row>
    <row r="411" spans="1:8" x14ac:dyDescent="0.3">
      <c r="A411" s="139" t="s">
        <v>34</v>
      </c>
      <c r="B411" s="139"/>
      <c r="C411" s="139"/>
      <c r="D411" s="31">
        <v>0</v>
      </c>
      <c r="E411" s="25"/>
      <c r="F411" s="29">
        <v>1320</v>
      </c>
      <c r="G411"/>
      <c r="H411" s="128">
        <v>0</v>
      </c>
    </row>
    <row r="412" spans="1:8" ht="19.5" thickBot="1" x14ac:dyDescent="0.35">
      <c r="A412" s="141" t="s">
        <v>35</v>
      </c>
      <c r="B412" s="141"/>
      <c r="C412" s="141"/>
      <c r="D412" s="35">
        <v>12376711.699999999</v>
      </c>
      <c r="E412" s="25"/>
      <c r="F412" s="35">
        <v>18534266.050000001</v>
      </c>
      <c r="G412"/>
      <c r="H412" s="35">
        <v>-33.222542146469301</v>
      </c>
    </row>
    <row r="413" spans="1:8" ht="19.5" thickTop="1" x14ac:dyDescent="0.3">
      <c r="D413" s="78"/>
    </row>
    <row r="414" spans="1:8" ht="19.5" x14ac:dyDescent="0.3">
      <c r="A414" s="21" t="s">
        <v>46</v>
      </c>
      <c r="D414" s="78"/>
    </row>
  </sheetData>
  <mergeCells count="207">
    <mergeCell ref="A1:H1"/>
    <mergeCell ref="A2:H2"/>
    <mergeCell ref="A3:H3"/>
    <mergeCell ref="A4:H4"/>
    <mergeCell ref="A5:H5"/>
    <mergeCell ref="A6:H6"/>
    <mergeCell ref="A15:C15"/>
    <mergeCell ref="A21:C21"/>
    <mergeCell ref="A22:C22"/>
    <mergeCell ref="A23:C23"/>
    <mergeCell ref="A24:C24"/>
    <mergeCell ref="A25:C25"/>
    <mergeCell ref="A8:C8"/>
    <mergeCell ref="B10:C10"/>
    <mergeCell ref="B11:C11"/>
    <mergeCell ref="B12:C12"/>
    <mergeCell ref="B13:C13"/>
    <mergeCell ref="A14:C14"/>
    <mergeCell ref="A48:H48"/>
    <mergeCell ref="A49:H49"/>
    <mergeCell ref="A50:H50"/>
    <mergeCell ref="A51:H51"/>
    <mergeCell ref="A52:H52"/>
    <mergeCell ref="A54:C54"/>
    <mergeCell ref="A27:C27"/>
    <mergeCell ref="A28:C28"/>
    <mergeCell ref="A30:C30"/>
    <mergeCell ref="A42:C42"/>
    <mergeCell ref="A43:C43"/>
    <mergeCell ref="A47:H47"/>
    <mergeCell ref="A67:C67"/>
    <mergeCell ref="A68:C68"/>
    <mergeCell ref="A69:C69"/>
    <mergeCell ref="A70:C70"/>
    <mergeCell ref="A71:C71"/>
    <mergeCell ref="A73:C73"/>
    <mergeCell ref="B56:C56"/>
    <mergeCell ref="B57:C57"/>
    <mergeCell ref="B58:C58"/>
    <mergeCell ref="B59:C59"/>
    <mergeCell ref="A60:C60"/>
    <mergeCell ref="A61:C61"/>
    <mergeCell ref="A96:H96"/>
    <mergeCell ref="A97:H97"/>
    <mergeCell ref="A98:H98"/>
    <mergeCell ref="A99:H99"/>
    <mergeCell ref="A101:C101"/>
    <mergeCell ref="B103:C103"/>
    <mergeCell ref="A74:C74"/>
    <mergeCell ref="A76:C76"/>
    <mergeCell ref="A88:C88"/>
    <mergeCell ref="A89:C89"/>
    <mergeCell ref="A94:H94"/>
    <mergeCell ref="A95:H95"/>
    <mergeCell ref="A115:C115"/>
    <mergeCell ref="A116:C116"/>
    <mergeCell ref="A117:C117"/>
    <mergeCell ref="A118:C118"/>
    <mergeCell ref="A120:C120"/>
    <mergeCell ref="A121:C121"/>
    <mergeCell ref="B104:C104"/>
    <mergeCell ref="B105:C105"/>
    <mergeCell ref="B106:C106"/>
    <mergeCell ref="A107:C107"/>
    <mergeCell ref="A108:C108"/>
    <mergeCell ref="A114:C114"/>
    <mergeCell ref="A144:H144"/>
    <mergeCell ref="A145:H145"/>
    <mergeCell ref="A146:H146"/>
    <mergeCell ref="A148:C148"/>
    <mergeCell ref="B150:C150"/>
    <mergeCell ref="B151:C151"/>
    <mergeCell ref="A123:C123"/>
    <mergeCell ref="A135:C135"/>
    <mergeCell ref="A136:C136"/>
    <mergeCell ref="A141:H141"/>
    <mergeCell ref="A142:H142"/>
    <mergeCell ref="A143:H143"/>
    <mergeCell ref="A163:C163"/>
    <mergeCell ref="A164:C164"/>
    <mergeCell ref="A165:C165"/>
    <mergeCell ref="A167:C167"/>
    <mergeCell ref="A168:C168"/>
    <mergeCell ref="A170:C170"/>
    <mergeCell ref="B152:C152"/>
    <mergeCell ref="B153:C153"/>
    <mergeCell ref="A154:C154"/>
    <mergeCell ref="A155:C155"/>
    <mergeCell ref="A161:C161"/>
    <mergeCell ref="A162:C162"/>
    <mergeCell ref="A191:H191"/>
    <mergeCell ref="A192:H192"/>
    <mergeCell ref="A194:C194"/>
    <mergeCell ref="B196:C196"/>
    <mergeCell ref="B197:C197"/>
    <mergeCell ref="B198:C198"/>
    <mergeCell ref="A182:C182"/>
    <mergeCell ref="A183:C183"/>
    <mergeCell ref="A187:H187"/>
    <mergeCell ref="A188:H188"/>
    <mergeCell ref="A189:H189"/>
    <mergeCell ref="A190:H190"/>
    <mergeCell ref="A210:C210"/>
    <mergeCell ref="A211:C211"/>
    <mergeCell ref="A213:C213"/>
    <mergeCell ref="A214:C214"/>
    <mergeCell ref="A216:C216"/>
    <mergeCell ref="A228:C228"/>
    <mergeCell ref="B199:C199"/>
    <mergeCell ref="A200:C200"/>
    <mergeCell ref="A201:C201"/>
    <mergeCell ref="A207:C207"/>
    <mergeCell ref="A208:C208"/>
    <mergeCell ref="A209:C209"/>
    <mergeCell ref="A238:H238"/>
    <mergeCell ref="A240:C240"/>
    <mergeCell ref="B242:C242"/>
    <mergeCell ref="B243:C243"/>
    <mergeCell ref="B244:C244"/>
    <mergeCell ref="B245:C245"/>
    <mergeCell ref="A229:C229"/>
    <mergeCell ref="A233:H233"/>
    <mergeCell ref="A234:H234"/>
    <mergeCell ref="A235:H235"/>
    <mergeCell ref="A236:H236"/>
    <mergeCell ref="A237:H237"/>
    <mergeCell ref="A257:C257"/>
    <mergeCell ref="A259:C259"/>
    <mergeCell ref="A260:C260"/>
    <mergeCell ref="A262:C262"/>
    <mergeCell ref="A274:C274"/>
    <mergeCell ref="A275:C275"/>
    <mergeCell ref="A246:C246"/>
    <mergeCell ref="A247:C247"/>
    <mergeCell ref="A253:C253"/>
    <mergeCell ref="A254:C254"/>
    <mergeCell ref="A255:C255"/>
    <mergeCell ref="A256:C256"/>
    <mergeCell ref="A287:C287"/>
    <mergeCell ref="B289:C289"/>
    <mergeCell ref="B290:C290"/>
    <mergeCell ref="B291:C291"/>
    <mergeCell ref="B292:C292"/>
    <mergeCell ref="A293:C293"/>
    <mergeCell ref="A280:H280"/>
    <mergeCell ref="A281:H281"/>
    <mergeCell ref="A282:H282"/>
    <mergeCell ref="A283:H283"/>
    <mergeCell ref="A284:H284"/>
    <mergeCell ref="A285:H285"/>
    <mergeCell ref="A306:C306"/>
    <mergeCell ref="A307:C307"/>
    <mergeCell ref="A309:C309"/>
    <mergeCell ref="A321:C321"/>
    <mergeCell ref="A322:C322"/>
    <mergeCell ref="A326:H326"/>
    <mergeCell ref="A294:C294"/>
    <mergeCell ref="A300:C300"/>
    <mergeCell ref="A301:C301"/>
    <mergeCell ref="A302:C302"/>
    <mergeCell ref="A303:C303"/>
    <mergeCell ref="A304:C304"/>
    <mergeCell ref="B335:C335"/>
    <mergeCell ref="B336:C336"/>
    <mergeCell ref="B337:C337"/>
    <mergeCell ref="B338:C338"/>
    <mergeCell ref="A339:C339"/>
    <mergeCell ref="A340:C340"/>
    <mergeCell ref="A327:H327"/>
    <mergeCell ref="A328:H328"/>
    <mergeCell ref="A329:H329"/>
    <mergeCell ref="A330:H330"/>
    <mergeCell ref="A331:H331"/>
    <mergeCell ref="A333:C333"/>
    <mergeCell ref="A353:C353"/>
    <mergeCell ref="A355:C355"/>
    <mergeCell ref="A367:C367"/>
    <mergeCell ref="A368:C368"/>
    <mergeCell ref="A370:H370"/>
    <mergeCell ref="A371:H371"/>
    <mergeCell ref="A346:C346"/>
    <mergeCell ref="A347:C347"/>
    <mergeCell ref="A348:C348"/>
    <mergeCell ref="A349:C349"/>
    <mergeCell ref="A350:C350"/>
    <mergeCell ref="A352:C352"/>
    <mergeCell ref="B380:C380"/>
    <mergeCell ref="B381:C381"/>
    <mergeCell ref="B382:C382"/>
    <mergeCell ref="A383:C383"/>
    <mergeCell ref="A384:C384"/>
    <mergeCell ref="A390:C390"/>
    <mergeCell ref="A372:H372"/>
    <mergeCell ref="A373:H373"/>
    <mergeCell ref="A374:H374"/>
    <mergeCell ref="A375:H375"/>
    <mergeCell ref="A377:C377"/>
    <mergeCell ref="B379:C379"/>
    <mergeCell ref="A399:C399"/>
    <mergeCell ref="A411:C411"/>
    <mergeCell ref="A412:C412"/>
    <mergeCell ref="A391:C391"/>
    <mergeCell ref="A392:C392"/>
    <mergeCell ref="A393:C393"/>
    <mergeCell ref="A394:C394"/>
    <mergeCell ref="A396:C396"/>
    <mergeCell ref="A397:C397"/>
  </mergeCells>
  <pageMargins left="0.9055118110236221" right="0.70866141732283472" top="0.74803149606299213" bottom="0.74803149606299213" header="0.31496062992125984" footer="0.31496062992125984"/>
  <pageSetup paperSize="9" scale="82" orientation="portrait" r:id="rId1"/>
  <rowBreaks count="3" manualBreakCount="3">
    <brk id="46" max="16383" man="1"/>
    <brk id="93" max="16383" man="1"/>
    <brk id="3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00CC"/>
  </sheetPr>
  <dimension ref="A1:H47"/>
  <sheetViews>
    <sheetView view="pageBreakPreview" zoomScale="80" zoomScaleNormal="70" zoomScaleSheetLayoutView="80" workbookViewId="0">
      <pane xSplit="8" ySplit="8" topLeftCell="I9" activePane="bottomRight" state="frozen"/>
      <selection pane="topRight" activeCell="I1" sqref="I1"/>
      <selection pane="bottomLeft" activeCell="A8" sqref="A8"/>
      <selection pane="bottomRight" activeCell="D41" sqref="D41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5.25" style="77" bestFit="1" customWidth="1"/>
    <col min="5" max="5" width="1.375" style="9" customWidth="1"/>
    <col min="6" max="6" width="15.25" style="10" bestFit="1" customWidth="1"/>
    <col min="7" max="7" width="1.375" style="9" customWidth="1"/>
    <col min="8" max="8" width="12.375" style="10" customWidth="1"/>
    <col min="9" max="16384" width="9" style="9"/>
  </cols>
  <sheetData>
    <row r="1" spans="1:8" ht="26.25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8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8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8" x14ac:dyDescent="0.3">
      <c r="A4" s="139" t="s">
        <v>36</v>
      </c>
      <c r="B4" s="139"/>
      <c r="C4" s="139"/>
      <c r="D4" s="139"/>
      <c r="E4" s="139"/>
      <c r="F4" s="139"/>
      <c r="G4" s="139"/>
      <c r="H4" s="139"/>
    </row>
    <row r="5" spans="1:8" x14ac:dyDescent="0.3">
      <c r="A5" s="139" t="s">
        <v>0</v>
      </c>
      <c r="B5" s="139"/>
      <c r="C5" s="139"/>
      <c r="D5" s="139"/>
      <c r="E5" s="139"/>
      <c r="F5" s="139"/>
      <c r="G5" s="139"/>
      <c r="H5" s="139"/>
    </row>
    <row r="6" spans="1:8" x14ac:dyDescent="0.3">
      <c r="A6" s="139" t="s">
        <v>83</v>
      </c>
      <c r="B6" s="139"/>
      <c r="C6" s="139"/>
      <c r="D6" s="139"/>
      <c r="E6" s="139"/>
      <c r="F6" s="139"/>
      <c r="G6" s="139"/>
      <c r="H6" s="139"/>
    </row>
    <row r="7" spans="1:8" x14ac:dyDescent="0.3">
      <c r="A7" s="13"/>
      <c r="B7" s="13"/>
      <c r="C7" s="13"/>
      <c r="D7" s="108"/>
      <c r="E7" s="13"/>
      <c r="F7" s="13"/>
      <c r="G7" s="13"/>
      <c r="H7" s="13"/>
    </row>
    <row r="8" spans="1:8" x14ac:dyDescent="0.3">
      <c r="A8" s="139"/>
      <c r="B8" s="139"/>
      <c r="C8" s="139"/>
      <c r="D8" s="109" t="s">
        <v>84</v>
      </c>
      <c r="E8" s="15"/>
      <c r="F8" s="14" t="s">
        <v>81</v>
      </c>
      <c r="G8" s="8"/>
      <c r="H8" s="3" t="s">
        <v>1</v>
      </c>
    </row>
    <row r="9" spans="1:8" x14ac:dyDescent="0.3">
      <c r="A9" s="1" t="s">
        <v>2</v>
      </c>
      <c r="B9" s="1"/>
      <c r="C9" s="1"/>
      <c r="D9" s="95"/>
      <c r="E9" s="2"/>
      <c r="F9" s="4"/>
      <c r="H9" s="110"/>
    </row>
    <row r="10" spans="1:8" x14ac:dyDescent="0.3">
      <c r="A10" s="1"/>
      <c r="B10" s="140" t="s">
        <v>3</v>
      </c>
      <c r="C10" s="140"/>
      <c r="D10" s="4">
        <f>K10+N10+Q10+T10+W10+Z10+AC10+AI10+AF10+AO10+AL10+AR10+AU10+AX10+BA10+BD10+BG10+BJ10+BM10+BP10+BV10+BS10+BY10+CB10+CE10+CH10+CK10+CN10+CQ10++CT10+CW10+CZ10+DC10+DF10+DI10+DL10+DO10+DR10+DU10+DX10+EA10+EG10+ED10+EJ10+EM10+EP10+ES10+EV10+EY10+FB10+FE10+FH10+FK10+FN10+FQ10+FT10+FW10+FZ10+GC10+GF10+GI10+GL10+GO10+GR10+GU10+GX10+HA10+HD10+HG10+HJ10+HM10+HP10+HS10+HV10+HY10+IB10+IE10</f>
        <v>0</v>
      </c>
      <c r="E10" s="4"/>
      <c r="F10" s="17">
        <v>0</v>
      </c>
      <c r="G10" s="111"/>
      <c r="H10" s="112" t="s">
        <v>71</v>
      </c>
    </row>
    <row r="11" spans="1:8" x14ac:dyDescent="0.3">
      <c r="A11" s="1"/>
      <c r="B11" s="140" t="s">
        <v>4</v>
      </c>
      <c r="C11" s="140"/>
      <c r="D11" s="4">
        <v>83040408.150000006</v>
      </c>
      <c r="E11" s="4"/>
      <c r="F11" s="17">
        <v>65608006.420000002</v>
      </c>
      <c r="G11" s="111"/>
      <c r="H11" s="112">
        <f>(D11-F11)*100/F11</f>
        <v>26.570540214869105</v>
      </c>
    </row>
    <row r="12" spans="1:8" x14ac:dyDescent="0.3">
      <c r="A12" s="1"/>
      <c r="B12" s="140" t="s">
        <v>5</v>
      </c>
      <c r="C12" s="140"/>
      <c r="D12" s="4">
        <f>K12+N12+Q12+T12+W12+Z12+AC12+AI12+AF12+AO12+AL12+AR12+AU12+AX12+BA12+BD12+BG12+BJ12+BM12+BP12+BV12+BS12+BY12+CB12+CE12+CH12+CK12+CN12+CQ12++CT12+CW12+CZ12+DC12+DF12+DI12+DL12+DO12+DR12+DU12+DX12+EA12+EG12+ED12+EJ12+EM12+EP12+ES12+EV12+EY12+FB12+FE12+FH12+FK12+FN12+FQ12+FT12+FW12+FZ12+GC12+GF12+GI12+GL12+GO12+GR12+GU12+GX12+HA12+HD12+HG12+HJ12+HM12+HP12+HS12+HV12+HY12+IB12+IE12</f>
        <v>0</v>
      </c>
      <c r="E12" s="4"/>
      <c r="F12" s="17">
        <v>0</v>
      </c>
      <c r="G12" s="111"/>
      <c r="H12" s="112" t="s">
        <v>71</v>
      </c>
    </row>
    <row r="13" spans="1:8" x14ac:dyDescent="0.3">
      <c r="A13" s="1"/>
      <c r="B13" s="140" t="s">
        <v>6</v>
      </c>
      <c r="C13" s="140"/>
      <c r="D13" s="4">
        <f>K13+N13+Q13+T13+W13+Z13+AC13+AI13+AF13+AO13+AL13+AR13+AU13+AX13+BA13+BD13+BG13+BJ13+BM13+BP13+BV13+BS13+BY13+CB13+CE13+CH13+CK13+CN13+CQ13++CT13+CW13+CZ13+DC13+DF13+DI13+DL13+DO13+DR13+DU13+DX13+EA13+EG13+ED13+EJ13+EM13+EP13+ES13+EV13+EY13+FB13+FE13+FH13+FK13+FN13+FQ13+FT13+FW13+FZ13+GC13+GF13+GI13+GL13+GO13+GR13+GU13+GX13+HA13+HD13+HG13+HJ13+HM13+HP13+HS13+HV13+HY13+IB13+IE13</f>
        <v>0</v>
      </c>
      <c r="E13" s="111"/>
      <c r="F13" s="17">
        <v>13456337</v>
      </c>
      <c r="G13" s="111"/>
      <c r="H13" s="112">
        <f>(D13-F13)*100/F13</f>
        <v>-100</v>
      </c>
    </row>
    <row r="14" spans="1:8" x14ac:dyDescent="0.3">
      <c r="A14" s="140" t="s">
        <v>7</v>
      </c>
      <c r="B14" s="140"/>
      <c r="C14" s="140"/>
      <c r="D14" s="7">
        <f>SUM(D10:D13)</f>
        <v>83040408.150000006</v>
      </c>
      <c r="E14" s="4">
        <f t="shared" ref="E14" si="0">SUM(E10:E13)</f>
        <v>0</v>
      </c>
      <c r="F14" s="7">
        <v>79064343.420000002</v>
      </c>
      <c r="G14" s="17">
        <f t="shared" ref="G14" si="1">SUM(G10:G13)</f>
        <v>0</v>
      </c>
      <c r="H14" s="113">
        <f>(D14-F14)*100/F14</f>
        <v>5.028897424568032</v>
      </c>
    </row>
    <row r="15" spans="1:8" x14ac:dyDescent="0.3">
      <c r="A15" s="140" t="s">
        <v>8</v>
      </c>
      <c r="B15" s="140"/>
      <c r="C15" s="140"/>
      <c r="D15" s="4"/>
      <c r="E15" s="4"/>
      <c r="F15" s="17"/>
      <c r="G15" s="111"/>
      <c r="H15" s="112"/>
    </row>
    <row r="16" spans="1:8" x14ac:dyDescent="0.3">
      <c r="A16" s="1"/>
      <c r="B16" s="1" t="s">
        <v>9</v>
      </c>
      <c r="C16" s="1"/>
      <c r="D16" s="4">
        <f>K16+N16+Q16+T16+W16+Z16+AC16+AI16+AF16+AO16+AL16+AR16+AU16+AX16+BA16+BD16+BG16+BJ16+BM16+BP16+BV16+BS16+BY16+CB16+CE16+CH16+CK16+CN16+CQ16++CT16+CW16+CZ16+DC16+DF16+DI16+DL16+DO16+DR16+DU16+DX16+EA16+EG16+ED16+EJ16+EM16+EP16+ES16+EV16+EY16+FB16+FE16+FH16+FK16+FN16+FQ16+FT16+FW16+FZ16+GC16+GF16+GI16+GL16+GO16+GR16+GU16+GX16+HA16+HD16+HG16+HJ16+HM16+HP16+HS16+HV16+HY16+IB16+IE16</f>
        <v>0</v>
      </c>
      <c r="E16" s="4"/>
      <c r="F16" s="17">
        <v>0</v>
      </c>
      <c r="G16" s="111"/>
      <c r="H16" s="112" t="s">
        <v>71</v>
      </c>
    </row>
    <row r="17" spans="1:8" x14ac:dyDescent="0.3">
      <c r="A17" s="1"/>
      <c r="B17" s="1" t="s">
        <v>10</v>
      </c>
      <c r="C17" s="1"/>
      <c r="D17" s="4">
        <f>K17+N17+Q17+T17+W17+Z17+AC17+AI17+AF17+AO17+AL17+AR17+AU17+AX17+BA17+BD17+BG17+BJ17+BM17+BP17+BV17+BS17+BY17+CB17+CE17+CH17+CK17+CN17+CQ17++CT17+CW17+CZ17+DC17+DF17+DI17+DL17+DO17+DR17+DU17+DX17+EA17+EG17+ED17+EJ17+EM17+EP17+ES17+EV17+EY17+FB17+FE17+FH17+FK17+FN17+FQ17+FT17+FW17+FZ17+GC17+GF17+GI17+GL17+GO17+GR17+GU17+GX17+HA17+HD17+HG17+HJ17+HM17+HP17+HS17+HV17+HY17+IB17+IE17</f>
        <v>0</v>
      </c>
      <c r="E17" s="4"/>
      <c r="F17" s="17">
        <v>0</v>
      </c>
      <c r="G17" s="111"/>
      <c r="H17" s="112" t="s">
        <v>71</v>
      </c>
    </row>
    <row r="18" spans="1:8" x14ac:dyDescent="0.3">
      <c r="A18" s="1"/>
      <c r="B18" s="1" t="s">
        <v>11</v>
      </c>
      <c r="C18" s="1"/>
      <c r="D18" s="4">
        <f>K18+N18+Q18+T18+W18+Z18+AC18+AI18+AF18+AO18+AL18+AR18+AU18+AX18+BA18+BD18+BG18+BJ18+BM18+BP18+BV18+BS18+BY18+CB18+CE18+CH18+CK18+CN18+CQ18++CT18+CW18+CZ18+DC18+DF18+DI18+DL18+DO18+DR18+DU18+DX18+EA18+EG18+ED18+EJ18+EM18+EP18+ES18+EV18+EY18+FB18+FE18+FH18+FK18+FN18+FQ18+FT18+FW18+FZ18+GC18+GF18+GI18+GL18+GO18+GR18+GU18+GX18+HA18+HD18+HG18+HJ18+HM18+HP18+HS18+HV18+HY18+IB18+IE18</f>
        <v>0</v>
      </c>
      <c r="E18" s="4"/>
      <c r="F18" s="17">
        <v>0</v>
      </c>
      <c r="G18" s="111"/>
      <c r="H18" s="112" t="s">
        <v>71</v>
      </c>
    </row>
    <row r="19" spans="1:8" x14ac:dyDescent="0.3">
      <c r="A19" s="1"/>
      <c r="B19" s="1" t="s">
        <v>12</v>
      </c>
      <c r="C19" s="1"/>
      <c r="D19" s="4">
        <f>K19+N19+Q19+T19+W19+Z19+AC19+AI19+AF19+AO19+AL19+AR19+AU19+AX19+BA19+BD19+BG19+BJ19+BM19+BP19+BV19+BS19+BY19+CB19+CE19+CH19+CK19+CN19+CQ19++CT19+CW19+CZ19+DC19+DF19+DI19+DL19+DO19+DR19+DU19+DX19+EA19+EG19+ED19+EJ19+EM19+EP19+ES19+EV19+EY19+FB19+FE19+FH19+FK19+FN19+FQ19+FT19+FW19+FZ19+GC19+GF19+GI19+GL19+GO19+GR19+GU19+GX19+HA19+HD19+HG19+HJ19+HM19+HP19+HS19+HV19+HY19+IB19+IE19</f>
        <v>0</v>
      </c>
      <c r="E19" s="4"/>
      <c r="F19" s="17">
        <v>0</v>
      </c>
      <c r="G19" s="111"/>
      <c r="H19" s="112" t="s">
        <v>71</v>
      </c>
    </row>
    <row r="20" spans="1:8" x14ac:dyDescent="0.3">
      <c r="A20" s="1"/>
      <c r="B20" s="1" t="s">
        <v>42</v>
      </c>
      <c r="C20" s="1"/>
      <c r="D20" s="5">
        <v>74492614.769999996</v>
      </c>
      <c r="E20" s="4"/>
      <c r="F20" s="18">
        <v>74341607.790000007</v>
      </c>
      <c r="G20" s="111"/>
      <c r="H20" s="114">
        <f>(D20-F20)*100/F20</f>
        <v>0.20312579252597471</v>
      </c>
    </row>
    <row r="21" spans="1:8" x14ac:dyDescent="0.3">
      <c r="A21" s="140" t="s">
        <v>14</v>
      </c>
      <c r="B21" s="140"/>
      <c r="C21" s="140"/>
      <c r="D21" s="5">
        <f>SUM(D16:D20)</f>
        <v>74492614.769999996</v>
      </c>
      <c r="E21" s="4">
        <f t="shared" ref="E21" si="2">SUM(E16:E20)</f>
        <v>0</v>
      </c>
      <c r="F21" s="5">
        <v>74341607.790000007</v>
      </c>
      <c r="G21" s="17">
        <f t="shared" ref="G21" si="3">SUM(G16:G20)</f>
        <v>0</v>
      </c>
      <c r="H21" s="113">
        <f t="shared" ref="H21:H43" si="4">(D21-F21)*100/F21</f>
        <v>0.20312579252597471</v>
      </c>
    </row>
    <row r="22" spans="1:8" s="67" customFormat="1" x14ac:dyDescent="0.3">
      <c r="A22" s="140" t="s">
        <v>15</v>
      </c>
      <c r="B22" s="140"/>
      <c r="C22" s="140"/>
      <c r="D22" s="4">
        <f>D14-D21</f>
        <v>8547793.3800000101</v>
      </c>
      <c r="E22" s="4">
        <f t="shared" ref="E22" si="5">E14-E21</f>
        <v>0</v>
      </c>
      <c r="F22" s="4">
        <v>4722735.63</v>
      </c>
      <c r="G22" s="17">
        <f t="shared" ref="G22" si="6">G14-G21</f>
        <v>0</v>
      </c>
      <c r="H22" s="112">
        <f t="shared" si="4"/>
        <v>80.992417312167234</v>
      </c>
    </row>
    <row r="23" spans="1:8" x14ac:dyDescent="0.3">
      <c r="A23" s="140" t="s">
        <v>16</v>
      </c>
      <c r="B23" s="140"/>
      <c r="C23" s="140"/>
      <c r="D23" s="5">
        <f>K23+N23+Q23+T23+W23+Z23+AC23+AI23+AF23+AO23+AL23+AR23+AU23+AX23+BA23+BD23+BG23+BJ23+BM23+BP23+BV23+BS23+BY23+CB23+CE23+CH23+CK23+CN23+CQ23++CT23+CW23+CZ23+DC23+DF23+DI23+DL23+DO23+DR23+DU23+DX23+EA23+EG23+ED23+EJ23+EM23+EP23+ES23+EV23+EY23+FB23+FE23+FH23+FK23+FN23+FQ23+FT23+FW23+FZ23+GC23+GF23+GI23+GL23+GO23+GR23+GU23+GX23+HA23+HD23+HG23+HJ23+HM23+HP23+HS23+HV23+HY23+IB23+IE23</f>
        <v>0</v>
      </c>
      <c r="E23" s="4"/>
      <c r="F23" s="18">
        <v>90356</v>
      </c>
      <c r="G23" s="111"/>
      <c r="H23" s="114">
        <v>100</v>
      </c>
    </row>
    <row r="24" spans="1:8" x14ac:dyDescent="0.3">
      <c r="A24" s="140" t="s">
        <v>17</v>
      </c>
      <c r="B24" s="140"/>
      <c r="C24" s="140"/>
      <c r="D24" s="4">
        <f>D22-D23</f>
        <v>8547793.3800000101</v>
      </c>
      <c r="E24" s="4">
        <f t="shared" ref="E24:G24" si="7">E22-E23</f>
        <v>0</v>
      </c>
      <c r="F24" s="4">
        <v>4632379.63</v>
      </c>
      <c r="G24" s="4">
        <f t="shared" si="7"/>
        <v>0</v>
      </c>
      <c r="H24" s="112">
        <f t="shared" si="4"/>
        <v>84.522730491326556</v>
      </c>
    </row>
    <row r="25" spans="1:8" x14ac:dyDescent="0.3">
      <c r="A25" s="140" t="s">
        <v>18</v>
      </c>
      <c r="B25" s="140"/>
      <c r="C25" s="140"/>
      <c r="D25" s="5">
        <f>F26</f>
        <v>129291092.25</v>
      </c>
      <c r="E25" s="4"/>
      <c r="F25" s="18">
        <v>124658712.62</v>
      </c>
      <c r="G25" s="111"/>
      <c r="H25" s="114">
        <f t="shared" si="4"/>
        <v>3.7160496307393962</v>
      </c>
    </row>
    <row r="26" spans="1:8" x14ac:dyDescent="0.3">
      <c r="A26" s="19" t="s">
        <v>19</v>
      </c>
      <c r="B26" s="19"/>
      <c r="C26" s="19"/>
      <c r="D26" s="4">
        <f>D24+D25</f>
        <v>137838885.63</v>
      </c>
      <c r="E26" s="4">
        <f t="shared" ref="E26:G26" si="8">E24+E25</f>
        <v>0</v>
      </c>
      <c r="F26" s="4">
        <v>129291092.25</v>
      </c>
      <c r="G26" s="4">
        <f t="shared" si="8"/>
        <v>0</v>
      </c>
      <c r="H26" s="112">
        <f t="shared" si="4"/>
        <v>6.6112778778848895</v>
      </c>
    </row>
    <row r="27" spans="1:8" x14ac:dyDescent="0.3">
      <c r="A27" s="140" t="s">
        <v>20</v>
      </c>
      <c r="B27" s="140"/>
      <c r="C27" s="140"/>
      <c r="D27" s="4">
        <v>137838885.63</v>
      </c>
      <c r="E27" s="4"/>
      <c r="F27" s="18">
        <v>129291092.25</v>
      </c>
      <c r="G27" s="111"/>
      <c r="H27" s="112">
        <f t="shared" si="4"/>
        <v>6.6112778778848895</v>
      </c>
    </row>
    <row r="28" spans="1:8" ht="19.5" thickBot="1" x14ac:dyDescent="0.35">
      <c r="A28" s="140" t="s">
        <v>21</v>
      </c>
      <c r="B28" s="140"/>
      <c r="C28" s="140"/>
      <c r="D28" s="6">
        <f>D26-D27</f>
        <v>0</v>
      </c>
      <c r="E28" s="4">
        <f t="shared" ref="E28" si="9">E26-E27</f>
        <v>0</v>
      </c>
      <c r="F28" s="6">
        <f>F26-F27</f>
        <v>0</v>
      </c>
      <c r="G28" s="4">
        <f t="shared" ref="G28" si="10">G26-G27</f>
        <v>0</v>
      </c>
      <c r="H28" s="115">
        <v>0</v>
      </c>
    </row>
    <row r="29" spans="1:8" ht="19.5" thickTop="1" x14ac:dyDescent="0.3">
      <c r="A29" s="19"/>
      <c r="B29" s="19"/>
      <c r="C29" s="19"/>
      <c r="D29" s="4"/>
      <c r="E29" s="4"/>
      <c r="F29" s="17"/>
      <c r="G29" s="111"/>
      <c r="H29" s="112"/>
    </row>
    <row r="30" spans="1:8" x14ac:dyDescent="0.3">
      <c r="A30" s="140" t="s">
        <v>22</v>
      </c>
      <c r="B30" s="140"/>
      <c r="C30" s="140"/>
      <c r="D30" s="4"/>
      <c r="E30" s="4"/>
      <c r="F30" s="17"/>
      <c r="G30" s="111"/>
      <c r="H30" s="112"/>
    </row>
    <row r="31" spans="1:8" x14ac:dyDescent="0.3">
      <c r="A31" s="19"/>
      <c r="B31" s="19" t="s">
        <v>23</v>
      </c>
      <c r="C31" s="19"/>
      <c r="D31" s="4">
        <f>K31+N31+Q31+T31+W31+Z31+AC31+AI31+AF31+AO31+AL31+AR31+AU31+AX31+BA31+BD31+BG31+BJ31+BM31+BP31+BV31+BS31+BY31+CB31+CE31+CH31+CK31+CN31+CQ31++CT31+CW31+CZ31+DC31+DF31+DI31+DL31+DO31+DR31+DU31+DX31+EA31+EG31+ED31+EJ31+EM31+EP31+ES31+EV31+EY31+FB31+FE31+FH31+FK31+FN31+FQ31+FT31+FW31+FZ31+GC31+GF31+GI31+GL31+GO31+GR31+GU31+GX31+HA31+HD31+HG31+HJ31+HM31+HP31+HS31+HV31+HY31+IB31+IE31</f>
        <v>0</v>
      </c>
      <c r="E31" s="4"/>
      <c r="F31" s="17">
        <v>0</v>
      </c>
      <c r="G31" s="111"/>
      <c r="H31" s="112" t="s">
        <v>71</v>
      </c>
    </row>
    <row r="32" spans="1:8" x14ac:dyDescent="0.3">
      <c r="A32" s="19"/>
      <c r="B32" s="19" t="s">
        <v>85</v>
      </c>
      <c r="C32" s="116"/>
      <c r="D32" s="4">
        <v>137838885.63</v>
      </c>
      <c r="E32" s="4"/>
      <c r="F32" s="17">
        <v>129291092.25</v>
      </c>
      <c r="G32" s="111"/>
      <c r="H32" s="112">
        <f>(D32-F32)*100/F32</f>
        <v>6.6112778778848895</v>
      </c>
    </row>
    <row r="33" spans="1:8" x14ac:dyDescent="0.3">
      <c r="A33" s="1"/>
      <c r="B33" s="1" t="s">
        <v>25</v>
      </c>
      <c r="C33" s="1"/>
      <c r="D33" s="4"/>
      <c r="E33" s="4"/>
      <c r="F33" s="17"/>
      <c r="G33" s="111"/>
      <c r="H33" s="112"/>
    </row>
    <row r="34" spans="1:8" x14ac:dyDescent="0.3">
      <c r="A34" s="1"/>
      <c r="B34" s="1"/>
      <c r="C34" s="1" t="s">
        <v>26</v>
      </c>
      <c r="D34" s="4">
        <f t="shared" ref="D34:D41" si="11">K34+N34+Q34+T34+W34+Z34+AC34+AI34+AF34+AO34+AL34+AR34+AU34+AX34+BA34+BD34+BG34+BJ34+BM34+BP34+BV34+BS34+BY34+CB34+CE34+CH34+CK34+CN34+CQ34++CT34+CW34+CZ34+DC34+DF34+DI34+DL34+DO34+DR34+DU34+DX34+EA34+EG34+ED34+EJ34+EM34+EP34+ES34+EV34+EY34+FB34+FE34+FH34+FK34+FN34+FQ34+FT34+FW34+FZ34+GC34+GF34+GI34+GL34+GO34+GR34+GU34+GX34+HA34+HD34+HG34+HJ34+HM34+HP34+HS34+HV34+HY34+IB34+IE34</f>
        <v>0</v>
      </c>
      <c r="E34" s="4"/>
      <c r="F34" s="17">
        <v>0</v>
      </c>
      <c r="G34" s="111"/>
      <c r="H34" s="112" t="s">
        <v>71</v>
      </c>
    </row>
    <row r="35" spans="1:8" x14ac:dyDescent="0.3">
      <c r="A35" s="1"/>
      <c r="B35" s="1"/>
      <c r="C35" s="1" t="s">
        <v>27</v>
      </c>
      <c r="D35" s="4">
        <f t="shared" si="11"/>
        <v>0</v>
      </c>
      <c r="E35" s="4"/>
      <c r="F35" s="17">
        <v>0</v>
      </c>
      <c r="G35" s="111"/>
      <c r="H35" s="112" t="s">
        <v>71</v>
      </c>
    </row>
    <row r="36" spans="1:8" x14ac:dyDescent="0.3">
      <c r="A36" s="1"/>
      <c r="B36" s="1"/>
      <c r="C36" s="1" t="s">
        <v>28</v>
      </c>
      <c r="D36" s="4">
        <f t="shared" si="11"/>
        <v>0</v>
      </c>
      <c r="E36" s="4"/>
      <c r="F36" s="17">
        <v>0</v>
      </c>
      <c r="G36" s="111"/>
      <c r="H36" s="112" t="s">
        <v>71</v>
      </c>
    </row>
    <row r="37" spans="1:8" x14ac:dyDescent="0.3">
      <c r="A37" s="1"/>
      <c r="B37" s="1"/>
      <c r="C37" s="1" t="s">
        <v>29</v>
      </c>
      <c r="D37" s="4">
        <f t="shared" si="11"/>
        <v>0</v>
      </c>
      <c r="E37" s="4"/>
      <c r="F37" s="17">
        <v>0</v>
      </c>
      <c r="G37" s="111"/>
      <c r="H37" s="112" t="s">
        <v>71</v>
      </c>
    </row>
    <row r="38" spans="1:8" x14ac:dyDescent="0.3">
      <c r="A38" s="1"/>
      <c r="B38" s="1"/>
      <c r="C38" s="1" t="s">
        <v>30</v>
      </c>
      <c r="D38" s="4">
        <f t="shared" si="11"/>
        <v>0</v>
      </c>
      <c r="E38" s="4"/>
      <c r="F38" s="17">
        <v>0</v>
      </c>
      <c r="G38" s="111"/>
      <c r="H38" s="112" t="s">
        <v>71</v>
      </c>
    </row>
    <row r="39" spans="1:8" x14ac:dyDescent="0.3">
      <c r="A39" s="1"/>
      <c r="B39" s="1"/>
      <c r="C39" s="1" t="s">
        <v>31</v>
      </c>
      <c r="D39" s="4">
        <f t="shared" si="11"/>
        <v>0</v>
      </c>
      <c r="E39" s="4"/>
      <c r="F39" s="17">
        <v>0</v>
      </c>
      <c r="G39" s="111"/>
      <c r="H39" s="112" t="s">
        <v>71</v>
      </c>
    </row>
    <row r="40" spans="1:8" x14ac:dyDescent="0.3">
      <c r="A40" s="1"/>
      <c r="B40" s="1"/>
      <c r="C40" s="1" t="s">
        <v>32</v>
      </c>
      <c r="D40" s="4">
        <f t="shared" si="11"/>
        <v>0</v>
      </c>
      <c r="E40" s="4"/>
      <c r="F40" s="17">
        <v>0</v>
      </c>
      <c r="G40" s="111"/>
      <c r="H40" s="112" t="s">
        <v>71</v>
      </c>
    </row>
    <row r="41" spans="1:8" x14ac:dyDescent="0.3">
      <c r="A41" s="1"/>
      <c r="B41" s="1"/>
      <c r="C41" s="1" t="s">
        <v>33</v>
      </c>
      <c r="D41" s="4">
        <f t="shared" si="11"/>
        <v>0</v>
      </c>
      <c r="E41" s="4"/>
      <c r="F41" s="17">
        <v>0</v>
      </c>
      <c r="G41" s="111"/>
      <c r="H41" s="112" t="s">
        <v>71</v>
      </c>
    </row>
    <row r="42" spans="1:8" x14ac:dyDescent="0.3">
      <c r="A42" s="139" t="s">
        <v>34</v>
      </c>
      <c r="B42" s="139"/>
      <c r="C42" s="139"/>
      <c r="D42" s="7">
        <f>SUM(D34:D41)</f>
        <v>0</v>
      </c>
      <c r="E42" s="4">
        <f t="shared" ref="E42:G42" si="12">SUM(E34:E41)</f>
        <v>0</v>
      </c>
      <c r="F42" s="7">
        <f>SUM(F34:F41)</f>
        <v>0</v>
      </c>
      <c r="G42" s="4">
        <f t="shared" si="12"/>
        <v>0</v>
      </c>
      <c r="H42" s="7">
        <f>SUM(H34:H41)</f>
        <v>0</v>
      </c>
    </row>
    <row r="43" spans="1:8" ht="19.5" thickBot="1" x14ac:dyDescent="0.35">
      <c r="A43" s="141" t="s">
        <v>35</v>
      </c>
      <c r="B43" s="141"/>
      <c r="C43" s="141"/>
      <c r="D43" s="6">
        <f>D32+D42</f>
        <v>137838885.63</v>
      </c>
      <c r="E43" s="4">
        <f t="shared" ref="E43" si="13">E32+E42</f>
        <v>0</v>
      </c>
      <c r="F43" s="6">
        <v>129291092.25</v>
      </c>
      <c r="G43" s="17">
        <f t="shared" ref="G43" si="14">G32+G42</f>
        <v>0</v>
      </c>
      <c r="H43" s="115">
        <f t="shared" si="4"/>
        <v>6.6112778778848895</v>
      </c>
    </row>
    <row r="44" spans="1:8" ht="19.5" thickTop="1" x14ac:dyDescent="0.3">
      <c r="D44" s="117">
        <f>D27-D43</f>
        <v>0</v>
      </c>
      <c r="F44" s="110"/>
      <c r="H44" s="112"/>
    </row>
    <row r="45" spans="1:8" ht="19.5" x14ac:dyDescent="0.3">
      <c r="A45" s="21" t="s">
        <v>46</v>
      </c>
      <c r="B45" s="21"/>
      <c r="C45" s="21"/>
      <c r="D45" s="118"/>
      <c r="E45" s="21"/>
      <c r="F45" s="119"/>
      <c r="G45" s="21"/>
      <c r="H45" s="119"/>
    </row>
    <row r="46" spans="1:8" ht="19.5" x14ac:dyDescent="0.3">
      <c r="A46" s="21"/>
      <c r="B46" s="23"/>
      <c r="C46" s="21"/>
      <c r="D46" s="118"/>
      <c r="E46" s="21"/>
      <c r="F46" s="119"/>
      <c r="G46" s="21"/>
      <c r="H46" s="119"/>
    </row>
    <row r="47" spans="1:8" x14ac:dyDescent="0.3">
      <c r="B47" s="43"/>
    </row>
  </sheetData>
  <mergeCells count="23">
    <mergeCell ref="A21:C21"/>
    <mergeCell ref="A8:C8"/>
    <mergeCell ref="B13:C13"/>
    <mergeCell ref="B10:C10"/>
    <mergeCell ref="A1:H1"/>
    <mergeCell ref="A2:H2"/>
    <mergeCell ref="A3:H3"/>
    <mergeCell ref="A4:H4"/>
    <mergeCell ref="B11:C11"/>
    <mergeCell ref="B12:C12"/>
    <mergeCell ref="A5:H5"/>
    <mergeCell ref="A14:C14"/>
    <mergeCell ref="A15:C15"/>
    <mergeCell ref="A6:H6"/>
    <mergeCell ref="A43:C43"/>
    <mergeCell ref="A22:C22"/>
    <mergeCell ref="A23:C23"/>
    <mergeCell ref="A42:C42"/>
    <mergeCell ref="A24:C24"/>
    <mergeCell ref="A25:C25"/>
    <mergeCell ref="A27:C27"/>
    <mergeCell ref="A28:C28"/>
    <mergeCell ref="A30:C30"/>
  </mergeCells>
  <pageMargins left="0.98425196850393704" right="0.78740157480314965" top="0.59055118110236227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00CC"/>
  </sheetPr>
  <dimension ref="A1:H47"/>
  <sheetViews>
    <sheetView view="pageBreakPreview" zoomScale="90" zoomScaleNormal="100" zoomScaleSheetLayoutView="90" workbookViewId="0">
      <pane xSplit="8" ySplit="8" topLeftCell="I15" activePane="bottomRight" state="frozen"/>
      <selection pane="topRight" activeCell="I1" sqref="I1"/>
      <selection pane="bottomLeft" activeCell="A8" sqref="A8"/>
      <selection pane="bottomRight" activeCell="A8" sqref="A8:XFD47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74" customWidth="1"/>
    <col min="5" max="5" width="1.375" style="10" customWidth="1"/>
    <col min="6" max="6" width="13.375" style="10" customWidth="1"/>
    <col min="7" max="7" width="1.375" style="10" customWidth="1"/>
    <col min="8" max="8" width="12.375" style="10" customWidth="1"/>
    <col min="9" max="16384" width="9" style="9"/>
  </cols>
  <sheetData>
    <row r="1" spans="1:8" ht="26.25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8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8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8" x14ac:dyDescent="0.3">
      <c r="A4" s="139" t="s">
        <v>40</v>
      </c>
      <c r="B4" s="139"/>
      <c r="C4" s="139"/>
      <c r="D4" s="139"/>
      <c r="E4" s="139"/>
      <c r="F4" s="139"/>
      <c r="G4" s="139"/>
      <c r="H4" s="139"/>
    </row>
    <row r="5" spans="1:8" x14ac:dyDescent="0.3">
      <c r="A5" s="139" t="s">
        <v>0</v>
      </c>
      <c r="B5" s="139"/>
      <c r="C5" s="139"/>
      <c r="D5" s="139"/>
      <c r="E5" s="139"/>
      <c r="F5" s="139"/>
      <c r="G5" s="139"/>
      <c r="H5" s="139"/>
    </row>
    <row r="6" spans="1:8" x14ac:dyDescent="0.3">
      <c r="A6" s="139" t="s">
        <v>83</v>
      </c>
      <c r="B6" s="139"/>
      <c r="C6" s="139"/>
      <c r="D6" s="139"/>
      <c r="E6" s="139"/>
      <c r="F6" s="139"/>
      <c r="G6" s="139"/>
      <c r="H6" s="139"/>
    </row>
    <row r="7" spans="1:8" x14ac:dyDescent="0.3">
      <c r="A7" s="13"/>
      <c r="B7" s="13"/>
      <c r="C7" s="13"/>
      <c r="D7" s="108"/>
      <c r="E7" s="13"/>
      <c r="F7" s="13"/>
      <c r="G7" s="13"/>
      <c r="H7" s="13"/>
    </row>
    <row r="8" spans="1:8" x14ac:dyDescent="0.3">
      <c r="A8" s="139"/>
      <c r="B8" s="139"/>
      <c r="C8" s="139"/>
      <c r="D8" s="109" t="s">
        <v>84</v>
      </c>
      <c r="E8" s="15"/>
      <c r="F8" s="14" t="s">
        <v>81</v>
      </c>
      <c r="G8" s="120"/>
      <c r="H8" s="3" t="s">
        <v>1</v>
      </c>
    </row>
    <row r="9" spans="1:8" x14ac:dyDescent="0.3">
      <c r="A9" s="1" t="s">
        <v>2</v>
      </c>
      <c r="B9" s="1"/>
      <c r="C9" s="1"/>
      <c r="D9" s="4"/>
      <c r="E9" s="4"/>
      <c r="F9" s="4"/>
      <c r="G9" s="110"/>
      <c r="H9" s="110"/>
    </row>
    <row r="10" spans="1:8" x14ac:dyDescent="0.3">
      <c r="A10" s="1"/>
      <c r="B10" s="140" t="s">
        <v>3</v>
      </c>
      <c r="C10" s="140"/>
      <c r="D10" s="26">
        <v>0</v>
      </c>
      <c r="E10" s="48"/>
      <c r="F10" s="17">
        <v>0</v>
      </c>
      <c r="G10" s="121"/>
      <c r="H10" s="17">
        <v>0</v>
      </c>
    </row>
    <row r="11" spans="1:8" x14ac:dyDescent="0.3">
      <c r="A11" s="1"/>
      <c r="B11" s="140" t="s">
        <v>4</v>
      </c>
      <c r="C11" s="140"/>
      <c r="D11" s="26">
        <v>693794.31</v>
      </c>
      <c r="E11" s="4"/>
      <c r="F11" s="4">
        <v>778413.5</v>
      </c>
      <c r="G11" s="122"/>
      <c r="H11" s="110">
        <v>-10.870724878229879</v>
      </c>
    </row>
    <row r="12" spans="1:8" x14ac:dyDescent="0.3">
      <c r="A12" s="1"/>
      <c r="B12" s="140" t="s">
        <v>5</v>
      </c>
      <c r="C12" s="140"/>
      <c r="D12" s="26">
        <v>0</v>
      </c>
      <c r="E12" s="51"/>
      <c r="F12" s="17">
        <v>0</v>
      </c>
      <c r="G12" s="123"/>
      <c r="H12" s="17">
        <v>0</v>
      </c>
    </row>
    <row r="13" spans="1:8" x14ac:dyDescent="0.3">
      <c r="A13" s="1"/>
      <c r="B13" s="140" t="s">
        <v>6</v>
      </c>
      <c r="C13" s="140"/>
      <c r="D13" s="26">
        <v>0</v>
      </c>
      <c r="E13" s="123"/>
      <c r="F13" s="17">
        <v>0</v>
      </c>
      <c r="G13" s="123"/>
      <c r="H13" s="17">
        <v>0</v>
      </c>
    </row>
    <row r="14" spans="1:8" x14ac:dyDescent="0.3">
      <c r="A14" s="140" t="s">
        <v>7</v>
      </c>
      <c r="B14" s="140"/>
      <c r="C14" s="140"/>
      <c r="D14" s="31">
        <v>693794.31</v>
      </c>
      <c r="E14" s="122"/>
      <c r="F14" s="7">
        <v>778413.5</v>
      </c>
      <c r="G14" s="122"/>
      <c r="H14" s="124">
        <v>-10.870724878229879</v>
      </c>
    </row>
    <row r="15" spans="1:8" x14ac:dyDescent="0.3">
      <c r="A15" s="140" t="s">
        <v>8</v>
      </c>
      <c r="B15" s="140"/>
      <c r="C15" s="140"/>
      <c r="D15" s="26"/>
      <c r="E15" s="4"/>
      <c r="F15" s="4"/>
      <c r="G15" s="122"/>
      <c r="H15" s="125"/>
    </row>
    <row r="16" spans="1:8" x14ac:dyDescent="0.3">
      <c r="A16" s="1"/>
      <c r="B16" s="1" t="s">
        <v>9</v>
      </c>
      <c r="C16" s="1"/>
      <c r="D16" s="26">
        <v>0</v>
      </c>
      <c r="E16" s="4"/>
      <c r="F16" s="17">
        <v>0</v>
      </c>
      <c r="G16" s="122"/>
      <c r="H16" s="17">
        <v>0</v>
      </c>
    </row>
    <row r="17" spans="1:8" x14ac:dyDescent="0.3">
      <c r="A17" s="1"/>
      <c r="B17" s="1" t="s">
        <v>10</v>
      </c>
      <c r="C17" s="1"/>
      <c r="D17" s="26">
        <v>1219217.5900000001</v>
      </c>
      <c r="E17" s="4"/>
      <c r="F17" s="4">
        <v>1016203</v>
      </c>
      <c r="G17" s="122"/>
      <c r="H17" s="110">
        <v>19.977759365008769</v>
      </c>
    </row>
    <row r="18" spans="1:8" x14ac:dyDescent="0.3">
      <c r="A18" s="1"/>
      <c r="B18" s="1" t="s">
        <v>11</v>
      </c>
      <c r="C18" s="1"/>
      <c r="D18" s="26">
        <v>0</v>
      </c>
      <c r="E18" s="4"/>
      <c r="F18" s="17">
        <v>0</v>
      </c>
      <c r="G18" s="122"/>
      <c r="H18" s="17">
        <v>0</v>
      </c>
    </row>
    <row r="19" spans="1:8" x14ac:dyDescent="0.3">
      <c r="A19" s="1"/>
      <c r="B19" s="1" t="s">
        <v>12</v>
      </c>
      <c r="C19" s="1"/>
      <c r="D19" s="26">
        <v>0</v>
      </c>
      <c r="E19" s="4"/>
      <c r="F19" s="17">
        <v>0</v>
      </c>
      <c r="G19" s="122"/>
      <c r="H19" s="110">
        <v>0</v>
      </c>
    </row>
    <row r="20" spans="1:8" x14ac:dyDescent="0.3">
      <c r="A20" s="1"/>
      <c r="B20" s="1" t="s">
        <v>13</v>
      </c>
      <c r="C20" s="1"/>
      <c r="D20" s="26">
        <v>0</v>
      </c>
      <c r="E20" s="17">
        <v>0</v>
      </c>
      <c r="F20" s="18">
        <v>0</v>
      </c>
      <c r="G20" s="17">
        <v>0</v>
      </c>
      <c r="H20" s="18">
        <v>0</v>
      </c>
    </row>
    <row r="21" spans="1:8" x14ac:dyDescent="0.3">
      <c r="A21" s="140" t="s">
        <v>14</v>
      </c>
      <c r="B21" s="140"/>
      <c r="C21" s="140"/>
      <c r="D21" s="31">
        <v>1219217.5900000001</v>
      </c>
      <c r="E21" s="4"/>
      <c r="F21" s="5">
        <v>1016203</v>
      </c>
      <c r="G21" s="122"/>
      <c r="H21" s="18">
        <v>19.977759365008769</v>
      </c>
    </row>
    <row r="22" spans="1:8" x14ac:dyDescent="0.3">
      <c r="A22" s="140" t="s">
        <v>15</v>
      </c>
      <c r="B22" s="140"/>
      <c r="C22" s="140"/>
      <c r="D22" s="65">
        <v>-525423.28</v>
      </c>
      <c r="E22" s="4"/>
      <c r="F22" s="4">
        <v>-237789.5</v>
      </c>
      <c r="G22" s="122"/>
      <c r="H22" s="17">
        <v>120.96151428048759</v>
      </c>
    </row>
    <row r="23" spans="1:8" x14ac:dyDescent="0.3">
      <c r="A23" s="140" t="s">
        <v>16</v>
      </c>
      <c r="B23" s="140"/>
      <c r="C23" s="140"/>
      <c r="D23" s="29">
        <v>4500</v>
      </c>
      <c r="E23" s="4"/>
      <c r="F23" s="5">
        <v>4865818.5</v>
      </c>
      <c r="G23" s="122"/>
      <c r="H23" s="17">
        <v>0</v>
      </c>
    </row>
    <row r="24" spans="1:8" x14ac:dyDescent="0.3">
      <c r="A24" s="140" t="s">
        <v>17</v>
      </c>
      <c r="B24" s="140"/>
      <c r="C24" s="140"/>
      <c r="D24" s="65">
        <v>-529923.28</v>
      </c>
      <c r="E24" s="4"/>
      <c r="F24" s="4">
        <v>-237789.5</v>
      </c>
      <c r="G24" s="122"/>
      <c r="H24" s="124">
        <v>122.85394434993977</v>
      </c>
    </row>
    <row r="25" spans="1:8" x14ac:dyDescent="0.3">
      <c r="A25" s="140" t="s">
        <v>18</v>
      </c>
      <c r="B25" s="140"/>
      <c r="C25" s="140"/>
      <c r="D25" s="29">
        <v>4628029</v>
      </c>
      <c r="E25" s="4"/>
      <c r="F25" s="5">
        <v>4865818.5</v>
      </c>
      <c r="G25" s="122"/>
      <c r="H25" s="17">
        <v>-4.8869373158904308</v>
      </c>
    </row>
    <row r="26" spans="1:8" x14ac:dyDescent="0.3">
      <c r="A26" s="19" t="s">
        <v>19</v>
      </c>
      <c r="B26" s="19"/>
      <c r="C26" s="19"/>
      <c r="D26" s="65">
        <v>4098105.7199999997</v>
      </c>
      <c r="E26" s="4"/>
      <c r="F26" s="4">
        <v>4628029</v>
      </c>
      <c r="G26" s="122"/>
      <c r="H26" s="124">
        <v>-11.450301629484178</v>
      </c>
    </row>
    <row r="27" spans="1:8" x14ac:dyDescent="0.3">
      <c r="A27" s="140" t="s">
        <v>20</v>
      </c>
      <c r="B27" s="140"/>
      <c r="C27" s="140"/>
      <c r="D27" s="29">
        <v>0</v>
      </c>
      <c r="E27" s="4"/>
      <c r="F27" s="5">
        <v>0</v>
      </c>
      <c r="G27" s="122"/>
      <c r="H27" s="17">
        <v>0</v>
      </c>
    </row>
    <row r="28" spans="1:8" ht="19.5" thickBot="1" x14ac:dyDescent="0.35">
      <c r="A28" s="140" t="s">
        <v>21</v>
      </c>
      <c r="B28" s="140"/>
      <c r="C28" s="140"/>
      <c r="D28" s="35">
        <v>4098105.7199999997</v>
      </c>
      <c r="E28" s="4"/>
      <c r="F28" s="6">
        <v>4628029</v>
      </c>
      <c r="G28" s="122"/>
      <c r="H28" s="126">
        <v>-11.450301629484178</v>
      </c>
    </row>
    <row r="29" spans="1:8" ht="19.5" thickTop="1" x14ac:dyDescent="0.3">
      <c r="A29" s="19"/>
      <c r="B29" s="19"/>
      <c r="C29" s="19"/>
      <c r="D29" s="26"/>
      <c r="E29" s="4"/>
      <c r="F29" s="4"/>
      <c r="G29" s="122"/>
      <c r="H29" s="78"/>
    </row>
    <row r="30" spans="1:8" x14ac:dyDescent="0.3">
      <c r="A30" s="140" t="s">
        <v>22</v>
      </c>
      <c r="B30" s="140"/>
      <c r="C30" s="140"/>
      <c r="D30" s="26"/>
      <c r="E30" s="4"/>
      <c r="F30" s="4"/>
      <c r="G30" s="122"/>
      <c r="H30" s="78"/>
    </row>
    <row r="31" spans="1:8" x14ac:dyDescent="0.3">
      <c r="A31" s="19"/>
      <c r="B31" s="19" t="s">
        <v>23</v>
      </c>
      <c r="C31" s="19"/>
      <c r="D31" s="26">
        <v>0</v>
      </c>
      <c r="E31" s="4"/>
      <c r="F31" s="4">
        <v>0</v>
      </c>
      <c r="G31" s="122"/>
      <c r="H31" s="78">
        <v>0</v>
      </c>
    </row>
    <row r="32" spans="1:8" x14ac:dyDescent="0.3">
      <c r="A32" s="19"/>
      <c r="B32" s="19" t="s">
        <v>86</v>
      </c>
      <c r="C32" s="19"/>
      <c r="D32" s="26">
        <v>4098105.72</v>
      </c>
      <c r="E32" s="4"/>
      <c r="F32" s="4">
        <v>4628029</v>
      </c>
      <c r="G32" s="122"/>
      <c r="H32" s="110">
        <v>-11.450301629484166</v>
      </c>
    </row>
    <row r="33" spans="1:8" x14ac:dyDescent="0.3">
      <c r="A33" s="1"/>
      <c r="B33" s="1" t="s">
        <v>25</v>
      </c>
      <c r="C33" s="1"/>
      <c r="D33" s="26"/>
      <c r="E33" s="4"/>
      <c r="F33" s="4"/>
      <c r="G33" s="122"/>
      <c r="H33" s="78"/>
    </row>
    <row r="34" spans="1:8" x14ac:dyDescent="0.3">
      <c r="A34" s="1"/>
      <c r="B34" s="1"/>
      <c r="C34" s="1" t="s">
        <v>26</v>
      </c>
      <c r="D34" s="26"/>
      <c r="E34" s="4"/>
      <c r="F34" s="4"/>
      <c r="G34" s="122"/>
      <c r="H34" s="78"/>
    </row>
    <row r="35" spans="1:8" x14ac:dyDescent="0.3">
      <c r="A35" s="1"/>
      <c r="B35" s="1"/>
      <c r="C35" s="1" t="s">
        <v>27</v>
      </c>
      <c r="D35" s="26">
        <v>0</v>
      </c>
      <c r="E35" s="4"/>
      <c r="F35" s="4">
        <v>0</v>
      </c>
      <c r="G35" s="122"/>
      <c r="H35" s="78">
        <v>0</v>
      </c>
    </row>
    <row r="36" spans="1:8" x14ac:dyDescent="0.3">
      <c r="A36" s="1"/>
      <c r="B36" s="1"/>
      <c r="C36" s="1" t="s">
        <v>28</v>
      </c>
      <c r="D36" s="26">
        <v>0</v>
      </c>
      <c r="E36" s="4"/>
      <c r="F36" s="4">
        <v>0</v>
      </c>
      <c r="G36" s="122"/>
      <c r="H36" s="78">
        <v>0</v>
      </c>
    </row>
    <row r="37" spans="1:8" x14ac:dyDescent="0.3">
      <c r="A37" s="1"/>
      <c r="B37" s="1"/>
      <c r="C37" s="1" t="s">
        <v>29</v>
      </c>
      <c r="D37" s="26">
        <v>0</v>
      </c>
      <c r="E37" s="4"/>
      <c r="F37" s="4">
        <v>0</v>
      </c>
      <c r="G37" s="122"/>
      <c r="H37" s="78">
        <v>0</v>
      </c>
    </row>
    <row r="38" spans="1:8" x14ac:dyDescent="0.3">
      <c r="A38" s="1"/>
      <c r="B38" s="1"/>
      <c r="C38" s="1" t="s">
        <v>30</v>
      </c>
      <c r="D38" s="26">
        <v>0</v>
      </c>
      <c r="E38" s="4"/>
      <c r="F38" s="4">
        <v>0</v>
      </c>
      <c r="G38" s="122"/>
      <c r="H38" s="78">
        <v>0</v>
      </c>
    </row>
    <row r="39" spans="1:8" x14ac:dyDescent="0.3">
      <c r="A39" s="1"/>
      <c r="B39" s="1"/>
      <c r="C39" s="1" t="s">
        <v>31</v>
      </c>
      <c r="D39" s="26">
        <v>0</v>
      </c>
      <c r="E39" s="4"/>
      <c r="F39" s="4">
        <v>0</v>
      </c>
      <c r="G39" s="122"/>
      <c r="H39" s="78">
        <v>0</v>
      </c>
    </row>
    <row r="40" spans="1:8" x14ac:dyDescent="0.3">
      <c r="A40" s="1"/>
      <c r="B40" s="1"/>
      <c r="C40" s="1" t="s">
        <v>32</v>
      </c>
      <c r="D40" s="26">
        <v>0</v>
      </c>
      <c r="E40" s="4"/>
      <c r="F40" s="4">
        <v>0</v>
      </c>
      <c r="G40" s="122"/>
      <c r="H40" s="78">
        <v>0</v>
      </c>
    </row>
    <row r="41" spans="1:8" x14ac:dyDescent="0.3">
      <c r="A41" s="1"/>
      <c r="B41" s="1"/>
      <c r="C41" s="1" t="s">
        <v>33</v>
      </c>
      <c r="D41" s="26">
        <v>0</v>
      </c>
      <c r="E41" s="4"/>
      <c r="F41" s="5">
        <v>0</v>
      </c>
      <c r="G41" s="122"/>
      <c r="H41" s="5">
        <v>0</v>
      </c>
    </row>
    <row r="42" spans="1:8" x14ac:dyDescent="0.3">
      <c r="A42" s="139" t="s">
        <v>34</v>
      </c>
      <c r="B42" s="139"/>
      <c r="C42" s="139"/>
      <c r="D42" s="31">
        <v>0</v>
      </c>
      <c r="E42" s="4"/>
      <c r="F42" s="5">
        <v>0</v>
      </c>
      <c r="G42" s="122"/>
      <c r="H42" s="78">
        <v>0</v>
      </c>
    </row>
    <row r="43" spans="1:8" ht="19.5" thickBot="1" x14ac:dyDescent="0.35">
      <c r="A43" s="141" t="s">
        <v>35</v>
      </c>
      <c r="B43" s="141"/>
      <c r="C43" s="141"/>
      <c r="D43" s="35">
        <v>4098105.72</v>
      </c>
      <c r="E43" s="4"/>
      <c r="F43" s="6">
        <v>4628029</v>
      </c>
      <c r="G43" s="122"/>
      <c r="H43" s="126">
        <v>-11.450301629484166</v>
      </c>
    </row>
    <row r="44" spans="1:8" ht="19.5" thickTop="1" x14ac:dyDescent="0.3">
      <c r="D44" s="78"/>
      <c r="E44" s="110"/>
      <c r="F44" s="110"/>
      <c r="G44" s="110"/>
      <c r="H44" s="110"/>
    </row>
    <row r="45" spans="1:8" ht="19.5" x14ac:dyDescent="0.3">
      <c r="A45" s="21" t="s">
        <v>47</v>
      </c>
      <c r="D45" s="78"/>
      <c r="E45" s="110"/>
      <c r="F45" s="110"/>
      <c r="G45" s="110"/>
      <c r="H45" s="110"/>
    </row>
    <row r="46" spans="1:8" x14ac:dyDescent="0.3">
      <c r="A46" s="9" t="s">
        <v>49</v>
      </c>
      <c r="D46" s="78"/>
      <c r="E46" s="110"/>
      <c r="F46" s="110"/>
      <c r="G46" s="110"/>
      <c r="H46" s="110"/>
    </row>
    <row r="47" spans="1:8" x14ac:dyDescent="0.3">
      <c r="D47" s="117"/>
      <c r="E47" s="9"/>
      <c r="F47" s="110"/>
      <c r="G47" s="9"/>
      <c r="H47" s="110"/>
    </row>
  </sheetData>
  <mergeCells count="23">
    <mergeCell ref="A15:C15"/>
    <mergeCell ref="A1:H1"/>
    <mergeCell ref="A2:H2"/>
    <mergeCell ref="A3:H3"/>
    <mergeCell ref="A4:H4"/>
    <mergeCell ref="A5:H5"/>
    <mergeCell ref="A8:C8"/>
    <mergeCell ref="B10:C10"/>
    <mergeCell ref="B11:C11"/>
    <mergeCell ref="B12:C12"/>
    <mergeCell ref="B13:C13"/>
    <mergeCell ref="A14:C14"/>
    <mergeCell ref="A6:H6"/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</mergeCells>
  <pageMargins left="0.98425196850393704" right="0.70866141732283472" top="0.74803149606299213" bottom="0.74803149606299213" header="0.31496062992125984" footer="0.31496062992125984"/>
  <pageSetup paperSize="9" scale="84" orientation="portrait" r:id="rId1"/>
  <rowBreaks count="1" manualBreakCount="1">
    <brk id="4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00CC"/>
  </sheetPr>
  <dimension ref="A1:J47"/>
  <sheetViews>
    <sheetView view="pageBreakPreview" zoomScale="80" zoomScaleNormal="100" zoomScaleSheetLayoutView="80" workbookViewId="0">
      <pane xSplit="8" ySplit="8" topLeftCell="I9" activePane="bottomRight" state="frozen"/>
      <selection pane="topRight" activeCell="I1" sqref="I1"/>
      <selection pane="bottomLeft" activeCell="A8" sqref="A8"/>
      <selection pane="bottomRight" activeCell="D19" sqref="D19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74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0" width="9" style="9" hidden="1" customWidth="1"/>
    <col min="11" max="16384" width="9" style="9"/>
  </cols>
  <sheetData>
    <row r="1" spans="1:10" ht="26.25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10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10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10" x14ac:dyDescent="0.3">
      <c r="A4" s="139" t="s">
        <v>37</v>
      </c>
      <c r="B4" s="139"/>
      <c r="C4" s="139"/>
      <c r="D4" s="139"/>
      <c r="E4" s="139"/>
      <c r="F4" s="139"/>
      <c r="G4" s="139"/>
      <c r="H4" s="139"/>
    </row>
    <row r="5" spans="1:10" x14ac:dyDescent="0.3">
      <c r="A5" s="139" t="s">
        <v>0</v>
      </c>
      <c r="B5" s="139"/>
      <c r="C5" s="139"/>
      <c r="D5" s="139"/>
      <c r="E5" s="139"/>
      <c r="F5" s="139"/>
      <c r="G5" s="139"/>
      <c r="H5" s="139"/>
      <c r="I5" s="62"/>
      <c r="J5" s="58"/>
    </row>
    <row r="6" spans="1:10" x14ac:dyDescent="0.3">
      <c r="A6" s="139" t="s">
        <v>83</v>
      </c>
      <c r="B6" s="139"/>
      <c r="C6" s="139"/>
      <c r="D6" s="139"/>
      <c r="E6" s="139"/>
      <c r="F6" s="139"/>
      <c r="G6" s="139"/>
      <c r="H6" s="139"/>
      <c r="I6" s="62"/>
      <c r="J6" s="58"/>
    </row>
    <row r="7" spans="1:10" x14ac:dyDescent="0.3">
      <c r="A7" s="13"/>
      <c r="B7" s="13"/>
      <c r="C7" s="13"/>
      <c r="D7" s="108"/>
      <c r="E7" s="13"/>
      <c r="F7" s="13"/>
      <c r="G7" s="13"/>
      <c r="H7" s="13"/>
      <c r="I7" s="62"/>
      <c r="J7" s="58"/>
    </row>
    <row r="8" spans="1:10" x14ac:dyDescent="0.3">
      <c r="A8" s="139"/>
      <c r="B8" s="139"/>
      <c r="C8" s="139"/>
      <c r="D8" s="109" t="s">
        <v>84</v>
      </c>
      <c r="E8" s="15"/>
      <c r="F8" s="14" t="s">
        <v>81</v>
      </c>
      <c r="G8" s="8"/>
      <c r="H8" s="3" t="s">
        <v>1</v>
      </c>
    </row>
    <row r="9" spans="1:10" x14ac:dyDescent="0.3">
      <c r="A9" s="1" t="s">
        <v>2</v>
      </c>
      <c r="B9" s="1"/>
      <c r="C9" s="1"/>
      <c r="D9" s="4"/>
      <c r="E9" s="2"/>
      <c r="F9" s="4"/>
      <c r="H9" s="110"/>
    </row>
    <row r="10" spans="1:10" x14ac:dyDescent="0.3">
      <c r="A10" s="1"/>
      <c r="B10" s="140" t="s">
        <v>3</v>
      </c>
      <c r="C10" s="140"/>
      <c r="D10" s="26">
        <v>0</v>
      </c>
      <c r="E10" s="25"/>
      <c r="F10" s="24">
        <v>0</v>
      </c>
      <c r="G10" s="37"/>
      <c r="H10" s="127">
        <v>0</v>
      </c>
    </row>
    <row r="11" spans="1:10" x14ac:dyDescent="0.3">
      <c r="A11" s="1"/>
      <c r="B11" s="140" t="s">
        <v>4</v>
      </c>
      <c r="C11" s="140"/>
      <c r="D11" s="26">
        <v>5846928.9000000004</v>
      </c>
      <c r="E11" s="25"/>
      <c r="F11" s="24">
        <v>153097</v>
      </c>
      <c r="G11" s="37"/>
      <c r="H11" s="128">
        <v>3719.1008968170509</v>
      </c>
    </row>
    <row r="12" spans="1:10" x14ac:dyDescent="0.3">
      <c r="A12" s="1"/>
      <c r="B12" s="140" t="s">
        <v>5</v>
      </c>
      <c r="C12" s="140"/>
      <c r="D12" s="26">
        <v>0</v>
      </c>
      <c r="E12" s="25"/>
      <c r="F12" s="24">
        <v>0</v>
      </c>
      <c r="G12" s="37"/>
      <c r="H12" s="128">
        <v>0</v>
      </c>
    </row>
    <row r="13" spans="1:10" x14ac:dyDescent="0.3">
      <c r="A13" s="1"/>
      <c r="B13" s="140" t="s">
        <v>6</v>
      </c>
      <c r="C13" s="140"/>
      <c r="D13" s="26">
        <v>0</v>
      </c>
      <c r="E13" s="37"/>
      <c r="F13" s="28">
        <v>0</v>
      </c>
      <c r="G13" s="37"/>
      <c r="H13" s="29">
        <v>0</v>
      </c>
    </row>
    <row r="14" spans="1:10" x14ac:dyDescent="0.3">
      <c r="A14" s="140" t="s">
        <v>7</v>
      </c>
      <c r="B14" s="140"/>
      <c r="C14" s="140"/>
      <c r="D14" s="31">
        <v>5846928.9000000004</v>
      </c>
      <c r="E14" s="37"/>
      <c r="F14" s="30">
        <v>153097</v>
      </c>
      <c r="G14" s="37"/>
      <c r="H14" s="31">
        <v>3719.1008968170509</v>
      </c>
    </row>
    <row r="15" spans="1:10" x14ac:dyDescent="0.3">
      <c r="A15" s="140" t="s">
        <v>8</v>
      </c>
      <c r="B15" s="140"/>
      <c r="C15" s="140"/>
      <c r="D15" s="26"/>
      <c r="E15" s="25"/>
      <c r="F15" s="24"/>
      <c r="G15" s="37"/>
      <c r="H15" s="128"/>
    </row>
    <row r="16" spans="1:10" x14ac:dyDescent="0.3">
      <c r="A16" s="1"/>
      <c r="B16" s="1" t="s">
        <v>9</v>
      </c>
      <c r="C16" s="1"/>
      <c r="D16" s="26">
        <v>0</v>
      </c>
      <c r="E16" s="25"/>
      <c r="F16" s="24">
        <v>0</v>
      </c>
      <c r="G16" s="37"/>
      <c r="H16" s="128">
        <v>0</v>
      </c>
    </row>
    <row r="17" spans="1:8" x14ac:dyDescent="0.3">
      <c r="A17" s="1"/>
      <c r="B17" s="1" t="s">
        <v>10</v>
      </c>
      <c r="C17" s="1"/>
      <c r="D17" s="26">
        <v>1671121</v>
      </c>
      <c r="E17" s="25"/>
      <c r="F17" s="24">
        <v>277842.31</v>
      </c>
      <c r="G17" s="37"/>
      <c r="H17" s="128">
        <v>501.46383032879334</v>
      </c>
    </row>
    <row r="18" spans="1:8" x14ac:dyDescent="0.3">
      <c r="A18" s="1"/>
      <c r="B18" s="1" t="s">
        <v>11</v>
      </c>
      <c r="C18" s="1"/>
      <c r="D18" s="26">
        <v>0</v>
      </c>
      <c r="E18" s="25"/>
      <c r="F18" s="24">
        <v>0</v>
      </c>
      <c r="G18" s="37"/>
      <c r="H18" s="128">
        <v>0</v>
      </c>
    </row>
    <row r="19" spans="1:8" x14ac:dyDescent="0.3">
      <c r="A19" s="1"/>
      <c r="B19" s="1" t="s">
        <v>12</v>
      </c>
      <c r="C19" s="1"/>
      <c r="D19" s="26">
        <v>0</v>
      </c>
      <c r="E19" s="25"/>
      <c r="F19" s="24">
        <v>0</v>
      </c>
      <c r="G19" s="37"/>
      <c r="H19" s="128">
        <v>0</v>
      </c>
    </row>
    <row r="20" spans="1:8" x14ac:dyDescent="0.3">
      <c r="A20" s="1"/>
      <c r="B20" s="1" t="s">
        <v>13</v>
      </c>
      <c r="C20" s="1"/>
      <c r="D20" s="29">
        <v>0</v>
      </c>
      <c r="E20" s="25"/>
      <c r="F20" s="28">
        <v>0</v>
      </c>
      <c r="G20" s="37"/>
      <c r="H20" s="128">
        <v>0</v>
      </c>
    </row>
    <row r="21" spans="1:8" x14ac:dyDescent="0.3">
      <c r="A21" s="140" t="s">
        <v>14</v>
      </c>
      <c r="B21" s="140"/>
      <c r="C21" s="140"/>
      <c r="D21" s="29">
        <v>1671121</v>
      </c>
      <c r="E21" s="25"/>
      <c r="F21" s="28">
        <v>277842.31</v>
      </c>
      <c r="G21" s="37"/>
      <c r="H21" s="31">
        <v>501.46383032879334</v>
      </c>
    </row>
    <row r="22" spans="1:8" x14ac:dyDescent="0.3">
      <c r="A22" s="140" t="s">
        <v>15</v>
      </c>
      <c r="B22" s="140"/>
      <c r="C22" s="140"/>
      <c r="D22" s="26">
        <v>4175807.9000000004</v>
      </c>
      <c r="E22" s="25"/>
      <c r="F22" s="24">
        <v>-124745.31</v>
      </c>
      <c r="G22" s="37"/>
      <c r="H22" s="128">
        <v>-3447.4668506575517</v>
      </c>
    </row>
    <row r="23" spans="1:8" x14ac:dyDescent="0.3">
      <c r="A23" s="140" t="s">
        <v>16</v>
      </c>
      <c r="B23" s="140"/>
      <c r="C23" s="140"/>
      <c r="D23" s="29">
        <v>277233</v>
      </c>
      <c r="E23" s="25"/>
      <c r="F23" s="28">
        <v>5975</v>
      </c>
      <c r="G23" s="37"/>
      <c r="H23" s="29">
        <v>4539.8828451882846</v>
      </c>
    </row>
    <row r="24" spans="1:8" x14ac:dyDescent="0.3">
      <c r="A24" s="140" t="s">
        <v>17</v>
      </c>
      <c r="B24" s="140"/>
      <c r="C24" s="140"/>
      <c r="D24" s="26">
        <v>3898574.9000000004</v>
      </c>
      <c r="E24" s="25"/>
      <c r="F24" s="24">
        <v>-130720.31</v>
      </c>
      <c r="G24" s="37"/>
      <c r="H24" s="128">
        <v>-3082.3788667575841</v>
      </c>
    </row>
    <row r="25" spans="1:8" x14ac:dyDescent="0.3">
      <c r="A25" s="140" t="s">
        <v>18</v>
      </c>
      <c r="B25" s="140"/>
      <c r="C25" s="140"/>
      <c r="D25" s="29">
        <v>2741905.6</v>
      </c>
      <c r="E25" s="41"/>
      <c r="F25" s="29">
        <v>2872625.91</v>
      </c>
      <c r="G25" s="37"/>
      <c r="H25" s="128">
        <v>-4.5505511018662377</v>
      </c>
    </row>
    <row r="26" spans="1:8" x14ac:dyDescent="0.3">
      <c r="A26" s="19" t="s">
        <v>19</v>
      </c>
      <c r="B26" s="19"/>
      <c r="C26" s="19"/>
      <c r="D26" s="26">
        <v>6640480.5</v>
      </c>
      <c r="E26" s="41"/>
      <c r="F26" s="26">
        <v>2741905.6</v>
      </c>
      <c r="G26" s="37"/>
      <c r="H26" s="65">
        <v>142.18486953015449</v>
      </c>
    </row>
    <row r="27" spans="1:8" x14ac:dyDescent="0.3">
      <c r="A27" s="140" t="s">
        <v>20</v>
      </c>
      <c r="B27" s="140"/>
      <c r="C27" s="140"/>
      <c r="D27" s="26">
        <v>40600</v>
      </c>
      <c r="E27" s="41"/>
      <c r="F27" s="29">
        <v>0</v>
      </c>
      <c r="G27" s="37"/>
      <c r="H27" s="29">
        <v>0</v>
      </c>
    </row>
    <row r="28" spans="1:8" ht="19.5" thickBot="1" x14ac:dyDescent="0.35">
      <c r="A28" s="140" t="s">
        <v>21</v>
      </c>
      <c r="B28" s="140"/>
      <c r="C28" s="140"/>
      <c r="D28" s="35">
        <v>6599880.5</v>
      </c>
      <c r="E28" s="25"/>
      <c r="F28" s="34">
        <v>2741905.6</v>
      </c>
      <c r="G28" s="37"/>
      <c r="H28" s="35">
        <v>140.70414750967356</v>
      </c>
    </row>
    <row r="29" spans="1:8" ht="19.5" thickTop="1" x14ac:dyDescent="0.3">
      <c r="A29" s="19"/>
      <c r="B29" s="19"/>
      <c r="C29" s="19"/>
      <c r="D29" s="26"/>
      <c r="E29" s="25"/>
      <c r="F29" s="24"/>
      <c r="G29" s="37"/>
      <c r="H29" s="26"/>
    </row>
    <row r="30" spans="1:8" x14ac:dyDescent="0.3">
      <c r="A30" s="140" t="s">
        <v>22</v>
      </c>
      <c r="B30" s="140"/>
      <c r="C30" s="140"/>
      <c r="D30" s="26"/>
      <c r="E30" s="25"/>
      <c r="F30" s="24"/>
      <c r="G30" s="37"/>
      <c r="H30" s="128"/>
    </row>
    <row r="31" spans="1:8" x14ac:dyDescent="0.3">
      <c r="A31" s="19"/>
      <c r="B31" s="19" t="s">
        <v>23</v>
      </c>
      <c r="C31" s="19"/>
      <c r="D31" s="26">
        <v>0</v>
      </c>
      <c r="E31" s="25"/>
      <c r="F31" s="24">
        <v>0</v>
      </c>
      <c r="G31" s="37"/>
      <c r="H31" s="128">
        <v>0</v>
      </c>
    </row>
    <row r="32" spans="1:8" x14ac:dyDescent="0.3">
      <c r="A32" s="19"/>
      <c r="B32" s="19" t="s">
        <v>87</v>
      </c>
      <c r="C32" s="19"/>
      <c r="D32" s="26">
        <v>6599880.5</v>
      </c>
      <c r="E32" s="25"/>
      <c r="F32" s="24">
        <v>2741905.6</v>
      </c>
      <c r="G32" s="37"/>
      <c r="H32" s="128">
        <v>140.70414750967356</v>
      </c>
    </row>
    <row r="33" spans="1:8" x14ac:dyDescent="0.3">
      <c r="A33" s="1"/>
      <c r="B33" s="1" t="s">
        <v>25</v>
      </c>
      <c r="C33" s="1"/>
      <c r="D33" s="26"/>
      <c r="E33" s="25"/>
      <c r="F33" s="24"/>
      <c r="G33" s="37"/>
      <c r="H33" s="128"/>
    </row>
    <row r="34" spans="1:8" x14ac:dyDescent="0.3">
      <c r="A34" s="1"/>
      <c r="B34" s="1"/>
      <c r="C34" s="1" t="s">
        <v>26</v>
      </c>
      <c r="D34" s="26"/>
      <c r="E34" s="25"/>
      <c r="F34" s="24"/>
      <c r="G34" s="37"/>
      <c r="H34" s="128"/>
    </row>
    <row r="35" spans="1:8" x14ac:dyDescent="0.3">
      <c r="A35" s="1"/>
      <c r="B35" s="1"/>
      <c r="C35" s="1" t="s">
        <v>27</v>
      </c>
      <c r="D35" s="26">
        <v>0</v>
      </c>
      <c r="E35" s="25"/>
      <c r="F35" s="24">
        <v>0</v>
      </c>
      <c r="G35" s="37"/>
      <c r="H35" s="128">
        <v>0</v>
      </c>
    </row>
    <row r="36" spans="1:8" x14ac:dyDescent="0.3">
      <c r="A36" s="1"/>
      <c r="B36" s="1"/>
      <c r="C36" s="1" t="s">
        <v>28</v>
      </c>
      <c r="D36" s="26">
        <v>0</v>
      </c>
      <c r="E36" s="25"/>
      <c r="F36" s="24">
        <v>0</v>
      </c>
      <c r="G36" s="37"/>
      <c r="H36" s="128">
        <v>0</v>
      </c>
    </row>
    <row r="37" spans="1:8" x14ac:dyDescent="0.3">
      <c r="A37" s="1"/>
      <c r="B37" s="1"/>
      <c r="C37" s="1" t="s">
        <v>29</v>
      </c>
      <c r="D37" s="26">
        <v>0</v>
      </c>
      <c r="E37" s="25"/>
      <c r="F37" s="24">
        <v>0</v>
      </c>
      <c r="G37" s="37"/>
      <c r="H37" s="128">
        <v>0</v>
      </c>
    </row>
    <row r="38" spans="1:8" x14ac:dyDescent="0.3">
      <c r="A38" s="1"/>
      <c r="B38" s="1"/>
      <c r="C38" s="1" t="s">
        <v>30</v>
      </c>
      <c r="D38" s="26">
        <v>0</v>
      </c>
      <c r="E38" s="25"/>
      <c r="F38" s="24">
        <v>0</v>
      </c>
      <c r="G38" s="37"/>
      <c r="H38" s="128">
        <v>0</v>
      </c>
    </row>
    <row r="39" spans="1:8" x14ac:dyDescent="0.3">
      <c r="A39" s="1"/>
      <c r="B39" s="1"/>
      <c r="C39" s="1" t="s">
        <v>31</v>
      </c>
      <c r="D39" s="26">
        <v>0</v>
      </c>
      <c r="E39" s="25"/>
      <c r="F39" s="24">
        <v>0</v>
      </c>
      <c r="G39" s="37"/>
      <c r="H39" s="128">
        <v>0</v>
      </c>
    </row>
    <row r="40" spans="1:8" x14ac:dyDescent="0.3">
      <c r="A40" s="1"/>
      <c r="B40" s="1"/>
      <c r="C40" s="1" t="s">
        <v>32</v>
      </c>
      <c r="D40" s="26">
        <v>0</v>
      </c>
      <c r="E40" s="25"/>
      <c r="F40" s="24">
        <v>0</v>
      </c>
      <c r="G40" s="37"/>
      <c r="H40" s="128">
        <v>0</v>
      </c>
    </row>
    <row r="41" spans="1:8" x14ac:dyDescent="0.3">
      <c r="A41" s="1"/>
      <c r="B41" s="1"/>
      <c r="C41" s="1" t="s">
        <v>33</v>
      </c>
      <c r="D41" s="26">
        <v>0</v>
      </c>
      <c r="E41" s="25"/>
      <c r="F41" s="28">
        <v>0</v>
      </c>
      <c r="G41" s="37"/>
      <c r="H41" s="29">
        <v>0</v>
      </c>
    </row>
    <row r="42" spans="1:8" x14ac:dyDescent="0.3">
      <c r="A42" s="139" t="s">
        <v>34</v>
      </c>
      <c r="B42" s="139"/>
      <c r="C42" s="139"/>
      <c r="D42" s="31">
        <v>0</v>
      </c>
      <c r="E42" s="25"/>
      <c r="F42" s="28">
        <v>0</v>
      </c>
      <c r="G42" s="37"/>
      <c r="H42" s="128">
        <v>0</v>
      </c>
    </row>
    <row r="43" spans="1:8" ht="19.5" thickBot="1" x14ac:dyDescent="0.35">
      <c r="A43" s="141" t="s">
        <v>35</v>
      </c>
      <c r="B43" s="141"/>
      <c r="C43" s="141"/>
      <c r="D43" s="35">
        <v>6599880.5</v>
      </c>
      <c r="E43" s="25"/>
      <c r="F43" s="34">
        <v>2741905.6</v>
      </c>
      <c r="G43" s="37"/>
      <c r="H43" s="35">
        <v>140.70414750967356</v>
      </c>
    </row>
    <row r="44" spans="1:8" ht="19.5" thickTop="1" x14ac:dyDescent="0.3">
      <c r="D44" s="78"/>
      <c r="F44" s="110"/>
      <c r="H44" s="110"/>
    </row>
    <row r="45" spans="1:8" ht="19.5" x14ac:dyDescent="0.3">
      <c r="A45" s="21" t="s">
        <v>47</v>
      </c>
      <c r="D45" s="78"/>
      <c r="F45" s="110"/>
      <c r="H45" s="110"/>
    </row>
    <row r="46" spans="1:8" x14ac:dyDescent="0.3">
      <c r="A46" s="56" t="s">
        <v>54</v>
      </c>
      <c r="D46" s="78"/>
      <c r="F46" s="110"/>
      <c r="H46" s="110"/>
    </row>
    <row r="47" spans="1:8" x14ac:dyDescent="0.3">
      <c r="D47" s="117"/>
      <c r="F47" s="110"/>
      <c r="H47" s="110"/>
    </row>
  </sheetData>
  <mergeCells count="23">
    <mergeCell ref="A15:C15"/>
    <mergeCell ref="A1:H1"/>
    <mergeCell ref="A2:H2"/>
    <mergeCell ref="A3:H3"/>
    <mergeCell ref="A4:H4"/>
    <mergeCell ref="A5:H5"/>
    <mergeCell ref="B10:C10"/>
    <mergeCell ref="B11:C11"/>
    <mergeCell ref="B12:C12"/>
    <mergeCell ref="B13:C13"/>
    <mergeCell ref="A14:C14"/>
    <mergeCell ref="A8:C8"/>
    <mergeCell ref="A6:H6"/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</mergeCells>
  <pageMargins left="0.9055118110236221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00CC"/>
  </sheetPr>
  <dimension ref="A1:AP45"/>
  <sheetViews>
    <sheetView view="pageBreakPreview" zoomScale="80" zoomScaleNormal="100" zoomScaleSheetLayoutView="80" workbookViewId="0">
      <pane xSplit="8" ySplit="8" topLeftCell="I21" activePane="bottomRight" state="frozen"/>
      <selection pane="topRight" activeCell="I1" sqref="I1"/>
      <selection pane="bottomLeft" activeCell="A8" sqref="A8"/>
      <selection pane="bottomRight" activeCell="A6" sqref="A6:H8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74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42" width="15" style="9" hidden="1" customWidth="1"/>
    <col min="43" max="44" width="15" style="9" customWidth="1"/>
    <col min="45" max="16384" width="9" style="9"/>
  </cols>
  <sheetData>
    <row r="1" spans="1:40" ht="26.25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40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40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40" x14ac:dyDescent="0.3">
      <c r="A4" s="139" t="s">
        <v>38</v>
      </c>
      <c r="B4" s="139"/>
      <c r="C4" s="139"/>
      <c r="D4" s="139"/>
      <c r="E4" s="139"/>
      <c r="F4" s="139"/>
      <c r="G4" s="139"/>
      <c r="H4" s="139"/>
    </row>
    <row r="5" spans="1:40" x14ac:dyDescent="0.3">
      <c r="A5" s="139" t="s">
        <v>0</v>
      </c>
      <c r="B5" s="139"/>
      <c r="C5" s="139"/>
      <c r="D5" s="139"/>
      <c r="E5" s="139"/>
      <c r="F5" s="139"/>
      <c r="G5" s="139"/>
      <c r="H5" s="139"/>
      <c r="I5" s="58"/>
      <c r="J5" s="58"/>
      <c r="K5" s="57" t="s">
        <v>55</v>
      </c>
      <c r="L5" s="58"/>
      <c r="M5" s="58"/>
      <c r="N5" s="57" t="s">
        <v>56</v>
      </c>
      <c r="O5" s="58"/>
      <c r="P5" s="58"/>
      <c r="Q5" s="57" t="s">
        <v>57</v>
      </c>
      <c r="R5" s="58"/>
      <c r="S5" s="58"/>
      <c r="T5" s="59" t="s">
        <v>58</v>
      </c>
      <c r="U5" s="58"/>
      <c r="V5" s="58"/>
      <c r="W5" s="59" t="s">
        <v>59</v>
      </c>
      <c r="X5" s="58"/>
      <c r="Y5" s="58"/>
      <c r="Z5" s="57" t="s">
        <v>60</v>
      </c>
      <c r="AA5" s="58"/>
      <c r="AB5" s="58"/>
      <c r="AC5" s="64" t="s">
        <v>61</v>
      </c>
      <c r="AD5" s="62"/>
      <c r="AE5" s="58"/>
      <c r="AF5" s="61" t="s">
        <v>62</v>
      </c>
      <c r="AG5" s="62"/>
      <c r="AH5" s="58"/>
    </row>
    <row r="6" spans="1:40" x14ac:dyDescent="0.3">
      <c r="A6" s="139" t="s">
        <v>83</v>
      </c>
      <c r="B6" s="139"/>
      <c r="C6" s="139"/>
      <c r="D6" s="139"/>
      <c r="E6" s="139"/>
      <c r="F6" s="139"/>
      <c r="G6" s="139"/>
      <c r="H6" s="139"/>
      <c r="I6" s="58"/>
      <c r="J6" s="58"/>
      <c r="K6" s="57"/>
      <c r="L6" s="58"/>
      <c r="M6" s="58"/>
      <c r="N6" s="57"/>
      <c r="O6" s="58"/>
      <c r="P6" s="58"/>
      <c r="Q6" s="57"/>
      <c r="R6" s="58"/>
      <c r="S6" s="58"/>
      <c r="T6" s="59"/>
      <c r="U6" s="58"/>
      <c r="V6" s="58"/>
      <c r="W6" s="59"/>
      <c r="X6" s="58"/>
      <c r="Y6" s="58"/>
      <c r="Z6" s="57"/>
      <c r="AA6" s="58"/>
      <c r="AB6" s="58"/>
      <c r="AC6" s="64"/>
      <c r="AD6" s="62"/>
      <c r="AE6" s="58"/>
      <c r="AF6" s="61"/>
      <c r="AG6" s="62"/>
      <c r="AH6" s="58"/>
    </row>
    <row r="7" spans="1:40" x14ac:dyDescent="0.3">
      <c r="A7" s="13"/>
      <c r="B7" s="13"/>
      <c r="C7" s="13"/>
      <c r="D7" s="108"/>
      <c r="E7" s="13"/>
      <c r="F7" s="13"/>
      <c r="G7" s="13"/>
      <c r="H7" s="13"/>
      <c r="I7" s="58"/>
      <c r="J7" s="58"/>
      <c r="K7" s="63" t="s">
        <v>63</v>
      </c>
      <c r="L7" s="58"/>
      <c r="M7" s="58"/>
      <c r="N7" s="63" t="s">
        <v>64</v>
      </c>
      <c r="O7" s="58"/>
      <c r="P7" s="58"/>
      <c r="Q7" s="63" t="s">
        <v>65</v>
      </c>
      <c r="R7" s="58"/>
      <c r="S7" s="58"/>
      <c r="T7" s="60" t="s">
        <v>66</v>
      </c>
      <c r="U7" s="58"/>
      <c r="V7" s="58"/>
      <c r="W7" s="60" t="s">
        <v>67</v>
      </c>
      <c r="X7" s="58"/>
      <c r="Y7" s="58"/>
      <c r="Z7" s="63" t="s">
        <v>68</v>
      </c>
      <c r="AA7" s="58"/>
      <c r="AB7" s="58"/>
      <c r="AC7" s="60" t="s">
        <v>69</v>
      </c>
      <c r="AD7" s="62"/>
      <c r="AE7" s="58"/>
      <c r="AF7" s="63" t="s">
        <v>70</v>
      </c>
      <c r="AG7" s="62"/>
      <c r="AH7" s="58"/>
    </row>
    <row r="8" spans="1:40" x14ac:dyDescent="0.3">
      <c r="A8" s="139"/>
      <c r="B8" s="139"/>
      <c r="C8" s="139"/>
      <c r="D8" s="109" t="s">
        <v>84</v>
      </c>
      <c r="E8" s="15"/>
      <c r="F8" s="14" t="s">
        <v>81</v>
      </c>
      <c r="G8" s="8"/>
      <c r="H8" s="3" t="s">
        <v>1</v>
      </c>
      <c r="I8" s="59">
        <v>2563</v>
      </c>
      <c r="J8" s="60" t="s">
        <v>1</v>
      </c>
      <c r="K8" s="57">
        <v>2564</v>
      </c>
      <c r="L8" s="59">
        <v>2563</v>
      </c>
      <c r="M8" s="60" t="s">
        <v>1</v>
      </c>
      <c r="N8" s="57">
        <v>2564</v>
      </c>
      <c r="O8" s="59">
        <v>2563</v>
      </c>
      <c r="P8" s="60" t="s">
        <v>1</v>
      </c>
      <c r="Q8" s="57">
        <v>2564</v>
      </c>
      <c r="R8" s="59">
        <v>2563</v>
      </c>
      <c r="S8" s="60" t="s">
        <v>1</v>
      </c>
      <c r="T8" s="57">
        <v>2564</v>
      </c>
      <c r="U8" s="59">
        <v>2563</v>
      </c>
      <c r="V8" s="60" t="s">
        <v>1</v>
      </c>
      <c r="W8" s="57">
        <v>2564</v>
      </c>
      <c r="X8" s="59">
        <v>2563</v>
      </c>
      <c r="Y8" s="60" t="s">
        <v>1</v>
      </c>
      <c r="Z8" s="57">
        <v>2564</v>
      </c>
      <c r="AA8" s="59">
        <v>2563</v>
      </c>
      <c r="AB8" s="60" t="s">
        <v>1</v>
      </c>
      <c r="AC8" s="57">
        <v>2564</v>
      </c>
      <c r="AD8" s="59">
        <v>2563</v>
      </c>
      <c r="AE8" s="60" t="s">
        <v>1</v>
      </c>
      <c r="AF8" s="57">
        <v>2564</v>
      </c>
      <c r="AG8" s="59">
        <v>2563</v>
      </c>
      <c r="AH8" s="60" t="s">
        <v>1</v>
      </c>
    </row>
    <row r="9" spans="1:40" x14ac:dyDescent="0.3">
      <c r="A9" s="1" t="s">
        <v>2</v>
      </c>
      <c r="B9" s="1"/>
      <c r="C9" s="1"/>
      <c r="D9" s="68"/>
      <c r="E9" s="2"/>
      <c r="F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x14ac:dyDescent="0.3">
      <c r="A10" s="1"/>
      <c r="B10" s="140" t="s">
        <v>3</v>
      </c>
      <c r="C10" s="140"/>
      <c r="D10" s="69">
        <v>0</v>
      </c>
      <c r="E10" s="25"/>
      <c r="F10" s="26">
        <v>0</v>
      </c>
      <c r="G10"/>
      <c r="H10" s="27">
        <v>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0" x14ac:dyDescent="0.3">
      <c r="A11" s="1"/>
      <c r="B11" s="140" t="s">
        <v>4</v>
      </c>
      <c r="C11" s="140"/>
      <c r="D11" s="69">
        <v>0</v>
      </c>
      <c r="E11" s="25"/>
      <c r="F11" s="26">
        <v>821687.36</v>
      </c>
      <c r="G11"/>
      <c r="H11" s="27">
        <v>-100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x14ac:dyDescent="0.3">
      <c r="A12" s="1"/>
      <c r="B12" s="140" t="s">
        <v>5</v>
      </c>
      <c r="C12" s="140"/>
      <c r="D12" s="69">
        <v>0</v>
      </c>
      <c r="E12" s="25"/>
      <c r="F12" s="26">
        <v>0</v>
      </c>
      <c r="G12"/>
      <c r="H12" s="27">
        <v>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x14ac:dyDescent="0.3">
      <c r="A13" s="1"/>
      <c r="B13" s="140" t="s">
        <v>6</v>
      </c>
      <c r="C13" s="140"/>
      <c r="D13" s="69">
        <v>0</v>
      </c>
      <c r="E13"/>
      <c r="F13" s="29">
        <v>0</v>
      </c>
      <c r="G13"/>
      <c r="H13" s="27">
        <v>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x14ac:dyDescent="0.3">
      <c r="A14" s="140" t="s">
        <v>7</v>
      </c>
      <c r="B14" s="140"/>
      <c r="C14" s="140"/>
      <c r="D14" s="70">
        <v>0</v>
      </c>
      <c r="E14"/>
      <c r="F14" s="31">
        <v>821687.36</v>
      </c>
      <c r="G14"/>
      <c r="H14" s="32">
        <v>-100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x14ac:dyDescent="0.3">
      <c r="A15" s="140" t="s">
        <v>8</v>
      </c>
      <c r="B15" s="140"/>
      <c r="C15" s="140"/>
      <c r="D15" s="69">
        <v>0</v>
      </c>
      <c r="E15" s="25"/>
      <c r="F15" s="26"/>
      <c r="G15"/>
      <c r="H15" s="27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x14ac:dyDescent="0.3">
      <c r="A16" s="1"/>
      <c r="B16" s="1" t="s">
        <v>9</v>
      </c>
      <c r="C16" s="1"/>
      <c r="D16" s="69">
        <v>0</v>
      </c>
      <c r="E16" s="25"/>
      <c r="F16" s="26">
        <v>0</v>
      </c>
      <c r="G16"/>
      <c r="H16" s="27">
        <v>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x14ac:dyDescent="0.3">
      <c r="A17" s="1"/>
      <c r="B17" s="1" t="s">
        <v>10</v>
      </c>
      <c r="C17" s="1"/>
      <c r="D17" s="69">
        <v>0</v>
      </c>
      <c r="E17" s="25"/>
      <c r="F17" s="26">
        <v>800000</v>
      </c>
      <c r="G17"/>
      <c r="H17" s="27">
        <v>-100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x14ac:dyDescent="0.3">
      <c r="A18" s="1"/>
      <c r="B18" s="1" t="s">
        <v>11</v>
      </c>
      <c r="C18" s="1"/>
      <c r="D18" s="69">
        <v>0</v>
      </c>
      <c r="E18" s="25"/>
      <c r="F18" s="26">
        <v>0</v>
      </c>
      <c r="G18"/>
      <c r="H18" s="27">
        <v>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x14ac:dyDescent="0.3">
      <c r="A19" s="1"/>
      <c r="B19" s="1" t="s">
        <v>12</v>
      </c>
      <c r="C19" s="1"/>
      <c r="D19" s="69">
        <v>0</v>
      </c>
      <c r="E19" s="25"/>
      <c r="F19" s="26">
        <v>0</v>
      </c>
      <c r="G19"/>
      <c r="H19" s="27">
        <v>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x14ac:dyDescent="0.3">
      <c r="A20" s="1"/>
      <c r="B20" s="1" t="s">
        <v>13</v>
      </c>
      <c r="C20" s="1"/>
      <c r="D20" s="69">
        <v>1665391.3199999984</v>
      </c>
      <c r="E20" s="25"/>
      <c r="F20" s="29">
        <v>0</v>
      </c>
      <c r="G20"/>
      <c r="H20" s="27">
        <v>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x14ac:dyDescent="0.3">
      <c r="A21" s="140" t="s">
        <v>14</v>
      </c>
      <c r="B21" s="140"/>
      <c r="C21" s="140"/>
      <c r="D21" s="70">
        <v>1665391.3199999984</v>
      </c>
      <c r="E21" s="25"/>
      <c r="F21" s="29">
        <v>800000</v>
      </c>
      <c r="G21"/>
      <c r="H21" s="32">
        <v>108.17391499999981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x14ac:dyDescent="0.3">
      <c r="A22" s="140" t="s">
        <v>15</v>
      </c>
      <c r="B22" s="140"/>
      <c r="C22" s="140"/>
      <c r="D22" s="71">
        <v>-1665391.3199999984</v>
      </c>
      <c r="E22" s="25"/>
      <c r="F22" s="26">
        <v>21687.359999999986</v>
      </c>
      <c r="G22"/>
      <c r="H22" s="39">
        <v>-7779.0873577973498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x14ac:dyDescent="0.3">
      <c r="A23" s="140" t="s">
        <v>16</v>
      </c>
      <c r="B23" s="140"/>
      <c r="C23" s="140"/>
      <c r="D23" s="72">
        <v>0</v>
      </c>
      <c r="E23" s="25"/>
      <c r="F23" s="29">
        <v>0</v>
      </c>
      <c r="G23"/>
      <c r="H23" s="33">
        <v>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x14ac:dyDescent="0.3">
      <c r="A24" s="140" t="s">
        <v>17</v>
      </c>
      <c r="B24" s="140"/>
      <c r="C24" s="140"/>
      <c r="D24" s="71">
        <v>-1665391.3199999984</v>
      </c>
      <c r="E24" s="25"/>
      <c r="F24" s="26">
        <v>21687.359999999986</v>
      </c>
      <c r="G24"/>
      <c r="H24" s="27">
        <v>-7779.0873577973498</v>
      </c>
      <c r="I24" s="10">
        <f t="shared" ref="I24:AH24" si="0">I22-I23</f>
        <v>0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R24" s="10">
        <f t="shared" si="0"/>
        <v>0</v>
      </c>
      <c r="S24" s="10">
        <f t="shared" si="0"/>
        <v>0</v>
      </c>
      <c r="T24" s="10">
        <f t="shared" si="0"/>
        <v>0</v>
      </c>
      <c r="U24" s="10">
        <f t="shared" si="0"/>
        <v>0</v>
      </c>
      <c r="V24" s="10">
        <f t="shared" si="0"/>
        <v>0</v>
      </c>
      <c r="W24" s="10">
        <f t="shared" si="0"/>
        <v>0</v>
      </c>
      <c r="X24" s="10">
        <f t="shared" si="0"/>
        <v>0</v>
      </c>
      <c r="Y24" s="10">
        <f t="shared" si="0"/>
        <v>0</v>
      </c>
      <c r="Z24" s="10">
        <f t="shared" si="0"/>
        <v>0</v>
      </c>
      <c r="AA24" s="10">
        <f t="shared" si="0"/>
        <v>0</v>
      </c>
      <c r="AB24" s="10">
        <f t="shared" si="0"/>
        <v>0</v>
      </c>
      <c r="AC24" s="10">
        <f t="shared" si="0"/>
        <v>0</v>
      </c>
      <c r="AD24" s="10">
        <f t="shared" si="0"/>
        <v>0</v>
      </c>
      <c r="AE24" s="10">
        <f t="shared" si="0"/>
        <v>0</v>
      </c>
      <c r="AF24" s="10">
        <f t="shared" si="0"/>
        <v>0</v>
      </c>
      <c r="AG24" s="10">
        <f t="shared" si="0"/>
        <v>0</v>
      </c>
      <c r="AH24" s="10">
        <f t="shared" si="0"/>
        <v>0</v>
      </c>
      <c r="AI24" s="10"/>
      <c r="AJ24" s="10"/>
      <c r="AK24" s="10"/>
      <c r="AL24" s="10"/>
      <c r="AM24" s="10"/>
      <c r="AN24" s="10"/>
    </row>
    <row r="25" spans="1:40" x14ac:dyDescent="0.3">
      <c r="A25" s="140" t="s">
        <v>18</v>
      </c>
      <c r="B25" s="140"/>
      <c r="C25" s="140"/>
      <c r="D25" s="72">
        <v>10289450.619999999</v>
      </c>
      <c r="E25" s="25"/>
      <c r="F25" s="29">
        <v>10267763.26</v>
      </c>
      <c r="G25"/>
      <c r="H25" s="33">
        <v>0.21121795907085808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x14ac:dyDescent="0.3">
      <c r="A26" s="19" t="s">
        <v>19</v>
      </c>
      <c r="B26" s="19"/>
      <c r="C26" s="19"/>
      <c r="D26" s="71">
        <v>8624059.3000000007</v>
      </c>
      <c r="E26" s="25"/>
      <c r="F26" s="26">
        <v>10289450.619999999</v>
      </c>
      <c r="G26"/>
      <c r="H26" s="27">
        <v>-16.185425067912895</v>
      </c>
      <c r="I26" s="10">
        <f t="shared" ref="I26" si="1">I24+I25</f>
        <v>0</v>
      </c>
      <c r="J26" s="10">
        <f t="shared" ref="J26" si="2">J24+J25</f>
        <v>0</v>
      </c>
      <c r="K26" s="10">
        <f t="shared" ref="K26" si="3">K24+K25</f>
        <v>0</v>
      </c>
      <c r="L26" s="10">
        <f t="shared" ref="L26" si="4">L24+L25</f>
        <v>0</v>
      </c>
      <c r="M26" s="10">
        <f t="shared" ref="M26:N26" si="5">M24+M25</f>
        <v>0</v>
      </c>
      <c r="N26" s="10">
        <f t="shared" si="5"/>
        <v>0</v>
      </c>
      <c r="O26" s="10">
        <f t="shared" ref="O26" si="6">O24+O25</f>
        <v>0</v>
      </c>
      <c r="P26" s="10">
        <f t="shared" ref="P26" si="7">P24+P25</f>
        <v>0</v>
      </c>
      <c r="Q26" s="10">
        <f t="shared" ref="Q26" si="8">Q24+Q25</f>
        <v>0</v>
      </c>
      <c r="R26" s="10">
        <f t="shared" ref="R26" si="9">R24+R25</f>
        <v>0</v>
      </c>
      <c r="S26" s="10">
        <f t="shared" ref="S26" si="10">S24+S25</f>
        <v>0</v>
      </c>
      <c r="T26" s="10">
        <f t="shared" ref="T26" si="11">T24+T25</f>
        <v>0</v>
      </c>
      <c r="U26" s="10">
        <f t="shared" ref="U26" si="12">U24+U25</f>
        <v>0</v>
      </c>
      <c r="V26" s="10">
        <f t="shared" ref="V26" si="13">V24+V25</f>
        <v>0</v>
      </c>
      <c r="W26" s="10">
        <f t="shared" ref="W26" si="14">W24+W25</f>
        <v>0</v>
      </c>
      <c r="X26" s="10">
        <f t="shared" ref="X26" si="15">X24+X25</f>
        <v>0</v>
      </c>
      <c r="Y26" s="10">
        <f t="shared" ref="Y26" si="16">Y24+Y25</f>
        <v>0</v>
      </c>
      <c r="Z26" s="10">
        <f t="shared" ref="Z26" si="17">Z24+Z25</f>
        <v>0</v>
      </c>
      <c r="AA26" s="10">
        <f t="shared" ref="AA26:AB26" si="18">AA24+AA25</f>
        <v>0</v>
      </c>
      <c r="AB26" s="10">
        <f t="shared" si="18"/>
        <v>0</v>
      </c>
      <c r="AC26" s="10">
        <f t="shared" ref="AC26" si="19">AC24+AC25</f>
        <v>0</v>
      </c>
      <c r="AD26" s="10">
        <f t="shared" ref="AD26" si="20">AD24+AD25</f>
        <v>0</v>
      </c>
      <c r="AE26" s="10">
        <f t="shared" ref="AE26" si="21">AE24+AE25</f>
        <v>0</v>
      </c>
      <c r="AF26" s="10">
        <f t="shared" ref="AF26" si="22">AF24+AF25</f>
        <v>0</v>
      </c>
      <c r="AG26" s="10">
        <f t="shared" ref="AG26" si="23">AG24+AG25</f>
        <v>0</v>
      </c>
      <c r="AH26" s="10">
        <f t="shared" ref="AH26" si="24">AH24+AH25</f>
        <v>0</v>
      </c>
      <c r="AI26" s="10"/>
      <c r="AJ26" s="10"/>
      <c r="AK26" s="10"/>
      <c r="AL26" s="10"/>
      <c r="AM26" s="10"/>
      <c r="AN26" s="10"/>
    </row>
    <row r="27" spans="1:40" x14ac:dyDescent="0.3">
      <c r="A27" s="140" t="s">
        <v>20</v>
      </c>
      <c r="B27" s="140"/>
      <c r="C27" s="140"/>
      <c r="D27" s="72">
        <v>0</v>
      </c>
      <c r="E27" s="25"/>
      <c r="F27" s="29">
        <v>0</v>
      </c>
      <c r="G27"/>
      <c r="H27" s="27">
        <v>0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0" ht="19.5" thickBot="1" x14ac:dyDescent="0.35">
      <c r="A28" s="140" t="s">
        <v>21</v>
      </c>
      <c r="B28" s="140"/>
      <c r="C28" s="140"/>
      <c r="D28" s="73">
        <v>8624059.3000000007</v>
      </c>
      <c r="E28" s="25"/>
      <c r="F28" s="35">
        <v>10289450.619999999</v>
      </c>
      <c r="G28"/>
      <c r="H28" s="36">
        <v>-16.185425067912895</v>
      </c>
      <c r="I28" s="10">
        <f t="shared" ref="I28" si="25">I26-I27</f>
        <v>0</v>
      </c>
      <c r="J28" s="10">
        <f t="shared" ref="J28" si="26">J26-J27</f>
        <v>0</v>
      </c>
      <c r="K28" s="10">
        <f t="shared" ref="K28" si="27">K26-K27</f>
        <v>0</v>
      </c>
      <c r="L28" s="10">
        <f t="shared" ref="L28" si="28">L26-L27</f>
        <v>0</v>
      </c>
      <c r="M28" s="10">
        <f t="shared" ref="M28" si="29">M26-M27</f>
        <v>0</v>
      </c>
      <c r="N28" s="10">
        <f t="shared" ref="N28" si="30">N26-N27</f>
        <v>0</v>
      </c>
      <c r="O28" s="10">
        <f t="shared" ref="O28" si="31">O26-O27</f>
        <v>0</v>
      </c>
      <c r="P28" s="10">
        <f t="shared" ref="P28" si="32">P26-P27</f>
        <v>0</v>
      </c>
      <c r="Q28" s="10">
        <f t="shared" ref="Q28" si="33">Q26-Q27</f>
        <v>0</v>
      </c>
      <c r="R28" s="10">
        <f t="shared" ref="R28" si="34">R26-R27</f>
        <v>0</v>
      </c>
      <c r="S28" s="10">
        <f t="shared" ref="S28" si="35">S26-S27</f>
        <v>0</v>
      </c>
      <c r="T28" s="10">
        <f t="shared" ref="T28" si="36">T26-T27</f>
        <v>0</v>
      </c>
      <c r="U28" s="10">
        <f t="shared" ref="U28" si="37">U26-U27</f>
        <v>0</v>
      </c>
      <c r="V28" s="10">
        <f t="shared" ref="V28" si="38">V26-V27</f>
        <v>0</v>
      </c>
      <c r="W28" s="10">
        <f t="shared" ref="W28" si="39">W26-W27</f>
        <v>0</v>
      </c>
      <c r="X28" s="10">
        <f t="shared" ref="X28" si="40">X26-X27</f>
        <v>0</v>
      </c>
      <c r="Y28" s="10">
        <f t="shared" ref="Y28" si="41">Y26-Y27</f>
        <v>0</v>
      </c>
      <c r="Z28" s="10">
        <f t="shared" ref="Z28" si="42">Z26-Z27</f>
        <v>0</v>
      </c>
      <c r="AA28" s="10">
        <f t="shared" ref="AA28" si="43">AA26-AA27</f>
        <v>0</v>
      </c>
      <c r="AB28" s="10">
        <f t="shared" ref="AB28" si="44">AB26-AB27</f>
        <v>0</v>
      </c>
      <c r="AC28" s="10">
        <f t="shared" ref="AC28" si="45">AC26-AC27</f>
        <v>0</v>
      </c>
      <c r="AD28" s="10">
        <f t="shared" ref="AD28" si="46">AD26-AD27</f>
        <v>0</v>
      </c>
      <c r="AE28" s="10">
        <f t="shared" ref="AE28" si="47">AE26-AE27</f>
        <v>0</v>
      </c>
      <c r="AF28" s="10">
        <f t="shared" ref="AF28" si="48">AF26-AF27</f>
        <v>0</v>
      </c>
      <c r="AG28" s="10">
        <f t="shared" ref="AG28" si="49">AG26-AG27</f>
        <v>0</v>
      </c>
      <c r="AH28" s="10">
        <f t="shared" ref="AH28" si="50">AH26-AH27</f>
        <v>0</v>
      </c>
      <c r="AI28" s="10">
        <f t="shared" ref="AI28" si="51">AI26-AI27</f>
        <v>0</v>
      </c>
      <c r="AJ28" s="10">
        <f t="shared" ref="AJ28" si="52">AJ26-AJ27</f>
        <v>0</v>
      </c>
      <c r="AK28" s="10">
        <f t="shared" ref="AK28" si="53">AK26-AK27</f>
        <v>0</v>
      </c>
      <c r="AL28" s="10">
        <f t="shared" ref="AL28" si="54">AL26-AL27</f>
        <v>0</v>
      </c>
      <c r="AM28" s="10">
        <f t="shared" ref="AM28" si="55">AM26-AM27</f>
        <v>0</v>
      </c>
      <c r="AN28" s="10">
        <f t="shared" ref="AN28" si="56">AN26-AN27</f>
        <v>0</v>
      </c>
    </row>
    <row r="29" spans="1:40" ht="19.5" thickTop="1" x14ac:dyDescent="0.3">
      <c r="A29" s="19"/>
      <c r="B29" s="19"/>
      <c r="C29" s="19"/>
      <c r="D29" s="69">
        <v>0</v>
      </c>
      <c r="E29" s="25"/>
      <c r="F29" s="26"/>
      <c r="G29"/>
      <c r="H29" s="27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x14ac:dyDescent="0.3">
      <c r="A30" s="140" t="s">
        <v>22</v>
      </c>
      <c r="B30" s="140"/>
      <c r="C30" s="140"/>
      <c r="D30" s="69">
        <v>0</v>
      </c>
      <c r="E30" s="25"/>
      <c r="F30" s="26"/>
      <c r="G30"/>
      <c r="H30" s="27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x14ac:dyDescent="0.3">
      <c r="A31" s="19"/>
      <c r="B31" s="19" t="s">
        <v>23</v>
      </c>
      <c r="C31" s="19"/>
      <c r="D31" s="69">
        <v>0</v>
      </c>
      <c r="E31" s="25"/>
      <c r="F31" s="26">
        <v>0</v>
      </c>
      <c r="G31"/>
      <c r="H31" s="27">
        <v>0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x14ac:dyDescent="0.3">
      <c r="A32" s="19"/>
      <c r="B32" s="19" t="s">
        <v>43</v>
      </c>
      <c r="C32" s="19"/>
      <c r="D32" s="69">
        <v>5059336.12</v>
      </c>
      <c r="E32" s="25"/>
      <c r="F32" s="26">
        <v>10289450.619999999</v>
      </c>
      <c r="G32"/>
      <c r="H32" s="27">
        <v>-50.829871225913898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x14ac:dyDescent="0.3">
      <c r="A33" s="1"/>
      <c r="B33" s="1" t="s">
        <v>25</v>
      </c>
      <c r="C33" s="1"/>
      <c r="D33" s="69">
        <v>0</v>
      </c>
      <c r="E33" s="25"/>
      <c r="F33" s="26"/>
      <c r="G33"/>
      <c r="H33" s="27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x14ac:dyDescent="0.3">
      <c r="A34" s="1"/>
      <c r="B34" s="1"/>
      <c r="C34" s="1" t="s">
        <v>26</v>
      </c>
      <c r="D34" s="69">
        <v>0</v>
      </c>
      <c r="E34" s="25"/>
      <c r="F34" s="26">
        <v>0</v>
      </c>
      <c r="G34"/>
      <c r="H34" s="27">
        <v>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0" x14ac:dyDescent="0.3">
      <c r="A35" s="1"/>
      <c r="B35" s="1"/>
      <c r="C35" s="1" t="s">
        <v>27</v>
      </c>
      <c r="D35" s="69">
        <v>3564723.18</v>
      </c>
      <c r="E35" s="25"/>
      <c r="F35" s="26">
        <v>0</v>
      </c>
      <c r="G35"/>
      <c r="H35" s="27">
        <v>0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x14ac:dyDescent="0.3">
      <c r="A36" s="1"/>
      <c r="B36" s="1"/>
      <c r="C36" s="1" t="s">
        <v>28</v>
      </c>
      <c r="D36" s="69">
        <v>0</v>
      </c>
      <c r="E36" s="25"/>
      <c r="F36" s="26">
        <v>0</v>
      </c>
      <c r="G36"/>
      <c r="H36" s="27">
        <v>0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x14ac:dyDescent="0.3">
      <c r="A37" s="1"/>
      <c r="B37" s="1"/>
      <c r="C37" s="1" t="s">
        <v>29</v>
      </c>
      <c r="D37" s="69">
        <v>0</v>
      </c>
      <c r="E37" s="25"/>
      <c r="F37" s="26">
        <v>0</v>
      </c>
      <c r="G37"/>
      <c r="H37" s="27">
        <v>0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0" x14ac:dyDescent="0.3">
      <c r="A38" s="1"/>
      <c r="B38" s="1"/>
      <c r="C38" s="1" t="s">
        <v>30</v>
      </c>
      <c r="D38" s="69">
        <v>0</v>
      </c>
      <c r="E38" s="25"/>
      <c r="F38" s="26">
        <v>0</v>
      </c>
      <c r="G38"/>
      <c r="H38" s="27">
        <v>0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1:40" x14ac:dyDescent="0.3">
      <c r="A39" s="1"/>
      <c r="B39" s="1"/>
      <c r="C39" s="1" t="s">
        <v>31</v>
      </c>
      <c r="D39" s="69">
        <v>0</v>
      </c>
      <c r="E39" s="25"/>
      <c r="F39" s="26">
        <v>0</v>
      </c>
      <c r="G39"/>
      <c r="H39" s="27">
        <v>0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0" x14ac:dyDescent="0.3">
      <c r="A40" s="1"/>
      <c r="B40" s="1"/>
      <c r="C40" s="1" t="s">
        <v>32</v>
      </c>
      <c r="D40" s="69">
        <v>0</v>
      </c>
      <c r="E40" s="25"/>
      <c r="F40" s="26">
        <v>0</v>
      </c>
      <c r="G40"/>
      <c r="H40" s="27">
        <v>0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x14ac:dyDescent="0.3">
      <c r="A41" s="1"/>
      <c r="B41" s="1"/>
      <c r="C41" s="1" t="s">
        <v>33</v>
      </c>
      <c r="D41" s="69">
        <v>0</v>
      </c>
      <c r="E41" s="25"/>
      <c r="F41" s="29">
        <v>0</v>
      </c>
      <c r="G41"/>
      <c r="H41" s="27">
        <v>0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0" x14ac:dyDescent="0.3">
      <c r="A42" s="139" t="s">
        <v>34</v>
      </c>
      <c r="B42" s="139"/>
      <c r="C42" s="139"/>
      <c r="D42" s="70">
        <v>3564723.18</v>
      </c>
      <c r="E42" s="25"/>
      <c r="F42" s="29">
        <v>0</v>
      </c>
      <c r="G42"/>
      <c r="H42" s="32">
        <v>0</v>
      </c>
      <c r="I42" s="10">
        <f t="shared" ref="I42" si="57">SUM(I35:I41)</f>
        <v>0</v>
      </c>
      <c r="J42" s="10">
        <f t="shared" ref="J42" si="58">SUM(J35:J41)</f>
        <v>0</v>
      </c>
      <c r="K42" s="10">
        <f t="shared" ref="K42" si="59">SUM(K35:K41)</f>
        <v>0</v>
      </c>
      <c r="L42" s="10">
        <f t="shared" ref="L42" si="60">SUM(L35:L41)</f>
        <v>0</v>
      </c>
      <c r="M42" s="10">
        <f t="shared" ref="M42" si="61">SUM(M35:M41)</f>
        <v>0</v>
      </c>
      <c r="N42" s="10">
        <f t="shared" ref="N42" si="62">SUM(N35:N41)</f>
        <v>0</v>
      </c>
      <c r="O42" s="10">
        <f t="shared" ref="O42" si="63">SUM(O35:O41)</f>
        <v>0</v>
      </c>
      <c r="P42" s="10">
        <f t="shared" ref="P42" si="64">SUM(P35:P41)</f>
        <v>0</v>
      </c>
      <c r="Q42" s="10">
        <f t="shared" ref="Q42" si="65">SUM(Q35:Q41)</f>
        <v>0</v>
      </c>
      <c r="R42" s="10">
        <f t="shared" ref="R42" si="66">SUM(R35:R41)</f>
        <v>0</v>
      </c>
      <c r="S42" s="10">
        <f t="shared" ref="S42" si="67">SUM(S35:S41)</f>
        <v>0</v>
      </c>
      <c r="T42" s="10">
        <f t="shared" ref="T42" si="68">SUM(T35:T41)</f>
        <v>0</v>
      </c>
      <c r="U42" s="10">
        <f t="shared" ref="U42" si="69">SUM(U35:U41)</f>
        <v>0</v>
      </c>
      <c r="V42" s="10">
        <f t="shared" ref="V42" si="70">SUM(V35:V41)</f>
        <v>0</v>
      </c>
      <c r="W42" s="10">
        <f t="shared" ref="W42" si="71">SUM(W35:W41)</f>
        <v>0</v>
      </c>
      <c r="X42" s="10">
        <f t="shared" ref="X42" si="72">SUM(X35:X41)</f>
        <v>0</v>
      </c>
      <c r="Y42" s="10">
        <f t="shared" ref="Y42" si="73">SUM(Y35:Y41)</f>
        <v>0</v>
      </c>
      <c r="Z42" s="10">
        <f t="shared" ref="Z42" si="74">SUM(Z35:Z41)</f>
        <v>0</v>
      </c>
      <c r="AA42" s="10">
        <f t="shared" ref="AA42" si="75">SUM(AA35:AA41)</f>
        <v>0</v>
      </c>
      <c r="AB42" s="10">
        <f t="shared" ref="AB42" si="76">SUM(AB35:AB41)</f>
        <v>0</v>
      </c>
      <c r="AC42" s="10">
        <f t="shared" ref="AC42" si="77">SUM(AC35:AC41)</f>
        <v>0</v>
      </c>
      <c r="AD42" s="10">
        <f t="shared" ref="AD42" si="78">SUM(AD35:AD41)</f>
        <v>0</v>
      </c>
      <c r="AE42" s="10">
        <f t="shared" ref="AE42" si="79">SUM(AE35:AE41)</f>
        <v>0</v>
      </c>
      <c r="AF42" s="10">
        <f t="shared" ref="AF42" si="80">SUM(AF35:AF41)</f>
        <v>0</v>
      </c>
      <c r="AG42" s="10">
        <f t="shared" ref="AG42" si="81">SUM(AG35:AG41)</f>
        <v>0</v>
      </c>
      <c r="AH42" s="10">
        <f t="shared" ref="AH42" si="82">SUM(AH35:AH41)</f>
        <v>0</v>
      </c>
      <c r="AI42" s="10">
        <f t="shared" ref="AI42" si="83">SUM(AI35:AI41)</f>
        <v>0</v>
      </c>
      <c r="AJ42" s="10">
        <f t="shared" ref="AJ42" si="84">SUM(AJ35:AJ41)</f>
        <v>0</v>
      </c>
      <c r="AK42" s="10">
        <f t="shared" ref="AK42" si="85">SUM(AK35:AK41)</f>
        <v>0</v>
      </c>
      <c r="AL42" s="10">
        <f t="shared" ref="AL42" si="86">SUM(AL35:AL41)</f>
        <v>0</v>
      </c>
      <c r="AM42" s="10">
        <f t="shared" ref="AM42" si="87">SUM(AM35:AM41)</f>
        <v>0</v>
      </c>
      <c r="AN42" s="10">
        <f t="shared" ref="AN42" si="88">SUM(AN35:AN41)</f>
        <v>0</v>
      </c>
    </row>
    <row r="43" spans="1:40" ht="19.5" thickBot="1" x14ac:dyDescent="0.35">
      <c r="A43" s="141" t="s">
        <v>35</v>
      </c>
      <c r="B43" s="141"/>
      <c r="C43" s="141"/>
      <c r="D43" s="73">
        <v>8624059.3000000007</v>
      </c>
      <c r="E43" s="25"/>
      <c r="F43" s="35">
        <v>10289450.619999999</v>
      </c>
      <c r="G43"/>
      <c r="H43" s="36">
        <v>-16.185425067912895</v>
      </c>
      <c r="I43" s="10">
        <f t="shared" ref="I43" si="89">I31+I32+I42</f>
        <v>0</v>
      </c>
      <c r="J43" s="10">
        <f t="shared" ref="J43" si="90">J31+J32+J42</f>
        <v>0</v>
      </c>
      <c r="K43" s="10">
        <f t="shared" ref="K43" si="91">K31+K32+K42</f>
        <v>0</v>
      </c>
      <c r="L43" s="10">
        <f t="shared" ref="L43" si="92">L31+L32+L42</f>
        <v>0</v>
      </c>
      <c r="M43" s="10">
        <f t="shared" ref="M43" si="93">M31+M32+M42</f>
        <v>0</v>
      </c>
      <c r="N43" s="10">
        <f t="shared" ref="N43" si="94">N31+N32+N42</f>
        <v>0</v>
      </c>
      <c r="O43" s="10">
        <f t="shared" ref="O43" si="95">O31+O32+O42</f>
        <v>0</v>
      </c>
      <c r="P43" s="10">
        <f t="shared" ref="P43" si="96">P31+P32+P42</f>
        <v>0</v>
      </c>
      <c r="Q43" s="10">
        <f t="shared" ref="Q43" si="97">Q31+Q32+Q42</f>
        <v>0</v>
      </c>
      <c r="R43" s="10">
        <f t="shared" ref="R43" si="98">R31+R32+R42</f>
        <v>0</v>
      </c>
      <c r="S43" s="10">
        <f t="shared" ref="S43" si="99">S31+S32+S42</f>
        <v>0</v>
      </c>
      <c r="T43" s="10">
        <f t="shared" ref="T43" si="100">T31+T32+T42</f>
        <v>0</v>
      </c>
      <c r="U43" s="10">
        <f t="shared" ref="U43" si="101">U31+U32+U42</f>
        <v>0</v>
      </c>
      <c r="V43" s="10">
        <f t="shared" ref="V43" si="102">V31+V32+V42</f>
        <v>0</v>
      </c>
      <c r="W43" s="10">
        <f t="shared" ref="W43" si="103">W31+W32+W42</f>
        <v>0</v>
      </c>
      <c r="X43" s="10">
        <f t="shared" ref="X43" si="104">X31+X32+X42</f>
        <v>0</v>
      </c>
      <c r="Y43" s="10">
        <f t="shared" ref="Y43" si="105">Y31+Y32+Y42</f>
        <v>0</v>
      </c>
      <c r="Z43" s="10">
        <f t="shared" ref="Z43" si="106">Z31+Z32+Z42</f>
        <v>0</v>
      </c>
      <c r="AA43" s="10">
        <f t="shared" ref="AA43" si="107">AA31+AA32+AA42</f>
        <v>0</v>
      </c>
      <c r="AB43" s="10">
        <f t="shared" ref="AB43" si="108">AB31+AB32+AB42</f>
        <v>0</v>
      </c>
      <c r="AC43" s="10">
        <f t="shared" ref="AC43" si="109">AC31+AC32+AC42</f>
        <v>0</v>
      </c>
      <c r="AD43" s="10">
        <f t="shared" ref="AD43" si="110">AD31+AD32+AD42</f>
        <v>0</v>
      </c>
      <c r="AE43" s="10">
        <f t="shared" ref="AE43" si="111">AE31+AE32+AE42</f>
        <v>0</v>
      </c>
      <c r="AF43" s="10">
        <f t="shared" ref="AF43" si="112">AF31+AF32+AF42</f>
        <v>0</v>
      </c>
      <c r="AG43" s="10">
        <f t="shared" ref="AG43" si="113">AG31+AG32+AG42</f>
        <v>0</v>
      </c>
      <c r="AH43" s="10">
        <f t="shared" ref="AH43" si="114">AH31+AH32+AH42</f>
        <v>0</v>
      </c>
      <c r="AI43" s="10">
        <f t="shared" ref="AI43" si="115">AI31+AI32+AI42</f>
        <v>0</v>
      </c>
      <c r="AJ43" s="10">
        <f t="shared" ref="AJ43" si="116">AJ31+AJ32+AJ42</f>
        <v>0</v>
      </c>
      <c r="AK43" s="10">
        <f t="shared" ref="AK43" si="117">AK31+AK32+AK42</f>
        <v>0</v>
      </c>
      <c r="AL43" s="10">
        <f t="shared" ref="AL43" si="118">AL31+AL32+AL42</f>
        <v>0</v>
      </c>
      <c r="AM43" s="10">
        <f t="shared" ref="AM43" si="119">AM31+AM32+AM42</f>
        <v>0</v>
      </c>
      <c r="AN43" s="10">
        <f t="shared" ref="AN43" si="120">AN31+AN32+AN42</f>
        <v>0</v>
      </c>
    </row>
    <row r="44" spans="1:40" ht="19.5" thickTop="1" x14ac:dyDescent="0.3"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9.5" x14ac:dyDescent="0.3">
      <c r="A45" s="21" t="s">
        <v>46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</sheetData>
  <mergeCells count="23">
    <mergeCell ref="A15:C15"/>
    <mergeCell ref="A1:H1"/>
    <mergeCell ref="A2:H2"/>
    <mergeCell ref="A3:H3"/>
    <mergeCell ref="A4:H4"/>
    <mergeCell ref="A14:C14"/>
    <mergeCell ref="A8:C8"/>
    <mergeCell ref="A5:H5"/>
    <mergeCell ref="B10:C10"/>
    <mergeCell ref="B11:C11"/>
    <mergeCell ref="B12:C12"/>
    <mergeCell ref="B13:C13"/>
    <mergeCell ref="A6:H6"/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</mergeCells>
  <pageMargins left="0.98425196850393704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70AE-C86C-4F2A-B658-DFC9B7C2B37C}">
  <sheetPr>
    <tabColor rgb="FF6600CC"/>
  </sheetPr>
  <dimension ref="A1:K45"/>
  <sheetViews>
    <sheetView view="pageBreakPreview" zoomScaleNormal="100" zoomScaleSheetLayoutView="100" workbookViewId="0">
      <pane xSplit="8" ySplit="8" topLeftCell="I27" activePane="bottomRight" state="frozen"/>
      <selection pane="topRight" activeCell="I1" sqref="I1"/>
      <selection pane="bottomLeft" activeCell="A8" sqref="A8"/>
      <selection pane="bottomRight" activeCell="A6" sqref="A6:H8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20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0" width="9.125" style="9" hidden="1" customWidth="1"/>
    <col min="11" max="16384" width="9" style="9"/>
  </cols>
  <sheetData>
    <row r="1" spans="1:10" ht="26.25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10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10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10" x14ac:dyDescent="0.3">
      <c r="A4" s="139" t="s">
        <v>75</v>
      </c>
      <c r="B4" s="139"/>
      <c r="C4" s="139"/>
      <c r="D4" s="139"/>
      <c r="E4" s="139"/>
      <c r="F4" s="139"/>
      <c r="G4" s="139"/>
      <c r="H4" s="139"/>
    </row>
    <row r="5" spans="1:10" x14ac:dyDescent="0.3">
      <c r="A5" s="139" t="s">
        <v>0</v>
      </c>
      <c r="B5" s="139"/>
      <c r="C5" s="139"/>
      <c r="D5" s="139"/>
      <c r="E5" s="139"/>
      <c r="F5" s="139"/>
      <c r="G5" s="139"/>
      <c r="H5" s="139"/>
      <c r="I5" s="62"/>
      <c r="J5" s="58"/>
    </row>
    <row r="6" spans="1:10" x14ac:dyDescent="0.3">
      <c r="A6" s="139" t="s">
        <v>83</v>
      </c>
      <c r="B6" s="139"/>
      <c r="C6" s="139"/>
      <c r="D6" s="139"/>
      <c r="E6" s="139"/>
      <c r="F6" s="139"/>
      <c r="G6" s="139"/>
      <c r="H6" s="139"/>
      <c r="I6" s="62"/>
      <c r="J6" s="58"/>
    </row>
    <row r="7" spans="1:10" x14ac:dyDescent="0.3">
      <c r="A7" s="13"/>
      <c r="B7" s="13"/>
      <c r="C7" s="13"/>
      <c r="D7" s="108"/>
      <c r="E7" s="13"/>
      <c r="F7" s="13"/>
      <c r="G7" s="13"/>
      <c r="H7" s="13"/>
      <c r="I7" s="62"/>
      <c r="J7" s="58"/>
    </row>
    <row r="8" spans="1:10" x14ac:dyDescent="0.3">
      <c r="A8" s="139"/>
      <c r="B8" s="139"/>
      <c r="C8" s="139"/>
      <c r="D8" s="109" t="s">
        <v>84</v>
      </c>
      <c r="E8" s="15"/>
      <c r="F8" s="14" t="s">
        <v>81</v>
      </c>
      <c r="G8" s="8"/>
      <c r="H8" s="3" t="s">
        <v>1</v>
      </c>
      <c r="I8" s="57">
        <v>2563</v>
      </c>
      <c r="J8" s="63" t="s">
        <v>1</v>
      </c>
    </row>
    <row r="9" spans="1:10" x14ac:dyDescent="0.3">
      <c r="A9" s="79" t="s">
        <v>2</v>
      </c>
      <c r="B9" s="79"/>
      <c r="C9" s="79"/>
      <c r="D9" s="81"/>
      <c r="E9" s="82"/>
      <c r="F9" s="81"/>
      <c r="G9" s="83"/>
      <c r="H9" s="84"/>
      <c r="I9" s="10"/>
      <c r="J9" s="10"/>
    </row>
    <row r="10" spans="1:10" x14ac:dyDescent="0.3">
      <c r="A10" s="79"/>
      <c r="B10" s="143" t="s">
        <v>3</v>
      </c>
      <c r="C10" s="143"/>
      <c r="D10" s="69">
        <v>0</v>
      </c>
      <c r="E10" s="85"/>
      <c r="F10" s="69">
        <v>978283.05</v>
      </c>
      <c r="G10" s="86"/>
      <c r="H10" s="69">
        <v>0</v>
      </c>
      <c r="I10" s="10"/>
      <c r="J10" s="10"/>
    </row>
    <row r="11" spans="1:10" x14ac:dyDescent="0.3">
      <c r="A11" s="79"/>
      <c r="B11" s="143" t="s">
        <v>4</v>
      </c>
      <c r="C11" s="143"/>
      <c r="D11" s="69">
        <v>0</v>
      </c>
      <c r="E11" s="85"/>
      <c r="F11" s="69">
        <v>2770712.96</v>
      </c>
      <c r="G11" s="86"/>
      <c r="H11" s="87">
        <v>-100</v>
      </c>
      <c r="I11" s="10"/>
      <c r="J11" s="10"/>
    </row>
    <row r="12" spans="1:10" x14ac:dyDescent="0.3">
      <c r="A12" s="79"/>
      <c r="B12" s="143" t="s">
        <v>5</v>
      </c>
      <c r="C12" s="143"/>
      <c r="D12" s="69">
        <v>0</v>
      </c>
      <c r="E12" s="85"/>
      <c r="F12" s="69">
        <v>0</v>
      </c>
      <c r="G12" s="86"/>
      <c r="H12" s="69">
        <v>0</v>
      </c>
      <c r="I12" s="10"/>
      <c r="J12" s="10"/>
    </row>
    <row r="13" spans="1:10" x14ac:dyDescent="0.3">
      <c r="A13" s="79"/>
      <c r="B13" s="143" t="s">
        <v>6</v>
      </c>
      <c r="C13" s="143"/>
      <c r="D13" s="69">
        <v>0</v>
      </c>
      <c r="E13" s="88"/>
      <c r="F13" s="69">
        <v>1865636.55</v>
      </c>
      <c r="G13" s="86"/>
      <c r="H13" s="69">
        <v>0</v>
      </c>
      <c r="I13" s="10"/>
      <c r="J13" s="10"/>
    </row>
    <row r="14" spans="1:10" x14ac:dyDescent="0.3">
      <c r="A14" s="143" t="s">
        <v>7</v>
      </c>
      <c r="B14" s="143"/>
      <c r="C14" s="143"/>
      <c r="D14" s="70">
        <v>0</v>
      </c>
      <c r="E14" s="86"/>
      <c r="F14" s="70">
        <v>5614632.5599999996</v>
      </c>
      <c r="G14" s="86"/>
      <c r="H14" s="70">
        <v>-100.00000000000001</v>
      </c>
      <c r="I14" s="10">
        <f t="shared" ref="I14:J14" si="0">SUM(I11:I13)</f>
        <v>0</v>
      </c>
      <c r="J14" s="10">
        <f t="shared" si="0"/>
        <v>0</v>
      </c>
    </row>
    <row r="15" spans="1:10" x14ac:dyDescent="0.3">
      <c r="A15" s="143" t="s">
        <v>8</v>
      </c>
      <c r="B15" s="143"/>
      <c r="C15" s="143"/>
      <c r="D15" s="69">
        <v>0</v>
      </c>
      <c r="E15" s="85"/>
      <c r="F15" s="69"/>
      <c r="G15" s="86"/>
      <c r="H15" s="87"/>
      <c r="I15" s="10"/>
      <c r="J15" s="10"/>
    </row>
    <row r="16" spans="1:10" x14ac:dyDescent="0.3">
      <c r="A16" s="79"/>
      <c r="B16" s="79" t="s">
        <v>9</v>
      </c>
      <c r="C16" s="79"/>
      <c r="D16" s="69">
        <v>0</v>
      </c>
      <c r="E16" s="85"/>
      <c r="F16" s="69">
        <v>3098392</v>
      </c>
      <c r="G16" s="86"/>
      <c r="H16" s="69">
        <v>0</v>
      </c>
      <c r="I16" s="10"/>
      <c r="J16" s="10"/>
    </row>
    <row r="17" spans="1:11" x14ac:dyDescent="0.3">
      <c r="A17" s="79"/>
      <c r="B17" s="79" t="s">
        <v>10</v>
      </c>
      <c r="C17" s="79"/>
      <c r="D17" s="69">
        <v>10280928.789999999</v>
      </c>
      <c r="E17" s="85"/>
      <c r="F17" s="69">
        <v>2955730.07</v>
      </c>
      <c r="G17" s="86"/>
      <c r="H17" s="87">
        <v>247.83043601813068</v>
      </c>
      <c r="I17" s="10"/>
      <c r="J17" s="10"/>
    </row>
    <row r="18" spans="1:11" x14ac:dyDescent="0.3">
      <c r="A18" s="79"/>
      <c r="B18" s="79" t="s">
        <v>11</v>
      </c>
      <c r="C18" s="79"/>
      <c r="D18" s="69">
        <v>0</v>
      </c>
      <c r="E18" s="85"/>
      <c r="F18" s="69">
        <v>0</v>
      </c>
      <c r="G18" s="86"/>
      <c r="H18" s="69">
        <v>0</v>
      </c>
      <c r="I18" s="10"/>
      <c r="J18" s="10"/>
    </row>
    <row r="19" spans="1:11" x14ac:dyDescent="0.3">
      <c r="A19" s="79"/>
      <c r="B19" s="79" t="s">
        <v>12</v>
      </c>
      <c r="C19" s="79"/>
      <c r="D19" s="69">
        <v>0</v>
      </c>
      <c r="E19" s="85"/>
      <c r="F19" s="69">
        <v>0</v>
      </c>
      <c r="G19" s="86"/>
      <c r="H19" s="69">
        <v>0</v>
      </c>
      <c r="I19" s="10"/>
      <c r="J19" s="10"/>
    </row>
    <row r="20" spans="1:11" x14ac:dyDescent="0.3">
      <c r="A20" s="79"/>
      <c r="B20" s="79" t="s">
        <v>13</v>
      </c>
      <c r="C20" s="79"/>
      <c r="D20" s="69">
        <v>0</v>
      </c>
      <c r="E20" s="85"/>
      <c r="F20" s="69">
        <v>2807118.63</v>
      </c>
      <c r="G20" s="86"/>
      <c r="H20" s="69">
        <v>0</v>
      </c>
      <c r="I20" s="10"/>
      <c r="J20" s="10"/>
    </row>
    <row r="21" spans="1:11" x14ac:dyDescent="0.3">
      <c r="A21" s="144" t="s">
        <v>14</v>
      </c>
      <c r="B21" s="143"/>
      <c r="C21" s="143"/>
      <c r="D21" s="70">
        <v>10280928.789999999</v>
      </c>
      <c r="E21" s="85"/>
      <c r="F21" s="70">
        <v>8861240.6999999993</v>
      </c>
      <c r="G21" s="86"/>
      <c r="H21" s="70">
        <v>16.021324079369609</v>
      </c>
      <c r="I21" s="10">
        <f t="shared" ref="I21:J21" si="1">SUM(I17:I20)</f>
        <v>0</v>
      </c>
      <c r="J21" s="10">
        <f t="shared" si="1"/>
        <v>0</v>
      </c>
    </row>
    <row r="22" spans="1:11" x14ac:dyDescent="0.3">
      <c r="A22" s="143" t="s">
        <v>15</v>
      </c>
      <c r="B22" s="143"/>
      <c r="C22" s="143"/>
      <c r="D22" s="71">
        <v>-10280928.789999999</v>
      </c>
      <c r="E22" s="85"/>
      <c r="F22" s="69">
        <v>-3246608.1399999997</v>
      </c>
      <c r="G22" s="86"/>
      <c r="H22" s="71">
        <v>216.66675948148151</v>
      </c>
      <c r="I22" s="10">
        <f t="shared" ref="I22:J22" si="2">I14-I21</f>
        <v>0</v>
      </c>
      <c r="J22" s="10">
        <f t="shared" si="2"/>
        <v>0</v>
      </c>
    </row>
    <row r="23" spans="1:11" x14ac:dyDescent="0.3">
      <c r="A23" s="143" t="s">
        <v>16</v>
      </c>
      <c r="B23" s="143"/>
      <c r="C23" s="143"/>
      <c r="D23" s="72">
        <v>16881</v>
      </c>
      <c r="E23" s="85"/>
      <c r="F23" s="72">
        <v>704620.45</v>
      </c>
      <c r="G23" s="86"/>
      <c r="H23" s="87">
        <v>-97.604242113608834</v>
      </c>
      <c r="I23" s="10"/>
      <c r="J23" s="10"/>
    </row>
    <row r="24" spans="1:11" x14ac:dyDescent="0.3">
      <c r="A24" s="143" t="s">
        <v>17</v>
      </c>
      <c r="B24" s="143"/>
      <c r="C24" s="143"/>
      <c r="D24" s="71">
        <v>-10297809.789999999</v>
      </c>
      <c r="E24" s="85"/>
      <c r="F24" s="69">
        <v>-3951228.59</v>
      </c>
      <c r="G24" s="86"/>
      <c r="H24" s="71">
        <v>160.62298233168025</v>
      </c>
      <c r="I24" s="10">
        <f t="shared" ref="I24:J24" si="3">I22-I23</f>
        <v>0</v>
      </c>
      <c r="J24" s="10">
        <f t="shared" si="3"/>
        <v>0</v>
      </c>
    </row>
    <row r="25" spans="1:11" x14ac:dyDescent="0.3">
      <c r="A25" s="143" t="s">
        <v>18</v>
      </c>
      <c r="B25" s="143"/>
      <c r="C25" s="143"/>
      <c r="D25" s="72">
        <v>13605206.66</v>
      </c>
      <c r="E25" s="85"/>
      <c r="F25" s="72">
        <v>17556435.25</v>
      </c>
      <c r="G25" s="86"/>
      <c r="H25" s="72">
        <v>-22.505870546812741</v>
      </c>
      <c r="I25" s="10"/>
      <c r="J25" s="10"/>
    </row>
    <row r="26" spans="1:11" s="66" customFormat="1" x14ac:dyDescent="0.3">
      <c r="A26" s="80" t="s">
        <v>19</v>
      </c>
      <c r="B26" s="80"/>
      <c r="C26" s="80"/>
      <c r="D26" s="71">
        <v>3307396.870000001</v>
      </c>
      <c r="E26" s="85"/>
      <c r="F26" s="69">
        <v>13605206.66</v>
      </c>
      <c r="G26" s="86"/>
      <c r="H26" s="87">
        <v>-75.690212191161223</v>
      </c>
      <c r="I26" s="10">
        <f t="shared" ref="I26:J26" si="4">I24+I25</f>
        <v>0</v>
      </c>
      <c r="J26" s="10">
        <f t="shared" si="4"/>
        <v>0</v>
      </c>
      <c r="K26" s="10"/>
    </row>
    <row r="27" spans="1:11" x14ac:dyDescent="0.3">
      <c r="A27" s="143" t="s">
        <v>48</v>
      </c>
      <c r="B27" s="143"/>
      <c r="C27" s="143"/>
      <c r="D27" s="72">
        <v>3307396.87</v>
      </c>
      <c r="E27" s="85"/>
      <c r="F27" s="72">
        <v>0</v>
      </c>
      <c r="G27" s="86"/>
      <c r="H27" s="87">
        <v>100</v>
      </c>
      <c r="I27" s="10"/>
      <c r="J27" s="10"/>
    </row>
    <row r="28" spans="1:11" s="66" customFormat="1" ht="19.5" thickBot="1" x14ac:dyDescent="0.35">
      <c r="A28" s="143" t="s">
        <v>21</v>
      </c>
      <c r="B28" s="143"/>
      <c r="C28" s="143"/>
      <c r="D28" s="73">
        <v>0</v>
      </c>
      <c r="E28" s="85"/>
      <c r="F28" s="89">
        <v>13605206.66</v>
      </c>
      <c r="G28" s="86"/>
      <c r="H28" s="89">
        <v>0</v>
      </c>
      <c r="I28" s="10"/>
      <c r="J28" s="10"/>
      <c r="K28" s="9"/>
    </row>
    <row r="29" spans="1:11" ht="19.5" thickTop="1" x14ac:dyDescent="0.3">
      <c r="A29" s="80"/>
      <c r="B29" s="80"/>
      <c r="C29" s="80"/>
      <c r="D29" s="69">
        <v>0</v>
      </c>
      <c r="E29" s="85"/>
      <c r="F29" s="69"/>
      <c r="G29" s="86"/>
      <c r="H29" s="87"/>
      <c r="I29" s="10"/>
      <c r="J29" s="10"/>
    </row>
    <row r="30" spans="1:11" x14ac:dyDescent="0.3">
      <c r="A30" s="143" t="s">
        <v>22</v>
      </c>
      <c r="B30" s="143"/>
      <c r="C30" s="143"/>
      <c r="D30" s="69">
        <v>0</v>
      </c>
      <c r="E30" s="85"/>
      <c r="F30" s="69"/>
      <c r="G30" s="86"/>
      <c r="H30" s="87"/>
      <c r="I30" s="10"/>
      <c r="J30" s="10"/>
    </row>
    <row r="31" spans="1:11" x14ac:dyDescent="0.3">
      <c r="A31" s="80"/>
      <c r="B31" s="80" t="s">
        <v>23</v>
      </c>
      <c r="C31" s="80"/>
      <c r="D31" s="69">
        <v>0</v>
      </c>
      <c r="E31" s="91"/>
      <c r="F31" s="90">
        <v>0</v>
      </c>
      <c r="G31" s="88"/>
      <c r="H31" s="92">
        <v>0</v>
      </c>
      <c r="I31" s="10"/>
      <c r="J31" s="10"/>
    </row>
    <row r="32" spans="1:11" x14ac:dyDescent="0.3">
      <c r="A32" s="80"/>
      <c r="B32" s="80" t="s">
        <v>53</v>
      </c>
      <c r="C32" s="80"/>
      <c r="D32" s="69">
        <v>3307393.87</v>
      </c>
      <c r="E32" s="85"/>
      <c r="F32" s="69">
        <v>13591677.66</v>
      </c>
      <c r="G32" s="86"/>
      <c r="H32" s="87">
        <v>-75.666036579622642</v>
      </c>
      <c r="I32" s="10"/>
      <c r="J32" s="10"/>
    </row>
    <row r="33" spans="1:11" x14ac:dyDescent="0.3">
      <c r="A33" s="79"/>
      <c r="B33" s="79" t="s">
        <v>25</v>
      </c>
      <c r="C33" s="79"/>
      <c r="D33" s="69">
        <v>0</v>
      </c>
      <c r="E33" s="85"/>
      <c r="F33" s="69"/>
      <c r="G33" s="86"/>
      <c r="H33" s="87"/>
      <c r="I33" s="10"/>
      <c r="J33" s="10"/>
    </row>
    <row r="34" spans="1:11" x14ac:dyDescent="0.3">
      <c r="A34" s="79"/>
      <c r="B34" s="79"/>
      <c r="C34" s="79" t="s">
        <v>26</v>
      </c>
      <c r="D34" s="69">
        <v>0</v>
      </c>
      <c r="E34" s="93"/>
      <c r="F34" s="90">
        <v>0</v>
      </c>
      <c r="G34" s="86"/>
      <c r="H34" s="90">
        <v>0</v>
      </c>
      <c r="I34" s="10"/>
      <c r="J34" s="10"/>
    </row>
    <row r="35" spans="1:11" x14ac:dyDescent="0.3">
      <c r="A35" s="79"/>
      <c r="B35" s="79"/>
      <c r="C35" s="79" t="s">
        <v>27</v>
      </c>
      <c r="D35" s="69">
        <v>0</v>
      </c>
      <c r="E35" s="93"/>
      <c r="F35" s="90">
        <v>0</v>
      </c>
      <c r="G35" s="86"/>
      <c r="H35" s="90">
        <v>0</v>
      </c>
      <c r="I35" s="10"/>
      <c r="J35" s="10"/>
    </row>
    <row r="36" spans="1:11" x14ac:dyDescent="0.3">
      <c r="A36" s="79"/>
      <c r="B36" s="79"/>
      <c r="C36" s="79" t="s">
        <v>28</v>
      </c>
      <c r="D36" s="69">
        <v>0</v>
      </c>
      <c r="E36" s="93"/>
      <c r="F36" s="94">
        <v>0</v>
      </c>
      <c r="G36" s="86"/>
      <c r="H36" s="94">
        <v>0</v>
      </c>
      <c r="I36" s="10"/>
      <c r="J36" s="10"/>
    </row>
    <row r="37" spans="1:11" x14ac:dyDescent="0.3">
      <c r="A37" s="79"/>
      <c r="B37" s="79"/>
      <c r="C37" s="79" t="s">
        <v>29</v>
      </c>
      <c r="D37" s="69">
        <v>0</v>
      </c>
      <c r="E37" s="93"/>
      <c r="F37" s="94">
        <v>0</v>
      </c>
      <c r="G37" s="86"/>
      <c r="H37" s="94">
        <v>0</v>
      </c>
      <c r="I37" s="10"/>
      <c r="J37" s="10"/>
    </row>
    <row r="38" spans="1:11" x14ac:dyDescent="0.3">
      <c r="A38" s="79"/>
      <c r="B38" s="79"/>
      <c r="C38" s="79" t="s">
        <v>30</v>
      </c>
      <c r="D38" s="69">
        <v>0</v>
      </c>
      <c r="E38" s="93"/>
      <c r="F38" s="94">
        <v>0</v>
      </c>
      <c r="G38" s="86"/>
      <c r="H38" s="94">
        <v>0</v>
      </c>
      <c r="I38" s="10"/>
      <c r="J38" s="10"/>
    </row>
    <row r="39" spans="1:11" x14ac:dyDescent="0.3">
      <c r="A39" s="79"/>
      <c r="B39" s="79"/>
      <c r="C39" s="79" t="s">
        <v>31</v>
      </c>
      <c r="D39" s="69">
        <v>0</v>
      </c>
      <c r="E39" s="93"/>
      <c r="F39" s="94">
        <v>0</v>
      </c>
      <c r="G39" s="86"/>
      <c r="H39" s="94">
        <v>0</v>
      </c>
      <c r="I39" s="10"/>
      <c r="J39" s="10"/>
    </row>
    <row r="40" spans="1:11" x14ac:dyDescent="0.3">
      <c r="A40" s="79"/>
      <c r="B40" s="79"/>
      <c r="C40" s="79" t="s">
        <v>32</v>
      </c>
      <c r="D40" s="69">
        <v>0</v>
      </c>
      <c r="E40" s="93"/>
      <c r="F40" s="94">
        <v>0</v>
      </c>
      <c r="G40" s="86"/>
      <c r="H40" s="94">
        <v>0</v>
      </c>
      <c r="I40" s="10"/>
      <c r="J40" s="10"/>
    </row>
    <row r="41" spans="1:11" x14ac:dyDescent="0.3">
      <c r="A41" s="79"/>
      <c r="B41" s="79"/>
      <c r="C41" s="79" t="s">
        <v>33</v>
      </c>
      <c r="D41" s="69">
        <v>0</v>
      </c>
      <c r="E41" s="85"/>
      <c r="F41" s="72">
        <v>13529</v>
      </c>
      <c r="G41" s="86"/>
      <c r="H41" s="87">
        <v>-100</v>
      </c>
      <c r="I41" s="10"/>
      <c r="J41" s="10"/>
    </row>
    <row r="42" spans="1:11" x14ac:dyDescent="0.3">
      <c r="A42" s="142" t="s">
        <v>34</v>
      </c>
      <c r="B42" s="142"/>
      <c r="C42" s="142"/>
      <c r="D42" s="70">
        <v>0</v>
      </c>
      <c r="E42" s="85"/>
      <c r="F42" s="72">
        <v>13529</v>
      </c>
      <c r="G42" s="86"/>
      <c r="H42" s="70">
        <v>-100</v>
      </c>
      <c r="I42" s="10">
        <f t="shared" ref="I42:J42" si="5">SUM(I35:I41)</f>
        <v>0</v>
      </c>
      <c r="J42" s="10">
        <f t="shared" si="5"/>
        <v>0</v>
      </c>
    </row>
    <row r="43" spans="1:11" s="66" customFormat="1" ht="19.5" thickBot="1" x14ac:dyDescent="0.35">
      <c r="A43" s="145" t="s">
        <v>35</v>
      </c>
      <c r="B43" s="145"/>
      <c r="C43" s="145"/>
      <c r="D43" s="73">
        <v>3307393.87</v>
      </c>
      <c r="E43" s="85"/>
      <c r="F43" s="73">
        <v>13605206.66</v>
      </c>
      <c r="G43" s="86"/>
      <c r="H43" s="73">
        <v>-75.690234241542925</v>
      </c>
      <c r="I43" s="10">
        <f t="shared" ref="I43:J43" si="6">I31+I32+I42</f>
        <v>0</v>
      </c>
      <c r="J43" s="10">
        <f t="shared" si="6"/>
        <v>0</v>
      </c>
      <c r="K43" s="9"/>
    </row>
    <row r="44" spans="1:11" ht="19.5" thickTop="1" x14ac:dyDescent="0.3">
      <c r="D44" s="84"/>
      <c r="E44" s="83"/>
      <c r="F44" s="84"/>
      <c r="G44" s="83"/>
      <c r="H44" s="84"/>
    </row>
    <row r="45" spans="1:11" ht="19.5" x14ac:dyDescent="0.3">
      <c r="A45" s="21" t="s">
        <v>46</v>
      </c>
      <c r="D45" s="84"/>
      <c r="E45" s="83"/>
      <c r="F45" s="84"/>
      <c r="G45" s="83"/>
      <c r="H45" s="84"/>
    </row>
  </sheetData>
  <mergeCells count="23">
    <mergeCell ref="A6:H6"/>
    <mergeCell ref="A5:H5"/>
    <mergeCell ref="A1:H1"/>
    <mergeCell ref="A2:H2"/>
    <mergeCell ref="A3:H3"/>
    <mergeCell ref="A4:H4"/>
    <mergeCell ref="A25:C25"/>
    <mergeCell ref="A8:C8"/>
    <mergeCell ref="B10:C10"/>
    <mergeCell ref="B11:C11"/>
    <mergeCell ref="B12:C12"/>
    <mergeCell ref="B13:C13"/>
    <mergeCell ref="A14:C14"/>
    <mergeCell ref="A15:C15"/>
    <mergeCell ref="A21:C21"/>
    <mergeCell ref="A22:C22"/>
    <mergeCell ref="A23:C23"/>
    <mergeCell ref="A24:C24"/>
    <mergeCell ref="A27:C27"/>
    <mergeCell ref="A28:C28"/>
    <mergeCell ref="A30:C30"/>
    <mergeCell ref="A42:C42"/>
    <mergeCell ref="A43:C43"/>
  </mergeCells>
  <pageMargins left="0.98425196850393704" right="0.70866141732283472" top="0.74803149606299213" bottom="0.74803149606299213" header="0.31496062992125984" footer="0.31496062992125984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00CC"/>
  </sheetPr>
  <dimension ref="A1:H46"/>
  <sheetViews>
    <sheetView view="pageBreakPreview" zoomScale="80" zoomScaleNormal="100" zoomScaleSheetLayoutView="80" workbookViewId="0">
      <pane xSplit="8" ySplit="8" topLeftCell="I9" activePane="bottomRight" state="frozen"/>
      <selection pane="topRight" activeCell="I1" sqref="I1"/>
      <selection pane="bottomLeft" activeCell="A7" sqref="A7"/>
      <selection pane="bottomRight" activeCell="F22" sqref="F22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20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6384" width="9" style="9"/>
  </cols>
  <sheetData>
    <row r="1" spans="1:8" ht="26.25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8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8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8" x14ac:dyDescent="0.3">
      <c r="A4" s="139" t="s">
        <v>39</v>
      </c>
      <c r="B4" s="139"/>
      <c r="C4" s="139"/>
      <c r="D4" s="139"/>
      <c r="E4" s="139"/>
      <c r="F4" s="139"/>
      <c r="G4" s="139"/>
      <c r="H4" s="139"/>
    </row>
    <row r="5" spans="1:8" x14ac:dyDescent="0.3">
      <c r="A5" s="139" t="s">
        <v>0</v>
      </c>
      <c r="B5" s="139"/>
      <c r="C5" s="139"/>
      <c r="D5" s="139"/>
      <c r="E5" s="139"/>
      <c r="F5" s="139"/>
      <c r="G5" s="139"/>
      <c r="H5" s="139"/>
    </row>
    <row r="6" spans="1:8" x14ac:dyDescent="0.3">
      <c r="A6" s="139" t="s">
        <v>83</v>
      </c>
      <c r="B6" s="139"/>
      <c r="C6" s="139"/>
      <c r="D6" s="139"/>
      <c r="E6" s="139"/>
      <c r="F6" s="139"/>
      <c r="G6" s="139"/>
      <c r="H6" s="139"/>
    </row>
    <row r="7" spans="1:8" x14ac:dyDescent="0.3">
      <c r="A7" s="13"/>
      <c r="B7" s="13"/>
      <c r="C7" s="13"/>
      <c r="D7" s="108"/>
      <c r="E7" s="13"/>
      <c r="F7" s="13"/>
      <c r="G7" s="13"/>
      <c r="H7" s="13"/>
    </row>
    <row r="8" spans="1:8" x14ac:dyDescent="0.3">
      <c r="A8" s="139"/>
      <c r="B8" s="139"/>
      <c r="C8" s="139"/>
      <c r="D8" s="109" t="s">
        <v>84</v>
      </c>
      <c r="E8" s="15"/>
      <c r="F8" s="14" t="s">
        <v>81</v>
      </c>
      <c r="G8" s="8"/>
      <c r="H8" s="3" t="s">
        <v>1</v>
      </c>
    </row>
    <row r="9" spans="1:8" x14ac:dyDescent="0.3">
      <c r="A9" s="1" t="s">
        <v>2</v>
      </c>
      <c r="B9" s="1"/>
      <c r="C9" s="1"/>
      <c r="D9" s="4"/>
      <c r="E9" s="2"/>
      <c r="F9" s="4"/>
    </row>
    <row r="10" spans="1:8" x14ac:dyDescent="0.3">
      <c r="A10" s="1"/>
      <c r="B10" s="140" t="s">
        <v>3</v>
      </c>
      <c r="C10" s="140"/>
      <c r="D10" s="69">
        <v>0</v>
      </c>
      <c r="E10" s="41"/>
      <c r="F10" s="26">
        <v>0</v>
      </c>
      <c r="G10" s="42"/>
      <c r="H10" s="27">
        <v>0</v>
      </c>
    </row>
    <row r="11" spans="1:8" x14ac:dyDescent="0.3">
      <c r="A11" s="1"/>
      <c r="B11" s="140" t="s">
        <v>4</v>
      </c>
      <c r="C11" s="140"/>
      <c r="D11" s="69">
        <v>2084991.9999999995</v>
      </c>
      <c r="E11" s="41"/>
      <c r="F11" s="24">
        <v>14748208</v>
      </c>
      <c r="G11" s="42"/>
      <c r="H11" s="27">
        <v>-85.862743460086818</v>
      </c>
    </row>
    <row r="12" spans="1:8" x14ac:dyDescent="0.3">
      <c r="A12" s="1"/>
      <c r="B12" s="140" t="s">
        <v>5</v>
      </c>
      <c r="C12" s="140"/>
      <c r="D12" s="69">
        <v>0</v>
      </c>
      <c r="E12" s="41"/>
      <c r="F12" s="26">
        <v>0</v>
      </c>
      <c r="G12" s="42"/>
      <c r="H12" s="27">
        <v>0</v>
      </c>
    </row>
    <row r="13" spans="1:8" x14ac:dyDescent="0.3">
      <c r="A13" s="1"/>
      <c r="B13" s="140" t="s">
        <v>6</v>
      </c>
      <c r="C13" s="140"/>
      <c r="D13" s="69">
        <v>0</v>
      </c>
      <c r="E13" s="42"/>
      <c r="F13" s="26">
        <v>0</v>
      </c>
      <c r="G13" s="42"/>
      <c r="H13" s="27">
        <v>0</v>
      </c>
    </row>
    <row r="14" spans="1:8" x14ac:dyDescent="0.3">
      <c r="A14" s="140" t="s">
        <v>7</v>
      </c>
      <c r="B14" s="140"/>
      <c r="C14" s="140"/>
      <c r="D14" s="70">
        <v>2084991.9999999995</v>
      </c>
      <c r="E14" s="42"/>
      <c r="F14" s="30">
        <v>14748208</v>
      </c>
      <c r="G14" s="42"/>
      <c r="H14" s="32">
        <v>-85.862743460086818</v>
      </c>
    </row>
    <row r="15" spans="1:8" x14ac:dyDescent="0.3">
      <c r="A15" s="140" t="s">
        <v>8</v>
      </c>
      <c r="B15" s="140"/>
      <c r="C15" s="140"/>
      <c r="D15" s="69"/>
      <c r="E15" s="41"/>
      <c r="F15" s="24"/>
      <c r="G15" s="42"/>
      <c r="H15" s="27"/>
    </row>
    <row r="16" spans="1:8" x14ac:dyDescent="0.3">
      <c r="A16" s="1"/>
      <c r="B16" s="1" t="s">
        <v>9</v>
      </c>
      <c r="C16" s="1"/>
      <c r="D16" s="69">
        <v>0</v>
      </c>
      <c r="E16" s="41"/>
      <c r="F16" s="45">
        <v>0</v>
      </c>
      <c r="G16" s="42"/>
      <c r="H16" s="27">
        <v>0</v>
      </c>
    </row>
    <row r="17" spans="1:8" x14ac:dyDescent="0.3">
      <c r="A17" s="1"/>
      <c r="B17" s="1" t="s">
        <v>10</v>
      </c>
      <c r="C17" s="1"/>
      <c r="D17" s="69">
        <v>2122599.83</v>
      </c>
      <c r="E17" s="41"/>
      <c r="F17" s="24">
        <v>9017256.8000000007</v>
      </c>
      <c r="G17" s="42"/>
      <c r="H17" s="27">
        <v>-76.460692236246402</v>
      </c>
    </row>
    <row r="18" spans="1:8" x14ac:dyDescent="0.3">
      <c r="A18" s="1"/>
      <c r="B18" s="1" t="s">
        <v>11</v>
      </c>
      <c r="C18" s="1"/>
      <c r="D18" s="69">
        <v>0</v>
      </c>
      <c r="E18" s="41"/>
      <c r="F18" s="45">
        <v>233600</v>
      </c>
      <c r="G18" s="42"/>
      <c r="H18" s="27">
        <v>-100</v>
      </c>
    </row>
    <row r="19" spans="1:8" x14ac:dyDescent="0.3">
      <c r="A19" s="1"/>
      <c r="B19" s="1" t="s">
        <v>12</v>
      </c>
      <c r="C19" s="1"/>
      <c r="D19" s="69">
        <v>0</v>
      </c>
      <c r="E19" s="41"/>
      <c r="F19" s="44">
        <v>0</v>
      </c>
      <c r="G19" s="42"/>
      <c r="H19" s="27">
        <v>0</v>
      </c>
    </row>
    <row r="20" spans="1:8" x14ac:dyDescent="0.3">
      <c r="A20" s="1"/>
      <c r="B20" s="1" t="s">
        <v>13</v>
      </c>
      <c r="C20" s="1"/>
      <c r="D20" s="69">
        <v>0</v>
      </c>
      <c r="E20" s="41"/>
      <c r="F20" s="46">
        <v>1240740.2</v>
      </c>
      <c r="G20" s="42"/>
      <c r="H20" s="33">
        <v>0</v>
      </c>
    </row>
    <row r="21" spans="1:8" x14ac:dyDescent="0.3">
      <c r="A21" s="140" t="s">
        <v>14</v>
      </c>
      <c r="B21" s="140"/>
      <c r="C21" s="140"/>
      <c r="D21" s="70">
        <v>2122599.83</v>
      </c>
      <c r="E21" s="41"/>
      <c r="F21" s="28">
        <v>10491597</v>
      </c>
      <c r="G21" s="42"/>
      <c r="H21" s="32">
        <v>-79.768572601482887</v>
      </c>
    </row>
    <row r="22" spans="1:8" x14ac:dyDescent="0.3">
      <c r="A22" s="140" t="s">
        <v>15</v>
      </c>
      <c r="B22" s="140"/>
      <c r="C22" s="140"/>
      <c r="D22" s="71">
        <v>-37607.83000000054</v>
      </c>
      <c r="E22" s="41"/>
      <c r="F22" s="24">
        <v>4256611</v>
      </c>
      <c r="G22" s="42"/>
      <c r="H22" s="27">
        <v>-100.88351578286105</v>
      </c>
    </row>
    <row r="23" spans="1:8" x14ac:dyDescent="0.3">
      <c r="A23" s="140" t="s">
        <v>16</v>
      </c>
      <c r="B23" s="140"/>
      <c r="C23" s="140"/>
      <c r="D23" s="72">
        <v>77613.899999999994</v>
      </c>
      <c r="E23" s="41"/>
      <c r="F23" s="28">
        <v>4464571.6399999997</v>
      </c>
      <c r="G23" s="42"/>
      <c r="H23" s="33">
        <v>-98.261559982493637</v>
      </c>
    </row>
    <row r="24" spans="1:8" x14ac:dyDescent="0.3">
      <c r="A24" s="140" t="s">
        <v>17</v>
      </c>
      <c r="B24" s="140"/>
      <c r="C24" s="140"/>
      <c r="D24" s="71">
        <v>-115221.73000000053</v>
      </c>
      <c r="E24" s="41"/>
      <c r="F24" s="24">
        <v>-207960.63999999966</v>
      </c>
      <c r="G24" s="42"/>
      <c r="H24" s="27">
        <v>-44.594453065733632</v>
      </c>
    </row>
    <row r="25" spans="1:8" x14ac:dyDescent="0.3">
      <c r="A25" s="140" t="s">
        <v>18</v>
      </c>
      <c r="B25" s="140"/>
      <c r="C25" s="140"/>
      <c r="D25" s="72">
        <v>127301.62</v>
      </c>
      <c r="E25" s="41"/>
      <c r="F25" s="28">
        <v>335262.26</v>
      </c>
      <c r="G25" s="42"/>
      <c r="H25" s="27">
        <v>-62.029242420545636</v>
      </c>
    </row>
    <row r="26" spans="1:8" x14ac:dyDescent="0.3">
      <c r="A26" s="19" t="s">
        <v>19</v>
      </c>
      <c r="B26" s="19"/>
      <c r="C26" s="19"/>
      <c r="D26" s="71">
        <v>12079.889999999461</v>
      </c>
      <c r="E26" s="41"/>
      <c r="F26" s="24">
        <v>127301.62000000034</v>
      </c>
      <c r="G26" s="42"/>
      <c r="H26" s="39">
        <v>-90.510812038370418</v>
      </c>
    </row>
    <row r="27" spans="1:8" x14ac:dyDescent="0.3">
      <c r="A27" s="140" t="s">
        <v>20</v>
      </c>
      <c r="B27" s="140"/>
      <c r="C27" s="140"/>
      <c r="D27" s="72">
        <v>9082.5</v>
      </c>
      <c r="E27" s="41"/>
      <c r="F27" s="28">
        <v>0</v>
      </c>
      <c r="G27" s="42"/>
      <c r="H27" s="27">
        <v>0</v>
      </c>
    </row>
    <row r="28" spans="1:8" ht="19.5" thickBot="1" x14ac:dyDescent="0.35">
      <c r="A28" s="140" t="s">
        <v>21</v>
      </c>
      <c r="B28" s="140"/>
      <c r="C28" s="140"/>
      <c r="D28" s="73">
        <v>2997.389999999461</v>
      </c>
      <c r="E28" s="41"/>
      <c r="F28" s="34">
        <v>127301.62000000034</v>
      </c>
      <c r="G28" s="42"/>
      <c r="H28" s="36">
        <v>-97.645442375360616</v>
      </c>
    </row>
    <row r="29" spans="1:8" ht="19.5" thickTop="1" x14ac:dyDescent="0.3">
      <c r="A29" s="19"/>
      <c r="B29" s="19"/>
      <c r="C29" s="19"/>
      <c r="D29" s="69"/>
      <c r="E29" s="41"/>
      <c r="F29" s="24"/>
      <c r="G29" s="42"/>
      <c r="H29" s="27"/>
    </row>
    <row r="30" spans="1:8" x14ac:dyDescent="0.3">
      <c r="A30" s="140" t="s">
        <v>22</v>
      </c>
      <c r="B30" s="140"/>
      <c r="C30" s="140"/>
      <c r="D30" s="69"/>
      <c r="E30" s="41"/>
      <c r="F30" s="24"/>
      <c r="G30" s="42"/>
      <c r="H30" s="27"/>
    </row>
    <row r="31" spans="1:8" x14ac:dyDescent="0.3">
      <c r="A31" s="19"/>
      <c r="B31" s="19" t="s">
        <v>23</v>
      </c>
      <c r="C31" s="19"/>
      <c r="D31" s="69">
        <v>0</v>
      </c>
      <c r="E31" s="41"/>
      <c r="F31" s="24">
        <v>0</v>
      </c>
      <c r="G31" s="42"/>
      <c r="H31" s="27">
        <v>0</v>
      </c>
    </row>
    <row r="32" spans="1:8" x14ac:dyDescent="0.3">
      <c r="A32" s="19"/>
      <c r="B32" s="19" t="s">
        <v>44</v>
      </c>
      <c r="C32" s="19"/>
      <c r="D32" s="69">
        <v>2997.39</v>
      </c>
      <c r="E32" s="41"/>
      <c r="F32" s="24">
        <v>127301.62</v>
      </c>
      <c r="G32" s="42"/>
      <c r="H32" s="27">
        <v>-97.64544237536019</v>
      </c>
    </row>
    <row r="33" spans="1:8" x14ac:dyDescent="0.3">
      <c r="A33" s="1"/>
      <c r="B33" s="1" t="s">
        <v>25</v>
      </c>
      <c r="C33" s="1"/>
      <c r="D33" s="69"/>
      <c r="E33" s="41"/>
      <c r="F33" s="24"/>
      <c r="G33" s="42"/>
      <c r="H33" s="27"/>
    </row>
    <row r="34" spans="1:8" x14ac:dyDescent="0.3">
      <c r="A34" s="1"/>
      <c r="B34" s="1"/>
      <c r="C34" s="1" t="s">
        <v>26</v>
      </c>
      <c r="D34" s="69"/>
      <c r="E34" s="41"/>
      <c r="F34" s="24"/>
      <c r="G34" s="42"/>
      <c r="H34" s="27"/>
    </row>
    <row r="35" spans="1:8" x14ac:dyDescent="0.3">
      <c r="A35" s="1"/>
      <c r="B35" s="1"/>
      <c r="C35" s="1" t="s">
        <v>27</v>
      </c>
      <c r="D35" s="69">
        <v>0</v>
      </c>
      <c r="E35" s="41"/>
      <c r="F35" s="24">
        <v>0</v>
      </c>
      <c r="G35" s="42"/>
      <c r="H35" s="27">
        <v>0</v>
      </c>
    </row>
    <row r="36" spans="1:8" x14ac:dyDescent="0.3">
      <c r="A36" s="1"/>
      <c r="B36" s="1"/>
      <c r="C36" s="1" t="s">
        <v>28</v>
      </c>
      <c r="D36" s="69">
        <v>0</v>
      </c>
      <c r="E36" s="41"/>
      <c r="F36" s="24">
        <v>0</v>
      </c>
      <c r="G36" s="42"/>
      <c r="H36" s="27">
        <v>0</v>
      </c>
    </row>
    <row r="37" spans="1:8" x14ac:dyDescent="0.3">
      <c r="A37" s="1"/>
      <c r="B37" s="1"/>
      <c r="C37" s="1" t="s">
        <v>29</v>
      </c>
      <c r="D37" s="69">
        <v>0</v>
      </c>
      <c r="E37" s="41"/>
      <c r="F37" s="24">
        <v>0</v>
      </c>
      <c r="G37" s="42"/>
      <c r="H37" s="27">
        <v>0</v>
      </c>
    </row>
    <row r="38" spans="1:8" x14ac:dyDescent="0.3">
      <c r="A38" s="1"/>
      <c r="B38" s="1"/>
      <c r="C38" s="1" t="s">
        <v>30</v>
      </c>
      <c r="D38" s="69">
        <v>0</v>
      </c>
      <c r="E38" s="41"/>
      <c r="F38" s="24">
        <v>0</v>
      </c>
      <c r="G38" s="42"/>
      <c r="H38" s="27">
        <v>0</v>
      </c>
    </row>
    <row r="39" spans="1:8" x14ac:dyDescent="0.3">
      <c r="A39" s="1"/>
      <c r="B39" s="1"/>
      <c r="C39" s="1" t="s">
        <v>31</v>
      </c>
      <c r="D39" s="69">
        <v>0</v>
      </c>
      <c r="E39" s="41"/>
      <c r="F39" s="24">
        <v>0</v>
      </c>
      <c r="G39" s="42"/>
      <c r="H39" s="27">
        <v>0</v>
      </c>
    </row>
    <row r="40" spans="1:8" x14ac:dyDescent="0.3">
      <c r="A40" s="1"/>
      <c r="B40" s="1"/>
      <c r="C40" s="1" t="s">
        <v>32</v>
      </c>
      <c r="D40" s="69">
        <v>0</v>
      </c>
      <c r="E40" s="41"/>
      <c r="F40" s="24">
        <v>0</v>
      </c>
      <c r="G40" s="42"/>
      <c r="H40" s="27">
        <v>0</v>
      </c>
    </row>
    <row r="41" spans="1:8" x14ac:dyDescent="0.3">
      <c r="A41" s="1"/>
      <c r="B41" s="1"/>
      <c r="C41" s="1" t="s">
        <v>33</v>
      </c>
      <c r="D41" s="69">
        <v>0</v>
      </c>
      <c r="E41" s="41"/>
      <c r="F41" s="28">
        <v>0</v>
      </c>
      <c r="G41" s="42"/>
      <c r="H41" s="27">
        <v>0</v>
      </c>
    </row>
    <row r="42" spans="1:8" x14ac:dyDescent="0.3">
      <c r="A42" s="139" t="s">
        <v>34</v>
      </c>
      <c r="B42" s="139"/>
      <c r="C42" s="139"/>
      <c r="D42" s="70">
        <v>0</v>
      </c>
      <c r="E42" s="41"/>
      <c r="F42" s="28">
        <v>0</v>
      </c>
      <c r="G42" s="42"/>
      <c r="H42" s="32">
        <v>0</v>
      </c>
    </row>
    <row r="43" spans="1:8" ht="19.5" thickBot="1" x14ac:dyDescent="0.35">
      <c r="A43" s="141" t="s">
        <v>35</v>
      </c>
      <c r="B43" s="141"/>
      <c r="C43" s="141"/>
      <c r="D43" s="73">
        <v>2997.39</v>
      </c>
      <c r="E43" s="41"/>
      <c r="F43" s="34">
        <v>127301.62</v>
      </c>
      <c r="G43" s="42"/>
      <c r="H43" s="36">
        <v>-97.64544237536019</v>
      </c>
    </row>
    <row r="44" spans="1:8" ht="19.5" thickTop="1" x14ac:dyDescent="0.3"/>
    <row r="45" spans="1:8" x14ac:dyDescent="0.3">
      <c r="A45" s="9" t="s">
        <v>50</v>
      </c>
    </row>
    <row r="46" spans="1:8" x14ac:dyDescent="0.3">
      <c r="A46" s="56" t="s">
        <v>51</v>
      </c>
    </row>
  </sheetData>
  <mergeCells count="23">
    <mergeCell ref="A15:C15"/>
    <mergeCell ref="A1:H1"/>
    <mergeCell ref="A2:H2"/>
    <mergeCell ref="A4:H4"/>
    <mergeCell ref="A5:H5"/>
    <mergeCell ref="B10:C10"/>
    <mergeCell ref="B11:C11"/>
    <mergeCell ref="B12:C12"/>
    <mergeCell ref="B13:C13"/>
    <mergeCell ref="A14:C14"/>
    <mergeCell ref="A8:C8"/>
    <mergeCell ref="A3:H3"/>
    <mergeCell ref="A6:H6"/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</mergeCells>
  <pageMargins left="0.98425196850393704" right="0.70866141732283472" top="0.74803149606299213" bottom="0.74803149606299213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00CC"/>
  </sheetPr>
  <dimension ref="A1:J45"/>
  <sheetViews>
    <sheetView view="pageBreakPreview" zoomScale="90" zoomScaleNormal="100" zoomScaleSheetLayoutView="90" workbookViewId="0">
      <pane xSplit="8" ySplit="8" topLeftCell="K12" activePane="bottomRight" state="frozen"/>
      <selection pane="topRight" activeCell="I1" sqref="I1"/>
      <selection pane="bottomLeft" activeCell="A7" sqref="A7"/>
      <selection pane="bottomRight" activeCell="A6" sqref="A6:H8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74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0" width="9.125" style="9" hidden="1" customWidth="1"/>
    <col min="11" max="16384" width="9" style="9"/>
  </cols>
  <sheetData>
    <row r="1" spans="1:10" ht="26.25" x14ac:dyDescent="0.4">
      <c r="A1" s="138" t="s">
        <v>72</v>
      </c>
      <c r="B1" s="138"/>
      <c r="C1" s="138"/>
      <c r="D1" s="138"/>
      <c r="E1" s="138"/>
      <c r="F1" s="138"/>
      <c r="G1" s="138"/>
      <c r="H1" s="138"/>
    </row>
    <row r="2" spans="1:10" x14ac:dyDescent="0.3">
      <c r="A2" s="139" t="s">
        <v>82</v>
      </c>
      <c r="B2" s="139"/>
      <c r="C2" s="139"/>
      <c r="D2" s="139"/>
      <c r="E2" s="139"/>
      <c r="F2" s="139"/>
      <c r="G2" s="139"/>
      <c r="H2" s="139"/>
    </row>
    <row r="3" spans="1:10" x14ac:dyDescent="0.3">
      <c r="A3" s="139" t="s">
        <v>73</v>
      </c>
      <c r="B3" s="139"/>
      <c r="C3" s="139"/>
      <c r="D3" s="139"/>
      <c r="E3" s="139"/>
      <c r="F3" s="139"/>
      <c r="G3" s="139"/>
      <c r="H3" s="139"/>
    </row>
    <row r="4" spans="1:10" x14ac:dyDescent="0.3">
      <c r="A4" s="139" t="s">
        <v>41</v>
      </c>
      <c r="B4" s="139"/>
      <c r="C4" s="139"/>
      <c r="D4" s="139"/>
      <c r="E4" s="139"/>
      <c r="F4" s="139"/>
      <c r="G4" s="139"/>
      <c r="H4" s="139"/>
    </row>
    <row r="5" spans="1:10" x14ac:dyDescent="0.3">
      <c r="A5" s="139" t="s">
        <v>0</v>
      </c>
      <c r="B5" s="139"/>
      <c r="C5" s="139"/>
      <c r="D5" s="139"/>
      <c r="E5" s="139"/>
      <c r="F5" s="139"/>
      <c r="G5" s="139"/>
      <c r="H5" s="139"/>
      <c r="I5" s="62"/>
      <c r="J5" s="58"/>
    </row>
    <row r="6" spans="1:10" x14ac:dyDescent="0.3">
      <c r="A6" s="139" t="s">
        <v>83</v>
      </c>
      <c r="B6" s="139"/>
      <c r="C6" s="139"/>
      <c r="D6" s="139"/>
      <c r="E6" s="139"/>
      <c r="F6" s="139"/>
      <c r="G6" s="139"/>
      <c r="H6" s="139"/>
      <c r="I6" s="62"/>
      <c r="J6" s="58"/>
    </row>
    <row r="7" spans="1:10" x14ac:dyDescent="0.3">
      <c r="A7" s="13"/>
      <c r="B7" s="13"/>
      <c r="C7" s="13"/>
      <c r="D7" s="108"/>
      <c r="E7" s="13"/>
      <c r="F7" s="13"/>
      <c r="G7" s="13"/>
      <c r="H7" s="13"/>
      <c r="I7" s="62"/>
      <c r="J7" s="58"/>
    </row>
    <row r="8" spans="1:10" x14ac:dyDescent="0.3">
      <c r="A8" s="139"/>
      <c r="B8" s="139"/>
      <c r="C8" s="139"/>
      <c r="D8" s="109" t="s">
        <v>84</v>
      </c>
      <c r="E8" s="15"/>
      <c r="F8" s="14" t="s">
        <v>81</v>
      </c>
      <c r="G8" s="8"/>
      <c r="H8" s="3" t="s">
        <v>1</v>
      </c>
      <c r="I8" s="59">
        <v>2563</v>
      </c>
      <c r="J8" s="60" t="s">
        <v>1</v>
      </c>
    </row>
    <row r="9" spans="1:10" x14ac:dyDescent="0.3">
      <c r="A9" s="1" t="s">
        <v>2</v>
      </c>
      <c r="B9" s="1"/>
      <c r="C9" s="1"/>
      <c r="D9" s="68"/>
      <c r="E9" s="2"/>
      <c r="F9" s="4"/>
      <c r="I9" s="10"/>
      <c r="J9" s="10"/>
    </row>
    <row r="10" spans="1:10" x14ac:dyDescent="0.3">
      <c r="A10" s="1"/>
      <c r="B10" s="140" t="s">
        <v>3</v>
      </c>
      <c r="C10" s="140"/>
      <c r="D10" s="69">
        <v>0</v>
      </c>
      <c r="E10" s="25"/>
      <c r="F10" s="24">
        <v>0</v>
      </c>
      <c r="G10" s="37"/>
      <c r="H10" s="38">
        <v>0</v>
      </c>
      <c r="I10" s="10"/>
      <c r="J10" s="10"/>
    </row>
    <row r="11" spans="1:10" x14ac:dyDescent="0.3">
      <c r="A11" s="1"/>
      <c r="B11" s="140" t="s">
        <v>4</v>
      </c>
      <c r="C11" s="140"/>
      <c r="D11" s="69">
        <v>42892284.850000009</v>
      </c>
      <c r="E11" s="25"/>
      <c r="F11" s="24">
        <v>39939321.780000001</v>
      </c>
      <c r="G11" s="37"/>
      <c r="H11" s="27">
        <v>7.3936234727920001</v>
      </c>
      <c r="I11" s="10"/>
      <c r="J11" s="10"/>
    </row>
    <row r="12" spans="1:10" x14ac:dyDescent="0.3">
      <c r="A12" s="1"/>
      <c r="B12" s="140" t="s">
        <v>5</v>
      </c>
      <c r="C12" s="140"/>
      <c r="D12" s="69">
        <v>0</v>
      </c>
      <c r="E12" s="25"/>
      <c r="F12" s="24">
        <v>0</v>
      </c>
      <c r="G12" s="37"/>
      <c r="H12" s="27">
        <v>0</v>
      </c>
      <c r="I12" s="10"/>
      <c r="J12" s="10"/>
    </row>
    <row r="13" spans="1:10" x14ac:dyDescent="0.3">
      <c r="A13" s="1"/>
      <c r="B13" s="140" t="s">
        <v>6</v>
      </c>
      <c r="C13" s="140"/>
      <c r="D13" s="69">
        <v>0</v>
      </c>
      <c r="E13" s="37"/>
      <c r="F13" s="28">
        <v>0</v>
      </c>
      <c r="G13" s="37"/>
      <c r="H13" s="27">
        <v>0</v>
      </c>
      <c r="I13" s="10"/>
      <c r="J13" s="10"/>
    </row>
    <row r="14" spans="1:10" x14ac:dyDescent="0.3">
      <c r="A14" s="140" t="s">
        <v>7</v>
      </c>
      <c r="B14" s="140"/>
      <c r="C14" s="140"/>
      <c r="D14" s="70">
        <v>42892284.850000009</v>
      </c>
      <c r="E14" s="37"/>
      <c r="F14" s="30">
        <v>39939321.780000001</v>
      </c>
      <c r="G14" s="37"/>
      <c r="H14" s="32">
        <v>7.3936234727920001</v>
      </c>
      <c r="I14" s="10">
        <f t="shared" ref="I14:J14" si="0">SUM(I10:I13)</f>
        <v>0</v>
      </c>
      <c r="J14" s="10">
        <f t="shared" si="0"/>
        <v>0</v>
      </c>
    </row>
    <row r="15" spans="1:10" x14ac:dyDescent="0.3">
      <c r="A15" s="140" t="s">
        <v>8</v>
      </c>
      <c r="B15" s="140"/>
      <c r="C15" s="140"/>
      <c r="D15" s="69">
        <v>0</v>
      </c>
      <c r="E15" s="25"/>
      <c r="F15" s="24"/>
      <c r="G15" s="37"/>
      <c r="H15" s="27">
        <v>0</v>
      </c>
      <c r="I15" s="10"/>
      <c r="J15" s="10"/>
    </row>
    <row r="16" spans="1:10" x14ac:dyDescent="0.3">
      <c r="A16" s="1"/>
      <c r="B16" s="1" t="s">
        <v>9</v>
      </c>
      <c r="C16" s="1"/>
      <c r="D16" s="69">
        <v>0</v>
      </c>
      <c r="E16" s="25"/>
      <c r="F16" s="24">
        <v>0</v>
      </c>
      <c r="G16" s="37"/>
      <c r="H16" s="27">
        <v>0</v>
      </c>
      <c r="I16" s="10"/>
      <c r="J16" s="10"/>
    </row>
    <row r="17" spans="1:10" x14ac:dyDescent="0.3">
      <c r="A17" s="1"/>
      <c r="B17" s="1" t="s">
        <v>10</v>
      </c>
      <c r="C17" s="1"/>
      <c r="D17" s="69">
        <v>43367242.600000001</v>
      </c>
      <c r="E17" s="25"/>
      <c r="F17" s="24">
        <v>33639414.090000004</v>
      </c>
      <c r="G17" s="37"/>
      <c r="H17" s="27">
        <v>28.917948701406758</v>
      </c>
      <c r="I17" s="10"/>
      <c r="J17" s="10"/>
    </row>
    <row r="18" spans="1:10" x14ac:dyDescent="0.3">
      <c r="A18" s="1"/>
      <c r="B18" s="1" t="s">
        <v>11</v>
      </c>
      <c r="C18" s="1"/>
      <c r="D18" s="69">
        <v>0</v>
      </c>
      <c r="E18" s="25"/>
      <c r="F18" s="24">
        <v>0</v>
      </c>
      <c r="G18" s="37"/>
      <c r="H18" s="27">
        <v>0</v>
      </c>
      <c r="I18" s="10"/>
      <c r="J18" s="10"/>
    </row>
    <row r="19" spans="1:10" x14ac:dyDescent="0.3">
      <c r="A19" s="1"/>
      <c r="B19" s="1" t="s">
        <v>12</v>
      </c>
      <c r="C19" s="1"/>
      <c r="D19" s="69">
        <v>0</v>
      </c>
      <c r="E19" s="25"/>
      <c r="F19" s="24">
        <v>0</v>
      </c>
      <c r="G19" s="37"/>
      <c r="H19" s="27">
        <v>0</v>
      </c>
      <c r="I19" s="10"/>
      <c r="J19" s="10"/>
    </row>
    <row r="20" spans="1:10" x14ac:dyDescent="0.3">
      <c r="A20" s="1"/>
      <c r="B20" s="1" t="s">
        <v>13</v>
      </c>
      <c r="C20" s="1"/>
      <c r="D20" s="69">
        <v>0</v>
      </c>
      <c r="E20" s="25"/>
      <c r="F20" s="28">
        <v>33639414.090000004</v>
      </c>
      <c r="G20" s="37"/>
      <c r="H20" s="33">
        <v>-100</v>
      </c>
      <c r="I20" s="10"/>
      <c r="J20" s="10"/>
    </row>
    <row r="21" spans="1:10" x14ac:dyDescent="0.3">
      <c r="A21" s="140" t="s">
        <v>14</v>
      </c>
      <c r="B21" s="140"/>
      <c r="C21" s="140"/>
      <c r="D21" s="70">
        <v>43367242.600000001</v>
      </c>
      <c r="E21" s="25"/>
      <c r="F21" s="28">
        <v>67278828.180000007</v>
      </c>
      <c r="G21" s="37"/>
      <c r="H21" s="27">
        <v>-35.541025649296621</v>
      </c>
      <c r="I21" s="10">
        <f t="shared" ref="I21:J21" ca="1" si="1">SUM(I16:I21)</f>
        <v>0</v>
      </c>
      <c r="J21" s="10">
        <f t="shared" ca="1" si="1"/>
        <v>0</v>
      </c>
    </row>
    <row r="22" spans="1:10" x14ac:dyDescent="0.3">
      <c r="A22" s="140" t="s">
        <v>15</v>
      </c>
      <c r="B22" s="140"/>
      <c r="C22" s="140"/>
      <c r="D22" s="71">
        <v>-474957.74999999255</v>
      </c>
      <c r="E22" s="25"/>
      <c r="F22" s="24">
        <v>-27339506.400000006</v>
      </c>
      <c r="G22" s="37"/>
      <c r="H22" s="39">
        <v>-98.262742044238252</v>
      </c>
      <c r="I22" s="10">
        <f t="shared" ref="I22:J22" ca="1" si="2">I14-I21</f>
        <v>0</v>
      </c>
      <c r="J22" s="10">
        <f t="shared" ca="1" si="2"/>
        <v>0</v>
      </c>
    </row>
    <row r="23" spans="1:10" x14ac:dyDescent="0.3">
      <c r="A23" s="140" t="s">
        <v>16</v>
      </c>
      <c r="B23" s="140"/>
      <c r="C23" s="140"/>
      <c r="D23" s="72">
        <v>0</v>
      </c>
      <c r="E23" s="25"/>
      <c r="F23" s="28">
        <v>0</v>
      </c>
      <c r="G23" s="37"/>
      <c r="H23" s="27">
        <v>0</v>
      </c>
      <c r="I23" s="10"/>
      <c r="J23" s="10"/>
    </row>
    <row r="24" spans="1:10" x14ac:dyDescent="0.3">
      <c r="A24" s="140" t="s">
        <v>17</v>
      </c>
      <c r="B24" s="140"/>
      <c r="C24" s="140"/>
      <c r="D24" s="71">
        <v>-474957.74999999255</v>
      </c>
      <c r="E24" s="25"/>
      <c r="F24" s="24">
        <v>-27339506.400000006</v>
      </c>
      <c r="G24" s="37"/>
      <c r="H24" s="39">
        <v>-98.262742044238252</v>
      </c>
      <c r="I24" s="10">
        <f t="shared" ref="I24:J24" ca="1" si="3">I22-I23</f>
        <v>0</v>
      </c>
      <c r="J24" s="10">
        <f t="shared" ca="1" si="3"/>
        <v>0</v>
      </c>
    </row>
    <row r="25" spans="1:10" x14ac:dyDescent="0.3">
      <c r="A25" s="140" t="s">
        <v>18</v>
      </c>
      <c r="B25" s="140"/>
      <c r="C25" s="140"/>
      <c r="D25" s="72">
        <v>2582499.2400000002</v>
      </c>
      <c r="E25" s="25"/>
      <c r="F25" s="28">
        <v>29922005.640000001</v>
      </c>
      <c r="G25" s="37"/>
      <c r="H25" s="27">
        <v>-91.369230822723679</v>
      </c>
      <c r="I25" s="10"/>
      <c r="J25" s="10"/>
    </row>
    <row r="26" spans="1:10" x14ac:dyDescent="0.3">
      <c r="A26" s="19" t="s">
        <v>19</v>
      </c>
      <c r="B26" s="19"/>
      <c r="C26" s="19"/>
      <c r="D26" s="71">
        <v>2107541.4900000077</v>
      </c>
      <c r="E26" s="25"/>
      <c r="F26" s="24">
        <v>2582499.2399999946</v>
      </c>
      <c r="G26" s="37"/>
      <c r="H26" s="39">
        <v>-18.391399410440407</v>
      </c>
      <c r="I26" s="10">
        <f t="shared" ref="I26:J26" ca="1" si="4">I24+I25</f>
        <v>0</v>
      </c>
      <c r="J26" s="10">
        <f t="shared" ca="1" si="4"/>
        <v>0</v>
      </c>
    </row>
    <row r="27" spans="1:10" x14ac:dyDescent="0.3">
      <c r="A27" s="140" t="s">
        <v>20</v>
      </c>
      <c r="B27" s="140"/>
      <c r="C27" s="140"/>
      <c r="D27" s="72">
        <v>0</v>
      </c>
      <c r="E27" s="25"/>
      <c r="F27" s="28">
        <v>0</v>
      </c>
      <c r="G27" s="37"/>
      <c r="H27" s="27">
        <v>0</v>
      </c>
      <c r="I27" s="10"/>
      <c r="J27" s="10"/>
    </row>
    <row r="28" spans="1:10" ht="19.5" thickBot="1" x14ac:dyDescent="0.35">
      <c r="A28" s="140" t="s">
        <v>21</v>
      </c>
      <c r="B28" s="140"/>
      <c r="C28" s="140"/>
      <c r="D28" s="73">
        <v>2107541.4900000077</v>
      </c>
      <c r="E28" s="25"/>
      <c r="F28" s="34">
        <v>2582499.2399999946</v>
      </c>
      <c r="G28" s="37"/>
      <c r="H28" s="36">
        <v>-18.391399410440407</v>
      </c>
      <c r="I28" s="10"/>
      <c r="J28" s="10"/>
    </row>
    <row r="29" spans="1:10" ht="19.5" thickTop="1" x14ac:dyDescent="0.3">
      <c r="A29" s="19"/>
      <c r="B29" s="19"/>
      <c r="C29" s="19"/>
      <c r="D29" s="69"/>
      <c r="E29" s="25"/>
      <c r="F29" s="24"/>
      <c r="G29" s="37"/>
      <c r="H29" s="27"/>
      <c r="I29" s="10"/>
      <c r="J29" s="10"/>
    </row>
    <row r="30" spans="1:10" x14ac:dyDescent="0.3">
      <c r="A30" s="140" t="s">
        <v>22</v>
      </c>
      <c r="B30" s="140"/>
      <c r="C30" s="140"/>
      <c r="D30" s="69"/>
      <c r="E30" s="25"/>
      <c r="F30" s="24"/>
      <c r="G30" s="37"/>
      <c r="H30" s="27"/>
      <c r="I30" s="10"/>
      <c r="J30" s="10"/>
    </row>
    <row r="31" spans="1:10" x14ac:dyDescent="0.3">
      <c r="A31" s="19"/>
      <c r="B31" s="19" t="s">
        <v>23</v>
      </c>
      <c r="C31" s="19"/>
      <c r="D31" s="69">
        <v>0</v>
      </c>
      <c r="E31" s="25"/>
      <c r="F31" s="24">
        <v>0</v>
      </c>
      <c r="G31" s="37"/>
      <c r="H31" s="27">
        <v>0</v>
      </c>
      <c r="I31" s="10"/>
      <c r="J31" s="10"/>
    </row>
    <row r="32" spans="1:10" x14ac:dyDescent="0.3">
      <c r="A32" s="19"/>
      <c r="B32" s="19" t="s">
        <v>45</v>
      </c>
      <c r="C32" s="19"/>
      <c r="D32" s="69">
        <v>2107541.4900000002</v>
      </c>
      <c r="E32" s="25"/>
      <c r="F32" s="24">
        <v>2582499.2400000002</v>
      </c>
      <c r="G32" s="37"/>
      <c r="H32" s="27">
        <v>-18.391399410440869</v>
      </c>
      <c r="I32" s="10"/>
      <c r="J32" s="10"/>
    </row>
    <row r="33" spans="1:10" x14ac:dyDescent="0.3">
      <c r="A33" s="1"/>
      <c r="B33" s="1" t="s">
        <v>25</v>
      </c>
      <c r="C33" s="1"/>
      <c r="D33" s="69"/>
      <c r="E33" s="25"/>
      <c r="F33" s="24"/>
      <c r="G33" s="37"/>
      <c r="H33" s="27"/>
      <c r="I33" s="10"/>
      <c r="J33" s="10"/>
    </row>
    <row r="34" spans="1:10" x14ac:dyDescent="0.3">
      <c r="A34" s="1"/>
      <c r="B34" s="1"/>
      <c r="C34" s="1" t="s">
        <v>26</v>
      </c>
      <c r="D34" s="69"/>
      <c r="E34" s="25"/>
      <c r="F34" s="24"/>
      <c r="G34" s="37"/>
      <c r="H34" s="27"/>
      <c r="I34" s="10"/>
      <c r="J34" s="10"/>
    </row>
    <row r="35" spans="1:10" x14ac:dyDescent="0.3">
      <c r="A35" s="1"/>
      <c r="B35" s="1"/>
      <c r="C35" s="1" t="s">
        <v>27</v>
      </c>
      <c r="D35" s="69">
        <v>0</v>
      </c>
      <c r="E35" s="25"/>
      <c r="F35" s="24">
        <v>0</v>
      </c>
      <c r="G35" s="37"/>
      <c r="H35" s="27">
        <v>0</v>
      </c>
      <c r="I35" s="10"/>
      <c r="J35" s="10"/>
    </row>
    <row r="36" spans="1:10" x14ac:dyDescent="0.3">
      <c r="A36" s="1"/>
      <c r="B36" s="1"/>
      <c r="C36" s="1" t="s">
        <v>28</v>
      </c>
      <c r="D36" s="69">
        <v>0</v>
      </c>
      <c r="E36" s="25"/>
      <c r="F36" s="24">
        <v>0</v>
      </c>
      <c r="G36" s="37"/>
      <c r="H36" s="27">
        <v>0</v>
      </c>
      <c r="I36" s="10"/>
      <c r="J36" s="10"/>
    </row>
    <row r="37" spans="1:10" x14ac:dyDescent="0.3">
      <c r="A37" s="1"/>
      <c r="B37" s="1"/>
      <c r="C37" s="1" t="s">
        <v>29</v>
      </c>
      <c r="D37" s="69">
        <v>0</v>
      </c>
      <c r="E37" s="25"/>
      <c r="F37" s="24">
        <v>0</v>
      </c>
      <c r="G37" s="37"/>
      <c r="H37" s="27">
        <v>0</v>
      </c>
      <c r="I37" s="10"/>
      <c r="J37" s="10"/>
    </row>
    <row r="38" spans="1:10" x14ac:dyDescent="0.3">
      <c r="A38" s="1"/>
      <c r="B38" s="1"/>
      <c r="C38" s="1" t="s">
        <v>30</v>
      </c>
      <c r="D38" s="69">
        <v>0</v>
      </c>
      <c r="E38" s="25"/>
      <c r="F38" s="24">
        <v>0</v>
      </c>
      <c r="G38" s="37"/>
      <c r="H38" s="27">
        <v>0</v>
      </c>
      <c r="I38" s="10"/>
      <c r="J38" s="10"/>
    </row>
    <row r="39" spans="1:10" x14ac:dyDescent="0.3">
      <c r="A39" s="1"/>
      <c r="B39" s="1"/>
      <c r="C39" s="1" t="s">
        <v>31</v>
      </c>
      <c r="D39" s="69">
        <v>0</v>
      </c>
      <c r="E39" s="25"/>
      <c r="F39" s="24">
        <v>0</v>
      </c>
      <c r="G39" s="37"/>
      <c r="H39" s="27">
        <v>0</v>
      </c>
      <c r="I39" s="10"/>
      <c r="J39" s="10"/>
    </row>
    <row r="40" spans="1:10" x14ac:dyDescent="0.3">
      <c r="A40" s="1"/>
      <c r="B40" s="1"/>
      <c r="C40" s="1" t="s">
        <v>32</v>
      </c>
      <c r="D40" s="69">
        <v>0</v>
      </c>
      <c r="E40" s="25"/>
      <c r="F40" s="24">
        <v>0</v>
      </c>
      <c r="G40" s="37"/>
      <c r="H40" s="27">
        <v>0</v>
      </c>
      <c r="I40" s="10"/>
      <c r="J40" s="10"/>
    </row>
    <row r="41" spans="1:10" x14ac:dyDescent="0.3">
      <c r="A41" s="1"/>
      <c r="B41" s="1"/>
      <c r="C41" s="1" t="s">
        <v>33</v>
      </c>
      <c r="D41" s="69">
        <v>0</v>
      </c>
      <c r="E41" s="25"/>
      <c r="F41" s="28">
        <v>0</v>
      </c>
      <c r="G41" s="37"/>
      <c r="H41" s="33">
        <v>0</v>
      </c>
      <c r="I41" s="10"/>
      <c r="J41" s="10"/>
    </row>
    <row r="42" spans="1:10" x14ac:dyDescent="0.3">
      <c r="A42" s="139" t="s">
        <v>34</v>
      </c>
      <c r="B42" s="139"/>
      <c r="C42" s="139"/>
      <c r="D42" s="70">
        <v>0</v>
      </c>
      <c r="E42" s="25"/>
      <c r="F42" s="28">
        <v>0</v>
      </c>
      <c r="G42" s="37"/>
      <c r="H42" s="27">
        <v>0</v>
      </c>
      <c r="I42" s="10"/>
      <c r="J42" s="10"/>
    </row>
    <row r="43" spans="1:10" ht="19.5" thickBot="1" x14ac:dyDescent="0.35">
      <c r="A43" s="141" t="s">
        <v>35</v>
      </c>
      <c r="B43" s="141"/>
      <c r="C43" s="141"/>
      <c r="D43" s="73">
        <v>2107541.4900000002</v>
      </c>
      <c r="E43" s="25"/>
      <c r="F43" s="34">
        <v>2582499.2400000002</v>
      </c>
      <c r="G43" s="37"/>
      <c r="H43" s="36">
        <v>-18.391399410440869</v>
      </c>
      <c r="I43" s="10"/>
      <c r="J43" s="10"/>
    </row>
    <row r="44" spans="1:10" ht="19.5" thickTop="1" x14ac:dyDescent="0.3"/>
    <row r="45" spans="1:10" ht="19.5" x14ac:dyDescent="0.3">
      <c r="A45" s="21" t="s">
        <v>46</v>
      </c>
    </row>
  </sheetData>
  <mergeCells count="23"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  <mergeCell ref="A15:C15"/>
    <mergeCell ref="A1:H1"/>
    <mergeCell ref="A2:H2"/>
    <mergeCell ref="A4:H4"/>
    <mergeCell ref="A5:H5"/>
    <mergeCell ref="B10:C10"/>
    <mergeCell ref="B11:C11"/>
    <mergeCell ref="B12:C12"/>
    <mergeCell ref="B13:C13"/>
    <mergeCell ref="A14:C14"/>
    <mergeCell ref="A8:C8"/>
    <mergeCell ref="A3:H3"/>
    <mergeCell ref="A6:H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แบบฟอร์ม</vt:lpstr>
      <vt:lpstr>ตัวอย่าง</vt:lpstr>
      <vt:lpstr>เงินประกันสัญญา</vt:lpstr>
      <vt:lpstr>บูรณะทรัพสิน</vt:lpstr>
      <vt:lpstr>ธรรมเนียมการสอบ</vt:lpstr>
      <vt:lpstr>บริจาค</vt:lpstr>
      <vt:lpstr>สินบนรางวัล </vt:lpstr>
      <vt:lpstr>หนังสือผ่านแดน</vt:lpstr>
      <vt:lpstr>เงินอุดหนุน</vt:lpstr>
      <vt:lpstr>เงินอุดหนุนเศรษฐกิจ</vt:lpstr>
      <vt:lpstr>เงินฝากค่าใช้จ่าย</vt:lpstr>
      <vt:lpstr>เงินประกันสัญญา!Print_Area</vt:lpstr>
      <vt:lpstr>เงินฝากค่าใช้จ่าย!Print_Area</vt:lpstr>
      <vt:lpstr>เงินอุดหนุน!Print_Area</vt:lpstr>
      <vt:lpstr>เงินอุดหนุนเศรษฐกิจ!Print_Area</vt:lpstr>
      <vt:lpstr>ตัวอย่าง!Print_Area</vt:lpstr>
      <vt:lpstr>ธรรมเนียมการสอบ!Print_Area</vt:lpstr>
      <vt:lpstr>บริจาค!Print_Area</vt:lpstr>
      <vt:lpstr>บูรณะทรัพสิน!Print_Area</vt:lpstr>
      <vt:lpstr>แบบฟอร์ม!Print_Area</vt:lpstr>
      <vt:lpstr>'สินบนรางวัล '!Print_Area</vt:lpstr>
      <vt:lpstr>หนังสือผ่านแดน!Print_Area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DOPA</cp:lastModifiedBy>
  <cp:lastPrinted>2025-09-22T07:00:14Z</cp:lastPrinted>
  <dcterms:created xsi:type="dcterms:W3CDTF">2017-12-28T08:18:11Z</dcterms:created>
  <dcterms:modified xsi:type="dcterms:W3CDTF">2025-09-23T08:20:03Z</dcterms:modified>
</cp:coreProperties>
</file>