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สตูล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X86" i="5" s="1"/>
  <c r="K85" i="5"/>
  <c r="J85" i="5"/>
  <c r="I85" i="5"/>
  <c r="H85" i="5"/>
  <c r="W86" i="5" s="1"/>
  <c r="G85" i="5"/>
  <c r="F85" i="5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W13" i="5" s="1"/>
  <c r="J12" i="5"/>
  <c r="V13" i="5" s="1"/>
  <c r="I12" i="5"/>
  <c r="H12" i="5"/>
  <c r="G12" i="5"/>
  <c r="F12" i="5"/>
  <c r="X13" i="5" s="1"/>
  <c r="E12" i="5"/>
  <c r="D12" i="5"/>
  <c r="X8" i="5"/>
  <c r="W8" i="5"/>
  <c r="V12" i="5" s="1"/>
  <c r="V8" i="5"/>
  <c r="X7" i="5"/>
  <c r="X12" i="5" s="1"/>
  <c r="W7" i="5"/>
  <c r="W12" i="5" s="1"/>
  <c r="V7" i="5"/>
  <c r="V85" i="5" l="1"/>
  <c r="AA24" i="3"/>
  <c r="Z24" i="3"/>
  <c r="Y24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Y16" i="3"/>
  <c r="Z16" i="3"/>
  <c r="AA16" i="3"/>
  <c r="AA26" i="3" l="1"/>
  <c r="Z26" i="3"/>
  <c r="Y26" i="3"/>
  <c r="AA25" i="3"/>
  <c r="Z25" i="3"/>
  <c r="Y25" i="3"/>
  <c r="AA15" i="3"/>
  <c r="Z15" i="3"/>
  <c r="Y15" i="3"/>
  <c r="AA14" i="3"/>
  <c r="Z14" i="3"/>
  <c r="Y14" i="3"/>
  <c r="AA13" i="3"/>
  <c r="Z13" i="3"/>
  <c r="Y13" i="3"/>
  <c r="AA12" i="3"/>
  <c r="Z12" i="3"/>
  <c r="Y12" i="3"/>
  <c r="AA9" i="3"/>
  <c r="Z9" i="3"/>
  <c r="Y9" i="3"/>
  <c r="AA8" i="3"/>
  <c r="Z8" i="3"/>
  <c r="Y8" i="3"/>
  <c r="AA7" i="3"/>
  <c r="Z7" i="3"/>
  <c r="Y7" i="3"/>
  <c r="AA27" i="3" l="1"/>
  <c r="Z27" i="3"/>
  <c r="Y27" i="3"/>
  <c r="AA18" i="3"/>
  <c r="Z18" i="3"/>
  <c r="Y18" i="3"/>
  <c r="AA17" i="3"/>
  <c r="Z17" i="3"/>
  <c r="Y17" i="3"/>
  <c r="AA11" i="3"/>
  <c r="Z11" i="3"/>
  <c r="Y11" i="3"/>
  <c r="AA10" i="3"/>
  <c r="Z10" i="3"/>
  <c r="Y10" i="3"/>
  <c r="AD28" i="3" l="1"/>
  <c r="AC28" i="3"/>
  <c r="AB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6" i="3"/>
  <c r="Z6" i="3"/>
  <c r="Y6" i="3"/>
  <c r="AA5" i="3"/>
  <c r="Z5" i="3"/>
  <c r="Y5" i="3"/>
  <c r="AA29" i="3" l="1"/>
  <c r="Y28" i="3"/>
  <c r="AA28" i="3"/>
  <c r="Y29" i="3"/>
  <c r="Z29" i="3"/>
  <c r="Z28" i="3"/>
</calcChain>
</file>

<file path=xl/sharedStrings.xml><?xml version="1.0" encoding="utf-8"?>
<sst xmlns="http://schemas.openxmlformats.org/spreadsheetml/2006/main" count="763" uniqueCount="142">
  <si>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</si>
  <si>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</si>
  <si>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</si>
  <si>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</si>
  <si>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</si>
  <si>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</si>
  <si>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</si>
  <si>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</si>
  <si>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</si>
  <si>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</si>
  <si>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</si>
  <si>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</si>
  <si>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</si>
  <si>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</si>
  <si>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</si>
  <si>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</si>
  <si>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</si>
  <si>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</si>
  <si>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</si>
  <si>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</si>
  <si>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</si>
  <si>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</si>
  <si>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</si>
  <si>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</si>
  <si>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</si>
  <si>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</si>
  <si>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</si>
  <si>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</si>
  <si>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</si>
  <si>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</si>
  <si>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</si>
  <si>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(58) จังหวัดสตูล</t>
  </si>
  <si>
    <t>ที่ว่างไม่ได้ใช้ประโยชน์</t>
  </si>
  <si>
    <t>แปลงหมายเลขทะเบียนที่</t>
  </si>
  <si>
    <t>ควนกาหลง</t>
  </si>
  <si>
    <t>ควนโดน</t>
  </si>
  <si>
    <t>ท่าแพ</t>
  </si>
  <si>
    <t>ทุ่งหว้า</t>
  </si>
  <si>
    <t>มะนัง</t>
  </si>
  <si>
    <t>เมืองสตูล</t>
  </si>
  <si>
    <t>ละงู</t>
  </si>
  <si>
    <t xml:space="preserve"> </t>
  </si>
  <si>
    <t>ที่ป่าไม้</t>
  </si>
  <si>
    <t>นสล.</t>
  </si>
  <si>
    <t>ที่นิคมสร้างตนเอง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</si>
  <si>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</si>
  <si>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</si>
  <si>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</si>
  <si>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</si>
  <si>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</si>
  <si>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</si>
  <si>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</si>
  <si>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</si>
  <si>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</si>
  <si>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</si>
  <si>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</si>
  <si>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</si>
  <si>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</si>
  <si>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สต.93</t>
  </si>
  <si>
    <t>สต.94</t>
  </si>
  <si>
    <t>สต.212</t>
  </si>
  <si>
    <t>สต.453</t>
  </si>
  <si>
    <t>สต.60</t>
  </si>
  <si>
    <t>สต.72</t>
  </si>
  <si>
    <t>สต.76</t>
  </si>
  <si>
    <t>สต.451</t>
  </si>
  <si>
    <t>สต.98</t>
  </si>
  <si>
    <t>สต.78</t>
  </si>
  <si>
    <t>สต.423</t>
  </si>
  <si>
    <t>สต.458</t>
  </si>
  <si>
    <t>สต.459</t>
  </si>
  <si>
    <t>สต.460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</si>
  <si>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</si>
  <si>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</si>
  <si>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</si>
  <si>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</si>
  <si>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</si>
  <si>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</si>
  <si>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</si>
  <si>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</si>
  <si>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</si>
  <si>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</si>
  <si>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</si>
  <si>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</si>
  <si>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</si>
  <si>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</si>
  <si>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</si>
  <si>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</si>
  <si>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</si>
  <si>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</si>
  <si>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</si>
  <si>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</si>
  <si>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</si>
  <si>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</si>
  <si>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</si>
  <si>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</si>
  <si>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</si>
  <si>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</si>
  <si>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</si>
  <si>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</si>
  <si>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</si>
  <si>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</si>
  <si>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</si>
  <si>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</si>
  <si>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</si>
  <si>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</si>
  <si>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</si>
  <si>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</si>
  <si>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</si>
  <si>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</si>
  <si>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สต.62</t>
  </si>
  <si>
    <t>สต.115</t>
  </si>
  <si>
    <t>สต.15</t>
  </si>
  <si>
    <t>สต.240</t>
  </si>
  <si>
    <t>สต.51</t>
  </si>
  <si>
    <t>สต.85</t>
  </si>
  <si>
    <t>สต.99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</si>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</sst>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7" fillId="2" borderId="7" xfId="0" applyFont="1" applyFill="1" applyBorder="1" applyAlignment="1">
      <alignment horizontal="center"/>
    </xf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8" fillId="0" borderId="17" xfId="0" applyFont="1" applyFill="1" applyBorder="1"/>
    <xf numFmtId="0" fontId="8" fillId="0" borderId="20" xfId="0" applyFont="1" applyFill="1" applyBorder="1"/>
    <xf numFmtId="0" fontId="2" fillId="0" borderId="0" xfId="0" applyFont="1" applyBorder="1"/>
    <xf numFmtId="0" fontId="8" fillId="0" borderId="18" xfId="0" applyFont="1" applyFill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21" xfId="0" applyFont="1" applyFill="1" applyBorder="1"/>
    <xf numFmtId="2" fontId="18" fillId="2" borderId="19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9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  <xf numFmtId="0" fontId="35" fillId="0" borderId="0" xfId="0" applyFont="1" applyBorder="1"/>
    <xf numFmtId="0" fontId="7" fillId="0" borderId="1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96" zoomScaleSheetLayoutView="100" workbookViewId="0">
      <selection activeCell="I31" sqref="I3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5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7" t="s">
        <v>0</v>
      </c>
      <c r="B3" s="147" t="s">
        <v>1</v>
      </c>
      <c r="C3" s="149" t="s">
        <v>33</v>
      </c>
      <c r="D3" s="151" t="s">
        <v>2</v>
      </c>
      <c r="E3" s="152"/>
      <c r="F3" s="152"/>
      <c r="G3" s="153" t="s">
        <v>3</v>
      </c>
      <c r="H3" s="154"/>
      <c r="I3" s="154"/>
      <c r="J3" s="151" t="s">
        <v>4</v>
      </c>
      <c r="K3" s="152"/>
      <c r="L3" s="152"/>
      <c r="M3" s="139" t="s">
        <v>42</v>
      </c>
      <c r="N3" s="140"/>
      <c r="O3" s="140"/>
      <c r="P3" s="139" t="s">
        <v>8</v>
      </c>
      <c r="Q3" s="140"/>
      <c r="R3" s="140"/>
      <c r="S3" s="141" t="s">
        <v>44</v>
      </c>
      <c r="T3" s="142"/>
      <c r="U3" s="142"/>
      <c r="V3" s="143" t="s">
        <v>32</v>
      </c>
      <c r="W3" s="144"/>
      <c r="X3" s="145"/>
      <c r="Y3" s="139" t="s">
        <v>9</v>
      </c>
      <c r="Z3" s="140"/>
      <c r="AA3" s="146"/>
      <c r="AB3" s="143" t="s">
        <v>32</v>
      </c>
      <c r="AC3" s="144"/>
      <c r="AD3" s="145"/>
    </row>
    <row r="4" spans="1:30" ht="18.95" customHeight="1" x14ac:dyDescent="0.3">
      <c r="A4" s="148"/>
      <c r="B4" s="148"/>
      <c r="C4" s="15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8">
        <v>1</v>
      </c>
      <c r="B5" s="44" t="s">
        <v>34</v>
      </c>
      <c r="C5" s="11" t="s">
        <v>66</v>
      </c>
      <c r="D5" s="39">
        <v>111</v>
      </c>
      <c r="E5" s="39">
        <v>3</v>
      </c>
      <c r="F5" s="40">
        <v>45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27" si="0">SUM((D5+G5+J5+M5+P5+S5+V5),INT((SUM(E5+H5+K5+N5+Q5+T5+W5)+INT(SUM(F5+I5+L5+O5+R5+U5+X5)/100))/4))</f>
        <v>111</v>
      </c>
      <c r="Z5" s="10">
        <f t="shared" ref="Z5:Z27" si="1">MOD((SUM(E5+H5+K5+N5+Q5+T5+W5)+INT(SUM(F5+I5+L5+O5+R5+U5+X5)/100)),4)</f>
        <v>3</v>
      </c>
      <c r="AA5" s="12">
        <f t="shared" ref="AA5:AA27" si="2">MOD(SUM(F5+I5+L5+O5+R5+U5+X5),100)</f>
        <v>45</v>
      </c>
      <c r="AB5" s="10"/>
      <c r="AC5" s="10"/>
      <c r="AD5" s="12"/>
    </row>
    <row r="6" spans="1:30" ht="18.95" customHeight="1" x14ac:dyDescent="0.3">
      <c r="A6" s="9">
        <v>2</v>
      </c>
      <c r="B6" s="42" t="s">
        <v>35</v>
      </c>
      <c r="C6" s="11" t="s">
        <v>68</v>
      </c>
      <c r="D6" s="10">
        <v>0</v>
      </c>
      <c r="E6" s="10">
        <v>0</v>
      </c>
      <c r="F6" s="12">
        <v>49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0</v>
      </c>
      <c r="Z6" s="10">
        <f t="shared" si="1"/>
        <v>0</v>
      </c>
      <c r="AA6" s="12">
        <f t="shared" si="2"/>
        <v>49</v>
      </c>
      <c r="AB6" s="10"/>
      <c r="AC6" s="10"/>
      <c r="AD6" s="12"/>
    </row>
    <row r="7" spans="1:30" ht="18.95" customHeight="1" x14ac:dyDescent="0.3">
      <c r="A7" s="9"/>
      <c r="B7" s="42"/>
      <c r="C7" s="11" t="s">
        <v>69</v>
      </c>
      <c r="D7" s="10">
        <v>14</v>
      </c>
      <c r="E7" s="10">
        <v>0</v>
      </c>
      <c r="F7" s="12">
        <v>67.5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14</v>
      </c>
      <c r="Z7" s="10">
        <f t="shared" si="1"/>
        <v>0</v>
      </c>
      <c r="AA7" s="12">
        <f t="shared" si="2"/>
        <v>67.5</v>
      </c>
      <c r="AB7" s="10"/>
      <c r="AC7" s="10"/>
      <c r="AD7" s="12"/>
    </row>
    <row r="8" spans="1:30" ht="18.95" customHeight="1" x14ac:dyDescent="0.3">
      <c r="A8" s="9"/>
      <c r="B8" s="42"/>
      <c r="C8" s="11" t="s">
        <v>70</v>
      </c>
      <c r="D8" s="10">
        <v>0</v>
      </c>
      <c r="E8" s="10">
        <v>0</v>
      </c>
      <c r="F8" s="12">
        <v>71.5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0</v>
      </c>
      <c r="Z8" s="10">
        <f t="shared" si="1"/>
        <v>0</v>
      </c>
      <c r="AA8" s="12">
        <f t="shared" si="2"/>
        <v>71.5</v>
      </c>
      <c r="AB8" s="10"/>
      <c r="AC8" s="10"/>
      <c r="AD8" s="12"/>
    </row>
    <row r="9" spans="1:30" ht="18.95" customHeight="1" x14ac:dyDescent="0.3">
      <c r="A9" s="9"/>
      <c r="B9" s="42"/>
      <c r="C9" s="11" t="s">
        <v>71</v>
      </c>
      <c r="D9" s="10">
        <v>2</v>
      </c>
      <c r="E9" s="10">
        <v>0</v>
      </c>
      <c r="F9" s="12">
        <v>48.6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2</v>
      </c>
      <c r="Z9" s="10">
        <f t="shared" si="1"/>
        <v>0</v>
      </c>
      <c r="AA9" s="12">
        <f t="shared" si="2"/>
        <v>48.6</v>
      </c>
      <c r="AB9" s="10"/>
      <c r="AC9" s="10"/>
      <c r="AD9" s="12"/>
    </row>
    <row r="10" spans="1:30" ht="18.95" customHeight="1" x14ac:dyDescent="0.3">
      <c r="A10" s="9">
        <v>3</v>
      </c>
      <c r="B10" s="42" t="s">
        <v>36</v>
      </c>
      <c r="C10" s="11" t="s">
        <v>67</v>
      </c>
      <c r="D10" s="10">
        <v>53</v>
      </c>
      <c r="E10" s="10">
        <v>0</v>
      </c>
      <c r="F10" s="12">
        <v>35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53</v>
      </c>
      <c r="Z10" s="10">
        <f t="shared" si="1"/>
        <v>0</v>
      </c>
      <c r="AA10" s="12">
        <f t="shared" si="2"/>
        <v>35</v>
      </c>
      <c r="AB10" s="10"/>
      <c r="AC10" s="10"/>
      <c r="AD10" s="12"/>
    </row>
    <row r="11" spans="1:30" ht="18.95" customHeight="1" x14ac:dyDescent="0.3">
      <c r="A11" s="9">
        <v>4</v>
      </c>
      <c r="B11" s="42" t="s">
        <v>37</v>
      </c>
      <c r="C11" s="11" t="s">
        <v>65</v>
      </c>
      <c r="D11" s="10">
        <v>17</v>
      </c>
      <c r="E11" s="10">
        <v>1</v>
      </c>
      <c r="F11" s="12">
        <v>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17</v>
      </c>
      <c r="Z11" s="10">
        <f t="shared" si="1"/>
        <v>1</v>
      </c>
      <c r="AA11" s="12">
        <f t="shared" si="2"/>
        <v>4</v>
      </c>
      <c r="AB11" s="10"/>
      <c r="AC11" s="10"/>
      <c r="AD11" s="12"/>
    </row>
    <row r="12" spans="1:30" ht="18.95" customHeight="1" x14ac:dyDescent="0.3">
      <c r="A12" s="9"/>
      <c r="B12" s="42"/>
      <c r="C12" s="11" t="s">
        <v>61</v>
      </c>
      <c r="D12" s="10">
        <v>30</v>
      </c>
      <c r="E12" s="10">
        <v>2</v>
      </c>
      <c r="F12" s="12">
        <v>28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30</v>
      </c>
      <c r="Z12" s="10">
        <f t="shared" si="1"/>
        <v>2</v>
      </c>
      <c r="AA12" s="12">
        <f t="shared" si="2"/>
        <v>28</v>
      </c>
      <c r="AB12" s="10"/>
      <c r="AC12" s="10"/>
      <c r="AD12" s="12"/>
    </row>
    <row r="13" spans="1:30" ht="18.95" customHeight="1" x14ac:dyDescent="0.3">
      <c r="A13" s="9"/>
      <c r="B13" s="42"/>
      <c r="C13" s="11" t="s">
        <v>62</v>
      </c>
      <c r="D13" s="10">
        <v>0</v>
      </c>
      <c r="E13" s="10">
        <v>3</v>
      </c>
      <c r="F13" s="12">
        <v>14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0</v>
      </c>
      <c r="Z13" s="10">
        <f t="shared" si="1"/>
        <v>3</v>
      </c>
      <c r="AA13" s="12">
        <f t="shared" si="2"/>
        <v>14</v>
      </c>
      <c r="AB13" s="10"/>
      <c r="AC13" s="10"/>
      <c r="AD13" s="12"/>
    </row>
    <row r="14" spans="1:30" ht="18.95" customHeight="1" x14ac:dyDescent="0.3">
      <c r="A14" s="9"/>
      <c r="B14" s="42"/>
      <c r="C14" s="11" t="s">
        <v>63</v>
      </c>
      <c r="D14" s="10">
        <v>0</v>
      </c>
      <c r="E14" s="10">
        <v>3</v>
      </c>
      <c r="F14" s="12">
        <v>35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0</v>
      </c>
      <c r="Z14" s="10">
        <f t="shared" si="1"/>
        <v>3</v>
      </c>
      <c r="AA14" s="12">
        <f t="shared" si="2"/>
        <v>35</v>
      </c>
      <c r="AB14" s="10"/>
      <c r="AC14" s="10"/>
      <c r="AD14" s="12"/>
    </row>
    <row r="15" spans="1:30" ht="18.95" customHeight="1" x14ac:dyDescent="0.3">
      <c r="A15" s="9"/>
      <c r="B15" s="42"/>
      <c r="C15" s="11" t="s">
        <v>64</v>
      </c>
      <c r="D15" s="10">
        <v>2</v>
      </c>
      <c r="E15" s="10">
        <v>1</v>
      </c>
      <c r="F15" s="12">
        <v>25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2</v>
      </c>
      <c r="Z15" s="10">
        <f t="shared" si="1"/>
        <v>1</v>
      </c>
      <c r="AA15" s="12">
        <f t="shared" si="2"/>
        <v>25</v>
      </c>
      <c r="AB15" s="10"/>
      <c r="AC15" s="10"/>
      <c r="AD15" s="12"/>
    </row>
    <row r="16" spans="1:30" ht="18.95" customHeight="1" x14ac:dyDescent="0.3">
      <c r="A16" s="9"/>
      <c r="B16" s="42"/>
      <c r="C16" s="34" t="s">
        <v>110</v>
      </c>
      <c r="D16" s="35">
        <v>0</v>
      </c>
      <c r="E16" s="35">
        <v>3</v>
      </c>
      <c r="F16" s="36">
        <v>47.9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3</v>
      </c>
      <c r="AA16" s="12">
        <f t="shared" si="2"/>
        <v>47.9</v>
      </c>
      <c r="AB16" s="10"/>
      <c r="AC16" s="10"/>
      <c r="AD16" s="12"/>
    </row>
    <row r="17" spans="1:30" ht="18.95" customHeight="1" x14ac:dyDescent="0.3">
      <c r="A17" s="9">
        <v>5</v>
      </c>
      <c r="B17" s="42" t="s">
        <v>38</v>
      </c>
      <c r="C17" s="11"/>
      <c r="D17" s="10"/>
      <c r="E17" s="10"/>
      <c r="F17" s="12"/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>
        <v>70</v>
      </c>
      <c r="T17" s="10">
        <v>0</v>
      </c>
      <c r="U17" s="12">
        <v>0</v>
      </c>
      <c r="V17" s="10"/>
      <c r="W17" s="10"/>
      <c r="X17" s="12"/>
      <c r="Y17" s="10">
        <f t="shared" si="0"/>
        <v>70</v>
      </c>
      <c r="Z17" s="10">
        <f t="shared" si="1"/>
        <v>0</v>
      </c>
      <c r="AA17" s="12">
        <f t="shared" si="2"/>
        <v>0</v>
      </c>
      <c r="AB17" s="10"/>
      <c r="AC17" s="10"/>
      <c r="AD17" s="12"/>
    </row>
    <row r="18" spans="1:30" ht="18.95" customHeight="1" x14ac:dyDescent="0.3">
      <c r="A18" s="9">
        <v>6</v>
      </c>
      <c r="B18" s="42" t="s">
        <v>39</v>
      </c>
      <c r="C18" s="11" t="s">
        <v>43</v>
      </c>
      <c r="D18" s="10"/>
      <c r="E18" s="10"/>
      <c r="F18" s="12"/>
      <c r="G18" s="10">
        <v>529</v>
      </c>
      <c r="H18" s="10">
        <v>2</v>
      </c>
      <c r="I18" s="12">
        <v>53.8</v>
      </c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529</v>
      </c>
      <c r="Z18" s="10">
        <f t="shared" si="1"/>
        <v>2</v>
      </c>
      <c r="AA18" s="12">
        <f t="shared" si="2"/>
        <v>53.8</v>
      </c>
      <c r="AB18" s="10"/>
      <c r="AC18" s="10"/>
      <c r="AD18" s="12"/>
    </row>
    <row r="19" spans="1:30" ht="18.95" customHeight="1" x14ac:dyDescent="0.3">
      <c r="A19" s="9"/>
      <c r="B19" s="42"/>
      <c r="C19" s="37" t="s">
        <v>111</v>
      </c>
      <c r="D19" s="35">
        <v>0</v>
      </c>
      <c r="E19" s="35">
        <v>0</v>
      </c>
      <c r="F19" s="36">
        <v>39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ref="Y19:Y24" si="3">SUM((D19+G19+J19+M19+P19+S19+V19),INT((SUM(E19+H19+K19+N19+Q19+T19+W19)+INT(SUM(F19+I19+L19+O19+R19+U19+X19)/100))/4))</f>
        <v>0</v>
      </c>
      <c r="Z19" s="10">
        <f t="shared" ref="Z19:Z24" si="4">MOD((SUM(E19+H19+K19+N19+Q19+T19+W19)+INT(SUM(F19+I19+L19+O19+R19+U19+X19)/100)),4)</f>
        <v>0</v>
      </c>
      <c r="AA19" s="12">
        <f t="shared" ref="AA19:AA24" si="5">MOD(SUM(F19+I19+L19+O19+R19+U19+X19),100)</f>
        <v>39</v>
      </c>
      <c r="AB19" s="10"/>
      <c r="AC19" s="10"/>
      <c r="AD19" s="12"/>
    </row>
    <row r="20" spans="1:30" ht="18.95" customHeight="1" x14ac:dyDescent="0.3">
      <c r="A20" s="9"/>
      <c r="B20" s="42"/>
      <c r="C20" s="37" t="s">
        <v>112</v>
      </c>
      <c r="D20" s="35">
        <v>10</v>
      </c>
      <c r="E20" s="35">
        <v>0</v>
      </c>
      <c r="F20" s="36">
        <v>83.1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10</v>
      </c>
      <c r="Z20" s="10">
        <f t="shared" si="4"/>
        <v>0</v>
      </c>
      <c r="AA20" s="12">
        <f t="shared" si="5"/>
        <v>83.1</v>
      </c>
      <c r="AB20" s="10"/>
      <c r="AC20" s="10"/>
      <c r="AD20" s="12"/>
    </row>
    <row r="21" spans="1:30" ht="18.95" customHeight="1" x14ac:dyDescent="0.3">
      <c r="A21" s="9"/>
      <c r="B21" s="42"/>
      <c r="C21" s="37" t="s">
        <v>113</v>
      </c>
      <c r="D21" s="35">
        <v>6</v>
      </c>
      <c r="E21" s="35">
        <v>1</v>
      </c>
      <c r="F21" s="36">
        <v>6.5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6</v>
      </c>
      <c r="Z21" s="10">
        <f t="shared" si="4"/>
        <v>1</v>
      </c>
      <c r="AA21" s="12">
        <f t="shared" si="5"/>
        <v>6.5</v>
      </c>
      <c r="AB21" s="10"/>
      <c r="AC21" s="10"/>
      <c r="AD21" s="12"/>
    </row>
    <row r="22" spans="1:30" ht="18.95" customHeight="1" x14ac:dyDescent="0.3">
      <c r="A22" s="9"/>
      <c r="B22" s="42"/>
      <c r="C22" s="37" t="s">
        <v>114</v>
      </c>
      <c r="D22" s="35">
        <v>25</v>
      </c>
      <c r="E22" s="35">
        <v>2</v>
      </c>
      <c r="F22" s="36">
        <v>20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25</v>
      </c>
      <c r="Z22" s="10">
        <f t="shared" si="4"/>
        <v>2</v>
      </c>
      <c r="AA22" s="12">
        <f t="shared" si="5"/>
        <v>20</v>
      </c>
      <c r="AB22" s="10"/>
      <c r="AC22" s="10"/>
      <c r="AD22" s="12"/>
    </row>
    <row r="23" spans="1:30" ht="18.95" customHeight="1" x14ac:dyDescent="0.3">
      <c r="A23" s="9"/>
      <c r="B23" s="42"/>
      <c r="C23" s="37" t="s">
        <v>115</v>
      </c>
      <c r="D23" s="35">
        <v>4</v>
      </c>
      <c r="E23" s="35">
        <v>3</v>
      </c>
      <c r="F23" s="36">
        <v>38.1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3"/>
        <v>4</v>
      </c>
      <c r="Z23" s="10">
        <f t="shared" si="4"/>
        <v>3</v>
      </c>
      <c r="AA23" s="12">
        <f t="shared" si="5"/>
        <v>38.1</v>
      </c>
      <c r="AB23" s="10"/>
      <c r="AC23" s="10"/>
      <c r="AD23" s="12"/>
    </row>
    <row r="24" spans="1:30" ht="18.95" customHeight="1" x14ac:dyDescent="0.3">
      <c r="A24" s="9"/>
      <c r="B24" s="42"/>
      <c r="C24" s="37" t="s">
        <v>116</v>
      </c>
      <c r="D24" s="35">
        <v>6</v>
      </c>
      <c r="E24" s="35">
        <v>0</v>
      </c>
      <c r="F24" s="36">
        <v>73.599999999999994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3"/>
        <v>6</v>
      </c>
      <c r="Z24" s="10">
        <f t="shared" si="4"/>
        <v>0</v>
      </c>
      <c r="AA24" s="12">
        <f t="shared" si="5"/>
        <v>73.599999999999994</v>
      </c>
      <c r="AB24" s="10"/>
      <c r="AC24" s="10"/>
      <c r="AD24" s="12"/>
    </row>
    <row r="25" spans="1:30" ht="18.95" customHeight="1" x14ac:dyDescent="0.3">
      <c r="A25" s="9">
        <v>7</v>
      </c>
      <c r="B25" s="42" t="s">
        <v>40</v>
      </c>
      <c r="C25" s="13" t="s">
        <v>58</v>
      </c>
      <c r="D25" s="10">
        <v>1</v>
      </c>
      <c r="E25" s="10">
        <v>2</v>
      </c>
      <c r="F25" s="12">
        <v>48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1</v>
      </c>
      <c r="Z25" s="10">
        <f t="shared" si="1"/>
        <v>2</v>
      </c>
      <c r="AA25" s="12">
        <f t="shared" si="2"/>
        <v>48</v>
      </c>
      <c r="AB25" s="10"/>
      <c r="AC25" s="10"/>
      <c r="AD25" s="12"/>
    </row>
    <row r="26" spans="1:30" ht="18.95" customHeight="1" x14ac:dyDescent="0.3">
      <c r="A26" s="9"/>
      <c r="B26" s="42"/>
      <c r="C26" s="13" t="s">
        <v>59</v>
      </c>
      <c r="D26" s="10">
        <v>25</v>
      </c>
      <c r="E26" s="10">
        <v>1</v>
      </c>
      <c r="F26" s="12">
        <v>25.9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25</v>
      </c>
      <c r="Z26" s="10">
        <f t="shared" si="1"/>
        <v>1</v>
      </c>
      <c r="AA26" s="12">
        <f t="shared" si="2"/>
        <v>25.9</v>
      </c>
      <c r="AB26" s="10"/>
      <c r="AC26" s="10"/>
      <c r="AD26" s="12"/>
    </row>
    <row r="27" spans="1:30" ht="18.95" customHeight="1" x14ac:dyDescent="0.3">
      <c r="A27" s="26" t="s">
        <v>41</v>
      </c>
      <c r="B27" s="41" t="s">
        <v>41</v>
      </c>
      <c r="C27" s="28" t="s">
        <v>60</v>
      </c>
      <c r="D27" s="27">
        <v>8</v>
      </c>
      <c r="E27" s="10">
        <v>0</v>
      </c>
      <c r="F27" s="12">
        <v>50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>
        <v>0</v>
      </c>
      <c r="W27" s="10">
        <v>0</v>
      </c>
      <c r="X27" s="12">
        <v>0</v>
      </c>
      <c r="Y27" s="10">
        <f t="shared" si="0"/>
        <v>8</v>
      </c>
      <c r="Z27" s="10">
        <f t="shared" si="1"/>
        <v>0</v>
      </c>
      <c r="AA27" s="12">
        <f t="shared" si="2"/>
        <v>50</v>
      </c>
      <c r="AB27" s="10"/>
      <c r="AC27" s="10"/>
      <c r="AD27" s="12"/>
    </row>
    <row r="28" spans="1:30" ht="18.95" customHeight="1" x14ac:dyDescent="0.3">
      <c r="A28" s="14"/>
      <c r="B28" s="15"/>
      <c r="C28" s="15"/>
      <c r="D28" s="16">
        <f>SUM(D5:D27,INT((SUM(E5:E27)+INT(SUM(F5:F27)/100))/4))</f>
        <v>322</v>
      </c>
      <c r="E28" s="17">
        <f>MOD((SUM(E5:E27)+INT(SUM(F5:F27)/100)),4)</f>
        <v>1</v>
      </c>
      <c r="F28" s="18">
        <f>MOD(SUM(F5:F27),100)</f>
        <v>54.700000000000045</v>
      </c>
      <c r="G28" s="16">
        <f>SUM(G5:G27,INT((SUM(H5:H27)+INT(SUM(I5:I27)/100))/4))</f>
        <v>529</v>
      </c>
      <c r="H28" s="17">
        <f>MOD((SUM(H5:H27)+INT(SUM(I5:I27)/100)),4)</f>
        <v>2</v>
      </c>
      <c r="I28" s="18">
        <f>MOD(SUM(I5:I27),100)</f>
        <v>53.8</v>
      </c>
      <c r="J28" s="16">
        <f>SUM(J5:J27,INT((SUM(K5:K27)+INT(SUM(L5:L27)/100))/4))</f>
        <v>0</v>
      </c>
      <c r="K28" s="17">
        <f>MOD((SUM(K5:K27)+INT(SUM(L5:L27)/100)),4)</f>
        <v>0</v>
      </c>
      <c r="L28" s="18">
        <f>MOD(SUM(L5:L27),100)</f>
        <v>0</v>
      </c>
      <c r="M28" s="16">
        <f>SUM(M5:M27,INT((SUM(N5:N27)+INT(SUM(O5:O27)/100))/4))</f>
        <v>0</v>
      </c>
      <c r="N28" s="17">
        <f>MOD((SUM(N5:N27)+INT(SUM(O5:O27)/100)),4)</f>
        <v>0</v>
      </c>
      <c r="O28" s="18">
        <f>MOD(SUM(O5:O27),100)</f>
        <v>0</v>
      </c>
      <c r="P28" s="16">
        <f>SUM(P5:P27,INT((SUM(Q5:Q27)+INT(SUM(R5:R27)/100))/4))</f>
        <v>0</v>
      </c>
      <c r="Q28" s="17">
        <f>MOD((SUM(Q5:Q27)+INT(SUM(R5:R27)/100)),4)</f>
        <v>0</v>
      </c>
      <c r="R28" s="18">
        <f>MOD(SUM(R5:R27),100)</f>
        <v>0</v>
      </c>
      <c r="S28" s="16">
        <f>SUM(S5:S27,INT((SUM(T5:T27)+INT(SUM(U5:U27)/100))/4))</f>
        <v>70</v>
      </c>
      <c r="T28" s="17">
        <f>MOD((SUM(T5:T27)+INT(SUM(U5:U27)/100)),4)</f>
        <v>0</v>
      </c>
      <c r="U28" s="18">
        <f>MOD(SUM(U5:U27),100)</f>
        <v>0</v>
      </c>
      <c r="V28" s="16">
        <f>SUM(V5:V27,INT((SUM(W5:W27)+INT(SUM(X5:X27)/100))/4))</f>
        <v>0</v>
      </c>
      <c r="W28" s="17">
        <f>MOD((SUM(W5:W27)+INT(SUM(X5:X27)/100)),4)</f>
        <v>0</v>
      </c>
      <c r="X28" s="18">
        <f>MOD(SUM(X5:X27),100)</f>
        <v>0</v>
      </c>
      <c r="Y28" s="19">
        <f>SUM(Y4:Y27,INT((SUM(Z4:Z27)+INT(SUM(AA4:AA27)/100))/4))</f>
        <v>922</v>
      </c>
      <c r="Z28" s="20">
        <f>MOD((SUM(Z4:Z27)+INT(SUM(AA4:AA27)/100)),4)</f>
        <v>0</v>
      </c>
      <c r="AA28" s="21">
        <f>MOD(SUM(AA4:AA27),100)</f>
        <v>8.5</v>
      </c>
      <c r="AB28" s="16">
        <f>SUM(AB5:AB27,INT((SUM(AC5:AC27)+INT(SUM(AD5:AD27)/100))/4))</f>
        <v>0</v>
      </c>
      <c r="AC28" s="17">
        <f>MOD((SUM(AC5:AC27)+INT(SUM(AD5:AD27)/100)),4)</f>
        <v>0</v>
      </c>
      <c r="AD28" s="18">
        <f>MOD(SUM(AD5:AD27),100)</f>
        <v>0</v>
      </c>
    </row>
    <row r="29" spans="1:30" ht="18.95" customHeight="1" x14ac:dyDescent="0.3">
      <c r="A29" s="22"/>
      <c r="B29" s="23"/>
      <c r="C29" s="23"/>
      <c r="D29" s="23"/>
      <c r="E29" s="23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45">
        <f>SUM((D28+G28+J28+M28+P28+S28+V28),INT((SUM(E28+H28+K28+N28+Q28+T28+W28)+INT(SUM(F28+I28+L28+O28+R28+U28+X28)/100))/4))</f>
        <v>922</v>
      </c>
      <c r="Z29" s="46">
        <f>MOD((SUM(E28+H28+K28+N28+Q28+T28+W28)+INT(SUM(F28+I28+L28+O28+R28+U28+X28)/100)),4)</f>
        <v>0</v>
      </c>
      <c r="AA29" s="47">
        <f>MOD(SUM(F28+I28+L28+O28+R28+U28+X28),100)</f>
        <v>8.5000000000000426</v>
      </c>
      <c r="AB29" s="23"/>
      <c r="AC29" s="23"/>
      <c r="AD29" s="25"/>
    </row>
    <row r="30" spans="1:30" ht="18.95" customHeight="1" x14ac:dyDescent="0.3">
      <c r="A30" s="29"/>
      <c r="B30" s="15"/>
      <c r="C30" s="15"/>
      <c r="D30" s="15"/>
      <c r="E30" s="15"/>
      <c r="F30" s="3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31"/>
      <c r="Z30" s="32"/>
      <c r="AA30" s="33"/>
      <c r="AB30" s="15"/>
      <c r="AC30" s="15"/>
      <c r="AD30" s="188"/>
    </row>
    <row r="31" spans="1:30" ht="18.95" customHeight="1" x14ac:dyDescent="0.3">
      <c r="B31" s="187" t="s">
        <v>123</v>
      </c>
      <c r="C31" s="1" t="s">
        <v>140</v>
      </c>
      <c r="G31" s="1" t="s">
        <v>141</v>
      </c>
      <c r="AD31" s="15"/>
    </row>
    <row r="32" spans="1:30" ht="19.5" x14ac:dyDescent="0.3">
      <c r="AD32" s="15"/>
    </row>
    <row r="33" spans="30:30" ht="19.5" x14ac:dyDescent="0.3">
      <c r="AD33" s="25"/>
    </row>
  </sheetData>
  <mergeCells count="13">
    <mergeCell ref="J3:L3"/>
    <mergeCell ref="M3:O3"/>
    <mergeCell ref="A1:AD1"/>
    <mergeCell ref="A3:A4"/>
    <mergeCell ref="B3:B4"/>
    <mergeCell ref="C3:C4"/>
    <mergeCell ref="D3:F3"/>
    <mergeCell ref="G3:I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F16" sqref="F16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8" t="s">
        <v>118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50" customFormat="1" ht="46.5" customHeight="1" x14ac:dyDescent="0.25">
      <c r="A5" s="173" t="s">
        <v>0</v>
      </c>
      <c r="B5" s="173" t="s">
        <v>1</v>
      </c>
      <c r="C5" s="160" t="s">
        <v>33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42</v>
      </c>
      <c r="N5" s="164"/>
      <c r="O5" s="164"/>
      <c r="P5" s="163" t="s">
        <v>8</v>
      </c>
      <c r="Q5" s="164"/>
      <c r="R5" s="164"/>
      <c r="S5" s="158" t="s">
        <v>117</v>
      </c>
      <c r="T5" s="179"/>
      <c r="U5" s="159"/>
      <c r="V5" s="163" t="s">
        <v>9</v>
      </c>
      <c r="W5" s="164"/>
      <c r="X5" s="165"/>
      <c r="Y5" s="169" t="s">
        <v>32</v>
      </c>
      <c r="Z5" s="170"/>
      <c r="AA5" s="171"/>
      <c r="AB5" s="156" t="s">
        <v>120</v>
      </c>
      <c r="AC5" s="157"/>
      <c r="AD5" s="158" t="s">
        <v>121</v>
      </c>
      <c r="AE5" s="159"/>
      <c r="AF5" s="158" t="s">
        <v>122</v>
      </c>
      <c r="AG5" s="159"/>
      <c r="AH5" s="160" t="s">
        <v>123</v>
      </c>
    </row>
    <row r="6" spans="1:34" s="50" customFormat="1" ht="25.5" customHeight="1" x14ac:dyDescent="0.25">
      <c r="A6" s="174"/>
      <c r="B6" s="174"/>
      <c r="C6" s="161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124</v>
      </c>
      <c r="AC6" s="52" t="s">
        <v>125</v>
      </c>
      <c r="AD6" s="52" t="s">
        <v>124</v>
      </c>
      <c r="AE6" s="52" t="s">
        <v>125</v>
      </c>
      <c r="AF6" s="52" t="s">
        <v>124</v>
      </c>
      <c r="AG6" s="52" t="s">
        <v>125</v>
      </c>
      <c r="AH6" s="161"/>
    </row>
    <row r="7" spans="1:34" s="50" customFormat="1" ht="18.95" customHeight="1" x14ac:dyDescent="0.25">
      <c r="A7" s="54">
        <v>1</v>
      </c>
      <c r="B7" s="55" t="s">
        <v>23</v>
      </c>
      <c r="C7" s="60" t="s">
        <v>45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126</v>
      </c>
      <c r="C8" s="56" t="s">
        <v>46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5"/>
      <c r="Z14" s="15"/>
      <c r="AA14" s="15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43" customFormat="1" ht="18.75" x14ac:dyDescent="0.3">
      <c r="A16" s="48"/>
      <c r="B16" s="184" t="s">
        <v>123</v>
      </c>
      <c r="C16" s="1" t="s">
        <v>134</v>
      </c>
      <c r="D16" s="1" t="s">
        <v>135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43" customFormat="1" ht="21" x14ac:dyDescent="0.35">
      <c r="A17" s="48"/>
      <c r="B17" s="1"/>
      <c r="C17" s="1" t="s">
        <v>136</v>
      </c>
      <c r="D17" s="1" t="s">
        <v>137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2" t="s">
        <v>127</v>
      </c>
      <c r="Y17" s="162"/>
      <c r="Z17" s="162"/>
      <c r="AA17" s="162"/>
      <c r="AB17" s="162"/>
      <c r="AC17" s="162"/>
      <c r="AD17" s="48"/>
      <c r="AE17" s="48"/>
      <c r="AF17" s="48"/>
      <c r="AG17" s="48"/>
      <c r="AH17" s="48"/>
    </row>
    <row r="18" spans="1:15783" s="43" customFormat="1" ht="18.75" x14ac:dyDescent="0.3">
      <c r="A18" s="48"/>
      <c r="B18" s="1"/>
      <c r="C18" s="1" t="s">
        <v>138</v>
      </c>
      <c r="D18" s="1" t="s">
        <v>139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43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43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128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43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129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43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130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43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43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8" t="s">
        <v>118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119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119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119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119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119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119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119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119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119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119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119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119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119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119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119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119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119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119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119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119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119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119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119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119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119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119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119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119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119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119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119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119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119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119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119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119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119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119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119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119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119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119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119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119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119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119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119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119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119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119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119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119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119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119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119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119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119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119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119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119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119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119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119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119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119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119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119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119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119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119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119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119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119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119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119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119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119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119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119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119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119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119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119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119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119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119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119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119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119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119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119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119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119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119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119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119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119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119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119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119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119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119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119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119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119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119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119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119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119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119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119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119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119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119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119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119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119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119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119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119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119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119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119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119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119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119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119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119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119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119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119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119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119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119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119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119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119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119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119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119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119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119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119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119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119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119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119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119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119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119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119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119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119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119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119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119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119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119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119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119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119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119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119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119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119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119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119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119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119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119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119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119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119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119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119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119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119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119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119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119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119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119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119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119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119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119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119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119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119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119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119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119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119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119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119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119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119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119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119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119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119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119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119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119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119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119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119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119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119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119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119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119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119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119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119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119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119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119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119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119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119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119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119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119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119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119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119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119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119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119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119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119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119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119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119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119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119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119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119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119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119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119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119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119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119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119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119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119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119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119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119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119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119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119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119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119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119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119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119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119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119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119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119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119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119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119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119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119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119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119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119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119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119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119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119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119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119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119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119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119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119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119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119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119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119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119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119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119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119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119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119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119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119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119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119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119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119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119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119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119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119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119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119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119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119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119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119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119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119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119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119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119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119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119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119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119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119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119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119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119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119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119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119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119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119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119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119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119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119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119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119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119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119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119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119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119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119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119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119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119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119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119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119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119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119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119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119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119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119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119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119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119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119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119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119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119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119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119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119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119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119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119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119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119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119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119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119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119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119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119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119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119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119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119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119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119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119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119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119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119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119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119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119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119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119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119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119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119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119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119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119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119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119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119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119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119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119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119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119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119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119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119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119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119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119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119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119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119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119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119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119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119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119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119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119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119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119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119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119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119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119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119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119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119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119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119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119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119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119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119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119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119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119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119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119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119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119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119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119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119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119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119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119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119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119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119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119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119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119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119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119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119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119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119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119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119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119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119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119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119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119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119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119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119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119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119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119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119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119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119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119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119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119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119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119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119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119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119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119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119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119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119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119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119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119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119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119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119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119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119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119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119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50" customFormat="1" ht="46.5" customHeight="1" x14ac:dyDescent="0.25">
      <c r="A29" s="173" t="s">
        <v>0</v>
      </c>
      <c r="B29" s="173" t="s">
        <v>1</v>
      </c>
      <c r="C29" s="160" t="s">
        <v>33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42</v>
      </c>
      <c r="N29" s="164"/>
      <c r="O29" s="165"/>
      <c r="P29" s="163" t="s">
        <v>8</v>
      </c>
      <c r="Q29" s="164"/>
      <c r="R29" s="165"/>
      <c r="S29" s="166" t="s">
        <v>117</v>
      </c>
      <c r="T29" s="167"/>
      <c r="U29" s="168"/>
      <c r="V29" s="163" t="s">
        <v>9</v>
      </c>
      <c r="W29" s="164"/>
      <c r="X29" s="165"/>
      <c r="Y29" s="169" t="s">
        <v>32</v>
      </c>
      <c r="Z29" s="170"/>
      <c r="AA29" s="171"/>
      <c r="AB29" s="156" t="s">
        <v>120</v>
      </c>
      <c r="AC29" s="157"/>
      <c r="AD29" s="158" t="s">
        <v>121</v>
      </c>
      <c r="AE29" s="159"/>
      <c r="AF29" s="158" t="s">
        <v>122</v>
      </c>
      <c r="AG29" s="159"/>
      <c r="AH29" s="160" t="s">
        <v>123</v>
      </c>
    </row>
    <row r="30" spans="1:15783" s="50" customFormat="1" ht="23.25" customHeight="1" x14ac:dyDescent="0.25">
      <c r="A30" s="174"/>
      <c r="B30" s="174"/>
      <c r="C30" s="161"/>
      <c r="D30" s="51" t="s">
        <v>5</v>
      </c>
      <c r="E30" s="51" t="s">
        <v>6</v>
      </c>
      <c r="F30" s="95" t="s">
        <v>7</v>
      </c>
      <c r="G30" s="51" t="s">
        <v>5</v>
      </c>
      <c r="H30" s="51" t="s">
        <v>6</v>
      </c>
      <c r="I30" s="95" t="s">
        <v>7</v>
      </c>
      <c r="J30" s="51" t="s">
        <v>5</v>
      </c>
      <c r="K30" s="51" t="s">
        <v>6</v>
      </c>
      <c r="L30" s="95" t="s">
        <v>7</v>
      </c>
      <c r="M30" s="51" t="s">
        <v>5</v>
      </c>
      <c r="N30" s="51" t="s">
        <v>6</v>
      </c>
      <c r="O30" s="95" t="s">
        <v>7</v>
      </c>
      <c r="P30" s="51" t="s">
        <v>5</v>
      </c>
      <c r="Q30" s="51" t="s">
        <v>6</v>
      </c>
      <c r="R30" s="95" t="s">
        <v>7</v>
      </c>
      <c r="S30" s="51" t="s">
        <v>5</v>
      </c>
      <c r="T30" s="51" t="s">
        <v>6</v>
      </c>
      <c r="U30" s="95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124</v>
      </c>
      <c r="AC30" s="52" t="s">
        <v>125</v>
      </c>
      <c r="AD30" s="52" t="s">
        <v>124</v>
      </c>
      <c r="AE30" s="52" t="s">
        <v>125</v>
      </c>
      <c r="AF30" s="52" t="s">
        <v>124</v>
      </c>
      <c r="AG30" s="52" t="s">
        <v>125</v>
      </c>
      <c r="AH30" s="161"/>
    </row>
    <row r="31" spans="1:15783" s="103" customFormat="1" ht="18.95" customHeight="1" x14ac:dyDescent="0.25">
      <c r="A31" s="96">
        <v>1</v>
      </c>
      <c r="B31" s="97" t="s">
        <v>11</v>
      </c>
      <c r="C31" s="98" t="s">
        <v>47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7">
        <v>1</v>
      </c>
      <c r="AC31" s="57"/>
      <c r="AD31" s="57"/>
      <c r="AE31" s="57">
        <v>0</v>
      </c>
      <c r="AF31" s="57">
        <v>1</v>
      </c>
      <c r="AG31" s="57"/>
      <c r="AH31" s="185"/>
    </row>
    <row r="32" spans="1:15783" s="103" customFormat="1" ht="18.95" customHeight="1" x14ac:dyDescent="0.25">
      <c r="A32" s="104"/>
      <c r="B32" s="105"/>
      <c r="C32" s="106" t="s">
        <v>48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7"/>
      <c r="AC32" s="57">
        <v>0</v>
      </c>
      <c r="AD32" s="57">
        <v>1</v>
      </c>
      <c r="AE32" s="57"/>
      <c r="AF32" s="57"/>
      <c r="AG32" s="57">
        <v>0</v>
      </c>
      <c r="AH32" s="186"/>
    </row>
    <row r="33" spans="1:34" s="103" customFormat="1" ht="18.95" customHeight="1" x14ac:dyDescent="0.25">
      <c r="A33" s="104"/>
      <c r="B33" s="105"/>
      <c r="C33" s="106" t="s">
        <v>49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7"/>
      <c r="AC33" s="57">
        <v>0</v>
      </c>
      <c r="AD33" s="57"/>
      <c r="AE33" s="57">
        <v>0</v>
      </c>
      <c r="AF33" s="57"/>
      <c r="AG33" s="57">
        <v>0</v>
      </c>
      <c r="AH33" s="186"/>
    </row>
    <row r="34" spans="1:34" s="103" customFormat="1" ht="18.95" customHeight="1" x14ac:dyDescent="0.25">
      <c r="A34" s="104"/>
      <c r="B34" s="105"/>
      <c r="C34" s="107" t="s">
        <v>98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7"/>
      <c r="AC34" s="57">
        <v>0</v>
      </c>
      <c r="AD34" s="57"/>
      <c r="AE34" s="57">
        <v>0</v>
      </c>
      <c r="AF34" s="57"/>
      <c r="AG34" s="57">
        <v>0</v>
      </c>
      <c r="AH34" s="186"/>
    </row>
    <row r="35" spans="1:34" s="103" customFormat="1" ht="18.95" customHeight="1" x14ac:dyDescent="0.25">
      <c r="A35" s="104">
        <v>2</v>
      </c>
      <c r="B35" s="105" t="s">
        <v>12</v>
      </c>
      <c r="C35" s="107" t="s">
        <v>83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7"/>
      <c r="AC35" s="57">
        <v>0</v>
      </c>
      <c r="AD35" s="57"/>
      <c r="AE35" s="57">
        <v>0</v>
      </c>
      <c r="AF35" s="57"/>
      <c r="AG35" s="57">
        <v>0</v>
      </c>
      <c r="AH35" s="186"/>
    </row>
    <row r="36" spans="1:34" s="103" customFormat="1" ht="18.95" customHeight="1" x14ac:dyDescent="0.25">
      <c r="A36" s="104"/>
      <c r="B36" s="105"/>
      <c r="C36" s="107" t="s">
        <v>84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7"/>
      <c r="AC36" s="57">
        <v>0</v>
      </c>
      <c r="AD36" s="57"/>
      <c r="AE36" s="57">
        <v>0</v>
      </c>
      <c r="AF36" s="57"/>
      <c r="AG36" s="57">
        <v>0</v>
      </c>
      <c r="AH36" s="186"/>
    </row>
    <row r="37" spans="1:34" s="103" customFormat="1" ht="18.95" customHeight="1" x14ac:dyDescent="0.25">
      <c r="A37" s="104"/>
      <c r="B37" s="105"/>
      <c r="C37" s="107" t="s">
        <v>85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7"/>
      <c r="AC37" s="57">
        <v>0</v>
      </c>
      <c r="AD37" s="57"/>
      <c r="AE37" s="57">
        <v>0</v>
      </c>
      <c r="AF37" s="57"/>
      <c r="AG37" s="57">
        <v>0</v>
      </c>
      <c r="AH37" s="186"/>
    </row>
    <row r="38" spans="1:34" s="103" customFormat="1" ht="18.95" customHeight="1" x14ac:dyDescent="0.25">
      <c r="A38" s="104"/>
      <c r="B38" s="105"/>
      <c r="C38" s="107" t="s">
        <v>86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7"/>
      <c r="AC38" s="57">
        <v>0</v>
      </c>
      <c r="AD38" s="57"/>
      <c r="AE38" s="57">
        <v>0</v>
      </c>
      <c r="AF38" s="57"/>
      <c r="AG38" s="57">
        <v>0</v>
      </c>
      <c r="AH38" s="186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108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7"/>
      <c r="AC39" s="57">
        <v>0</v>
      </c>
      <c r="AD39" s="57"/>
      <c r="AE39" s="57">
        <v>0</v>
      </c>
      <c r="AF39" s="57"/>
      <c r="AG39" s="57">
        <v>0</v>
      </c>
      <c r="AH39" s="186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108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7"/>
      <c r="AC40" s="57">
        <v>0</v>
      </c>
      <c r="AD40" s="57"/>
      <c r="AE40" s="57">
        <v>0</v>
      </c>
      <c r="AF40" s="57"/>
      <c r="AG40" s="57">
        <v>0</v>
      </c>
      <c r="AH40" s="186"/>
    </row>
    <row r="41" spans="1:34" s="103" customFormat="1" ht="18.95" customHeight="1" x14ac:dyDescent="0.25">
      <c r="A41" s="104"/>
      <c r="B41" s="105"/>
      <c r="C41" s="106" t="s">
        <v>108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7"/>
      <c r="AC41" s="57">
        <v>0</v>
      </c>
      <c r="AD41" s="57"/>
      <c r="AE41" s="57">
        <v>0</v>
      </c>
      <c r="AF41" s="57"/>
      <c r="AG41" s="57">
        <v>0</v>
      </c>
      <c r="AH41" s="186"/>
    </row>
    <row r="42" spans="1:34" s="103" customFormat="1" ht="18.95" customHeight="1" x14ac:dyDescent="0.25">
      <c r="A42" s="104"/>
      <c r="B42" s="105"/>
      <c r="C42" s="106" t="s">
        <v>108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7"/>
      <c r="AC42" s="57">
        <v>0</v>
      </c>
      <c r="AD42" s="57"/>
      <c r="AE42" s="57">
        <v>0</v>
      </c>
      <c r="AF42" s="57"/>
      <c r="AG42" s="57">
        <v>0</v>
      </c>
      <c r="AH42" s="186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108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7"/>
      <c r="AC43" s="57">
        <v>0</v>
      </c>
      <c r="AD43" s="57"/>
      <c r="AE43" s="57">
        <v>0</v>
      </c>
      <c r="AF43" s="57"/>
      <c r="AG43" s="57">
        <v>0</v>
      </c>
      <c r="AH43" s="186"/>
    </row>
    <row r="44" spans="1:34" s="103" customFormat="1" ht="18.95" customHeight="1" x14ac:dyDescent="0.25">
      <c r="A44" s="104">
        <v>6</v>
      </c>
      <c r="B44" s="105" t="s">
        <v>16</v>
      </c>
      <c r="C44" s="106" t="s">
        <v>80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7"/>
      <c r="AC44" s="57">
        <v>0</v>
      </c>
      <c r="AD44" s="57"/>
      <c r="AE44" s="57">
        <v>0</v>
      </c>
      <c r="AF44" s="57"/>
      <c r="AG44" s="57">
        <v>0</v>
      </c>
      <c r="AH44" s="186"/>
    </row>
    <row r="45" spans="1:34" s="103" customFormat="1" ht="18.95" customHeight="1" x14ac:dyDescent="0.25">
      <c r="A45" s="104"/>
      <c r="B45" s="105"/>
      <c r="C45" s="106" t="s">
        <v>81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7"/>
      <c r="AC45" s="57">
        <v>0</v>
      </c>
      <c r="AD45" s="57"/>
      <c r="AE45" s="57">
        <v>0</v>
      </c>
      <c r="AF45" s="57"/>
      <c r="AG45" s="57">
        <v>0</v>
      </c>
      <c r="AH45" s="186"/>
    </row>
    <row r="46" spans="1:34" s="103" customFormat="1" ht="18.95" customHeight="1" x14ac:dyDescent="0.25">
      <c r="A46" s="104"/>
      <c r="B46" s="105"/>
      <c r="C46" s="107" t="s">
        <v>87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7"/>
      <c r="AC46" s="57">
        <v>0</v>
      </c>
      <c r="AD46" s="57"/>
      <c r="AE46" s="57">
        <v>0</v>
      </c>
      <c r="AF46" s="57"/>
      <c r="AG46" s="57">
        <v>0</v>
      </c>
      <c r="AH46" s="186"/>
    </row>
    <row r="47" spans="1:34" s="103" customFormat="1" ht="18.95" customHeight="1" x14ac:dyDescent="0.25">
      <c r="A47" s="104"/>
      <c r="B47" s="105"/>
      <c r="C47" s="107" t="s">
        <v>88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7"/>
      <c r="AC47" s="57">
        <v>0</v>
      </c>
      <c r="AD47" s="57"/>
      <c r="AE47" s="57">
        <v>0</v>
      </c>
      <c r="AF47" s="57"/>
      <c r="AG47" s="57">
        <v>0</v>
      </c>
      <c r="AH47" s="186"/>
    </row>
    <row r="48" spans="1:34" s="103" customFormat="1" ht="18.95" customHeight="1" x14ac:dyDescent="0.25">
      <c r="A48" s="104">
        <v>7</v>
      </c>
      <c r="B48" s="105" t="s">
        <v>17</v>
      </c>
      <c r="C48" s="106" t="s">
        <v>73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7"/>
      <c r="AC48" s="57">
        <v>0</v>
      </c>
      <c r="AD48" s="57"/>
      <c r="AE48" s="57">
        <v>0</v>
      </c>
      <c r="AF48" s="57"/>
      <c r="AG48" s="57">
        <v>0</v>
      </c>
      <c r="AH48" s="186"/>
    </row>
    <row r="49" spans="1:34" s="103" customFormat="1" ht="18.95" customHeight="1" x14ac:dyDescent="0.25">
      <c r="A49" s="104"/>
      <c r="B49" s="105"/>
      <c r="C49" s="107" t="s">
        <v>89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7"/>
      <c r="AC49" s="57">
        <v>0</v>
      </c>
      <c r="AD49" s="57"/>
      <c r="AE49" s="57">
        <v>0</v>
      </c>
      <c r="AF49" s="57"/>
      <c r="AG49" s="57">
        <v>0</v>
      </c>
      <c r="AH49" s="186"/>
    </row>
    <row r="50" spans="1:34" s="103" customFormat="1" ht="18.95" customHeight="1" x14ac:dyDescent="0.25">
      <c r="A50" s="104">
        <v>8</v>
      </c>
      <c r="B50" s="105" t="s">
        <v>18</v>
      </c>
      <c r="C50" s="106" t="s">
        <v>72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7"/>
      <c r="AC50" s="57">
        <v>0</v>
      </c>
      <c r="AD50" s="57"/>
      <c r="AE50" s="57">
        <v>0</v>
      </c>
      <c r="AF50" s="57"/>
      <c r="AG50" s="57">
        <v>0</v>
      </c>
      <c r="AH50" s="186"/>
    </row>
    <row r="51" spans="1:34" s="103" customFormat="1" ht="18.95" customHeight="1" x14ac:dyDescent="0.25">
      <c r="A51" s="104"/>
      <c r="B51" s="105"/>
      <c r="C51" s="107" t="s">
        <v>90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7"/>
      <c r="AC51" s="57">
        <v>0</v>
      </c>
      <c r="AD51" s="57"/>
      <c r="AE51" s="57">
        <v>0</v>
      </c>
      <c r="AF51" s="57"/>
      <c r="AG51" s="57">
        <v>0</v>
      </c>
      <c r="AH51" s="186"/>
    </row>
    <row r="52" spans="1:34" s="103" customFormat="1" ht="18.95" customHeight="1" x14ac:dyDescent="0.25">
      <c r="A52" s="104"/>
      <c r="B52" s="105"/>
      <c r="C52" s="107" t="s">
        <v>91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7"/>
      <c r="AC52" s="57">
        <v>0</v>
      </c>
      <c r="AD52" s="57"/>
      <c r="AE52" s="57">
        <v>0</v>
      </c>
      <c r="AF52" s="57"/>
      <c r="AG52" s="57">
        <v>0</v>
      </c>
      <c r="AH52" s="186"/>
    </row>
    <row r="53" spans="1:34" s="103" customFormat="1" ht="18.95" customHeight="1" x14ac:dyDescent="0.25">
      <c r="A53" s="104"/>
      <c r="B53" s="105"/>
      <c r="C53" s="107" t="s">
        <v>92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7"/>
      <c r="AC53" s="57">
        <v>0</v>
      </c>
      <c r="AD53" s="57"/>
      <c r="AE53" s="57">
        <v>0</v>
      </c>
      <c r="AF53" s="57"/>
      <c r="AG53" s="57">
        <v>0</v>
      </c>
      <c r="AH53" s="186"/>
    </row>
    <row r="54" spans="1:34" s="103" customFormat="1" ht="18.95" customHeight="1" x14ac:dyDescent="0.25">
      <c r="A54" s="104"/>
      <c r="B54" s="105"/>
      <c r="C54" s="107" t="s">
        <v>93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7"/>
      <c r="AC54" s="57">
        <v>0</v>
      </c>
      <c r="AD54" s="57"/>
      <c r="AE54" s="57">
        <v>0</v>
      </c>
      <c r="AF54" s="57"/>
      <c r="AG54" s="57">
        <v>0</v>
      </c>
      <c r="AH54" s="186"/>
    </row>
    <row r="55" spans="1:34" s="103" customFormat="1" ht="18.95" customHeight="1" x14ac:dyDescent="0.25">
      <c r="A55" s="104">
        <v>9</v>
      </c>
      <c r="B55" s="105" t="s">
        <v>19</v>
      </c>
      <c r="C55" s="106" t="s">
        <v>57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7"/>
      <c r="AC55" s="57">
        <v>0</v>
      </c>
      <c r="AD55" s="57"/>
      <c r="AE55" s="57">
        <v>0</v>
      </c>
      <c r="AF55" s="57"/>
      <c r="AG55" s="57">
        <v>0</v>
      </c>
      <c r="AH55" s="186"/>
    </row>
    <row r="56" spans="1:34" s="103" customFormat="1" ht="18.95" customHeight="1" x14ac:dyDescent="0.25">
      <c r="A56" s="104"/>
      <c r="B56" s="105"/>
      <c r="C56" s="106" t="s">
        <v>107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7"/>
      <c r="AC56" s="57">
        <v>0</v>
      </c>
      <c r="AD56" s="57"/>
      <c r="AE56" s="57">
        <v>0</v>
      </c>
      <c r="AF56" s="57"/>
      <c r="AG56" s="57">
        <v>0</v>
      </c>
      <c r="AH56" s="186"/>
    </row>
    <row r="57" spans="1:34" s="103" customFormat="1" ht="18.95" customHeight="1" x14ac:dyDescent="0.25">
      <c r="A57" s="104"/>
      <c r="B57" s="105"/>
      <c r="C57" s="106" t="s">
        <v>109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7"/>
      <c r="AC57" s="57">
        <v>0</v>
      </c>
      <c r="AD57" s="57"/>
      <c r="AE57" s="57">
        <v>0</v>
      </c>
      <c r="AF57" s="57"/>
      <c r="AG57" s="57">
        <v>0</v>
      </c>
      <c r="AH57" s="186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75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7"/>
      <c r="AC58" s="57">
        <v>0</v>
      </c>
      <c r="AD58" s="57"/>
      <c r="AE58" s="57">
        <v>0</v>
      </c>
      <c r="AF58" s="57"/>
      <c r="AG58" s="57">
        <v>0</v>
      </c>
      <c r="AH58" s="186"/>
    </row>
    <row r="59" spans="1:34" s="103" customFormat="1" ht="18.95" customHeight="1" x14ac:dyDescent="0.25">
      <c r="A59" s="104"/>
      <c r="B59" s="105"/>
      <c r="C59" s="106" t="s">
        <v>76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7"/>
      <c r="AC59" s="57">
        <v>0</v>
      </c>
      <c r="AD59" s="57"/>
      <c r="AE59" s="57">
        <v>0</v>
      </c>
      <c r="AF59" s="57"/>
      <c r="AG59" s="57">
        <v>0</v>
      </c>
      <c r="AH59" s="186"/>
    </row>
    <row r="60" spans="1:34" s="103" customFormat="1" ht="18.95" customHeight="1" x14ac:dyDescent="0.25">
      <c r="A60" s="104"/>
      <c r="B60" s="105"/>
      <c r="C60" s="107" t="s">
        <v>106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7"/>
      <c r="AC60" s="57">
        <v>0</v>
      </c>
      <c r="AD60" s="57"/>
      <c r="AE60" s="57">
        <v>0</v>
      </c>
      <c r="AF60" s="57"/>
      <c r="AG60" s="57">
        <v>0</v>
      </c>
      <c r="AH60" s="186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50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7">
        <v>1</v>
      </c>
      <c r="AC61" s="57"/>
      <c r="AD61" s="57"/>
      <c r="AE61" s="57">
        <v>0</v>
      </c>
      <c r="AF61" s="57">
        <v>1</v>
      </c>
      <c r="AG61" s="57"/>
      <c r="AH61" s="186"/>
    </row>
    <row r="62" spans="1:34" s="103" customFormat="1" ht="18.95" customHeight="1" x14ac:dyDescent="0.25">
      <c r="A62" s="104"/>
      <c r="B62" s="105"/>
      <c r="C62" s="106" t="s">
        <v>51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7"/>
      <c r="AC62" s="57">
        <v>0</v>
      </c>
      <c r="AD62" s="57"/>
      <c r="AE62" s="57">
        <v>0</v>
      </c>
      <c r="AF62" s="57"/>
      <c r="AG62" s="57">
        <v>0</v>
      </c>
      <c r="AH62" s="186"/>
    </row>
    <row r="63" spans="1:34" s="103" customFormat="1" ht="18.95" customHeight="1" x14ac:dyDescent="0.25">
      <c r="A63" s="104"/>
      <c r="B63" s="105"/>
      <c r="C63" s="106" t="s">
        <v>52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7"/>
      <c r="AC63" s="57">
        <v>0</v>
      </c>
      <c r="AD63" s="57"/>
      <c r="AE63" s="57">
        <v>0</v>
      </c>
      <c r="AF63" s="57"/>
      <c r="AG63" s="57">
        <v>0</v>
      </c>
      <c r="AH63" s="186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74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7"/>
      <c r="AC64" s="57">
        <v>0</v>
      </c>
      <c r="AD64" s="57"/>
      <c r="AE64" s="57">
        <v>0</v>
      </c>
      <c r="AF64" s="57"/>
      <c r="AG64" s="57">
        <v>0</v>
      </c>
      <c r="AH64" s="186"/>
    </row>
    <row r="65" spans="1:34" s="103" customFormat="1" ht="18.95" customHeight="1" x14ac:dyDescent="0.25">
      <c r="A65" s="104"/>
      <c r="B65" s="105"/>
      <c r="C65" s="107" t="s">
        <v>100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7"/>
      <c r="AC65" s="57">
        <v>0</v>
      </c>
      <c r="AD65" s="57"/>
      <c r="AE65" s="57">
        <v>0</v>
      </c>
      <c r="AF65" s="57"/>
      <c r="AG65" s="57">
        <v>0</v>
      </c>
      <c r="AH65" s="186"/>
    </row>
    <row r="66" spans="1:34" s="103" customFormat="1" ht="18.95" customHeight="1" x14ac:dyDescent="0.25">
      <c r="A66" s="104"/>
      <c r="B66" s="105"/>
      <c r="C66" s="107" t="s">
        <v>101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7"/>
      <c r="AC66" s="57">
        <v>0</v>
      </c>
      <c r="AD66" s="57"/>
      <c r="AE66" s="57">
        <v>0</v>
      </c>
      <c r="AF66" s="57"/>
      <c r="AG66" s="57">
        <v>0</v>
      </c>
      <c r="AH66" s="186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82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7"/>
      <c r="AC67" s="57">
        <v>0</v>
      </c>
      <c r="AD67" s="57"/>
      <c r="AE67" s="57">
        <v>0</v>
      </c>
      <c r="AF67" s="57"/>
      <c r="AG67" s="57">
        <v>0</v>
      </c>
      <c r="AH67" s="186"/>
    </row>
    <row r="68" spans="1:34" s="103" customFormat="1" ht="18.95" customHeight="1" x14ac:dyDescent="0.25">
      <c r="A68" s="104"/>
      <c r="B68" s="105"/>
      <c r="C68" s="107" t="s">
        <v>102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7"/>
      <c r="AC68" s="57">
        <v>0</v>
      </c>
      <c r="AD68" s="57"/>
      <c r="AE68" s="57">
        <v>0</v>
      </c>
      <c r="AF68" s="57"/>
      <c r="AG68" s="57">
        <v>0</v>
      </c>
      <c r="AH68" s="186"/>
    </row>
    <row r="69" spans="1:34" s="103" customFormat="1" ht="18.95" customHeight="1" x14ac:dyDescent="0.25">
      <c r="A69" s="104"/>
      <c r="B69" s="105"/>
      <c r="C69" s="107" t="s">
        <v>103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7"/>
      <c r="AC69" s="57">
        <v>0</v>
      </c>
      <c r="AD69" s="57"/>
      <c r="AE69" s="57">
        <v>0</v>
      </c>
      <c r="AF69" s="57"/>
      <c r="AG69" s="57">
        <v>0</v>
      </c>
      <c r="AH69" s="186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56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7"/>
      <c r="AC70" s="57">
        <v>0</v>
      </c>
      <c r="AD70" s="57"/>
      <c r="AE70" s="57">
        <v>0</v>
      </c>
      <c r="AF70" s="57"/>
      <c r="AG70" s="57">
        <v>0</v>
      </c>
      <c r="AH70" s="186"/>
    </row>
    <row r="71" spans="1:34" s="103" customFormat="1" ht="18.95" customHeight="1" x14ac:dyDescent="0.25">
      <c r="A71" s="104"/>
      <c r="B71" s="105"/>
      <c r="C71" s="107" t="s">
        <v>99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7"/>
      <c r="AC71" s="57">
        <v>0</v>
      </c>
      <c r="AD71" s="57"/>
      <c r="AE71" s="57">
        <v>0</v>
      </c>
      <c r="AF71" s="57"/>
      <c r="AG71" s="57">
        <v>0</v>
      </c>
      <c r="AH71" s="186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77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7">
        <v>1</v>
      </c>
      <c r="AC72" s="57"/>
      <c r="AD72" s="57"/>
      <c r="AE72" s="57">
        <v>0</v>
      </c>
      <c r="AF72" s="57">
        <v>1</v>
      </c>
      <c r="AG72" s="57"/>
      <c r="AH72" s="186"/>
    </row>
    <row r="73" spans="1:34" s="103" customFormat="1" ht="18.95" customHeight="1" x14ac:dyDescent="0.25">
      <c r="A73" s="104"/>
      <c r="B73" s="105"/>
      <c r="C73" s="106" t="s">
        <v>78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7"/>
      <c r="AC73" s="57">
        <v>0</v>
      </c>
      <c r="AD73" s="57">
        <v>1</v>
      </c>
      <c r="AE73" s="57"/>
      <c r="AF73" s="57"/>
      <c r="AG73" s="57">
        <v>0</v>
      </c>
      <c r="AH73" s="186"/>
    </row>
    <row r="74" spans="1:34" s="103" customFormat="1" ht="18.95" customHeight="1" x14ac:dyDescent="0.25">
      <c r="A74" s="104"/>
      <c r="B74" s="105"/>
      <c r="C74" s="106" t="s">
        <v>79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7"/>
      <c r="AC74" s="57">
        <v>0</v>
      </c>
      <c r="AD74" s="57"/>
      <c r="AE74" s="57">
        <v>0</v>
      </c>
      <c r="AF74" s="57"/>
      <c r="AG74" s="57">
        <v>0</v>
      </c>
      <c r="AH74" s="186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94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7"/>
      <c r="AC75" s="57">
        <v>0</v>
      </c>
      <c r="AD75" s="57"/>
      <c r="AE75" s="57">
        <v>0</v>
      </c>
      <c r="AF75" s="57"/>
      <c r="AG75" s="57">
        <v>0</v>
      </c>
      <c r="AH75" s="186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104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7"/>
      <c r="AC76" s="57">
        <v>0</v>
      </c>
      <c r="AD76" s="57"/>
      <c r="AE76" s="57">
        <v>0</v>
      </c>
      <c r="AF76" s="57"/>
      <c r="AG76" s="57">
        <v>0</v>
      </c>
      <c r="AH76" s="186"/>
    </row>
    <row r="77" spans="1:34" s="103" customFormat="1" ht="18.95" customHeight="1" x14ac:dyDescent="0.25">
      <c r="A77" s="104"/>
      <c r="B77" s="105"/>
      <c r="C77" s="107" t="s">
        <v>105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7"/>
      <c r="AC77" s="57">
        <v>0</v>
      </c>
      <c r="AD77" s="57"/>
      <c r="AE77" s="57">
        <v>0</v>
      </c>
      <c r="AF77" s="57"/>
      <c r="AG77" s="57">
        <v>0</v>
      </c>
      <c r="AH77" s="186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54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7"/>
      <c r="AC78" s="57">
        <v>0</v>
      </c>
      <c r="AD78" s="57"/>
      <c r="AE78" s="57">
        <v>0</v>
      </c>
      <c r="AF78" s="57"/>
      <c r="AG78" s="57">
        <v>0</v>
      </c>
      <c r="AH78" s="186"/>
    </row>
    <row r="79" spans="1:34" s="103" customFormat="1" ht="18.95" customHeight="1" x14ac:dyDescent="0.25">
      <c r="A79" s="104"/>
      <c r="B79" s="105"/>
      <c r="C79" s="106" t="s">
        <v>55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7"/>
      <c r="AC79" s="57">
        <v>0</v>
      </c>
      <c r="AD79" s="57"/>
      <c r="AE79" s="57">
        <v>0</v>
      </c>
      <c r="AF79" s="57"/>
      <c r="AG79" s="57">
        <v>0</v>
      </c>
      <c r="AH79" s="186"/>
    </row>
    <row r="80" spans="1:34" s="103" customFormat="1" ht="18.95" customHeight="1" x14ac:dyDescent="0.25">
      <c r="A80" s="104"/>
      <c r="B80" s="105"/>
      <c r="C80" s="107" t="s">
        <v>96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7"/>
      <c r="AC80" s="57">
        <v>0</v>
      </c>
      <c r="AD80" s="57"/>
      <c r="AE80" s="57">
        <v>0</v>
      </c>
      <c r="AF80" s="57"/>
      <c r="AG80" s="57">
        <v>0</v>
      </c>
      <c r="AH80" s="186"/>
    </row>
    <row r="81" spans="1:34" s="103" customFormat="1" ht="18.95" customHeight="1" x14ac:dyDescent="0.25">
      <c r="A81" s="104"/>
      <c r="B81" s="105"/>
      <c r="C81" s="107" t="s">
        <v>95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7"/>
      <c r="AC81" s="57">
        <v>0</v>
      </c>
      <c r="AD81" s="57"/>
      <c r="AE81" s="57">
        <v>0</v>
      </c>
      <c r="AF81" s="57"/>
      <c r="AG81" s="57">
        <v>0</v>
      </c>
      <c r="AH81" s="186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108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7"/>
      <c r="AC82" s="57">
        <v>0</v>
      </c>
      <c r="AD82" s="57"/>
      <c r="AE82" s="57">
        <v>0</v>
      </c>
      <c r="AF82" s="57"/>
      <c r="AG82" s="57">
        <v>0</v>
      </c>
      <c r="AH82" s="186"/>
    </row>
    <row r="83" spans="1:34" s="103" customFormat="1" ht="18.95" customHeight="1" x14ac:dyDescent="0.25">
      <c r="A83" s="96">
        <v>20</v>
      </c>
      <c r="B83" s="110" t="s">
        <v>30</v>
      </c>
      <c r="C83" s="98" t="s">
        <v>53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7"/>
      <c r="AC83" s="57">
        <v>0</v>
      </c>
      <c r="AD83" s="57">
        <v>1</v>
      </c>
      <c r="AE83" s="57"/>
      <c r="AF83" s="57"/>
      <c r="AG83" s="57">
        <v>0</v>
      </c>
      <c r="AH83" s="186"/>
    </row>
    <row r="84" spans="1:34" s="103" customFormat="1" ht="18.95" customHeight="1" x14ac:dyDescent="0.25">
      <c r="A84" s="111" t="s">
        <v>41</v>
      </c>
      <c r="B84" s="112" t="s">
        <v>41</v>
      </c>
      <c r="C84" s="113" t="s">
        <v>97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123</v>
      </c>
      <c r="C90" s="1" t="s">
        <v>134</v>
      </c>
      <c r="D90" s="1" t="s">
        <v>135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127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136</v>
      </c>
      <c r="D91" s="1" t="s">
        <v>137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138</v>
      </c>
      <c r="D92" s="1" t="s">
        <v>139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128</v>
      </c>
    </row>
    <row r="94" spans="1:34" ht="18.95" customHeight="1" x14ac:dyDescent="0.25">
      <c r="V94" s="48" t="s">
        <v>132</v>
      </c>
    </row>
    <row r="95" spans="1:34" ht="18.95" customHeight="1" x14ac:dyDescent="0.25">
      <c r="V95" s="48" t="s">
        <v>133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5"/>
      <c r="Z100" s="15"/>
      <c r="AA100" s="15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สตูล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2017-08-17T06:50:06Z</dcterms:modified>
</cp:coreProperties>
</file>