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640" firstSheet="7" activeTab="7"/>
  </bookViews>
  <sheets>
    <sheet name="ได้งบ 63" sheetId="1" state="hidden" r:id="rId1"/>
    <sheet name="แยกประเภท" sheetId="4" state="hidden" r:id="rId2"/>
    <sheet name="ฟอร์ม แยก" sheetId="6" state="hidden" r:id="rId3"/>
    <sheet name="ฟอร์ม" sheetId="7" state="hidden" r:id="rId4"/>
    <sheet name="แบบรายงาน (ตั้ง)" sheetId="9" state="hidden" r:id="rId5"/>
    <sheet name="แบบรายงาน (นอน)" sheetId="8" state="hidden" r:id="rId6"/>
    <sheet name="แบบรายงาน  คาดว่า" sheetId="10" state="hidden" r:id="rId7"/>
    <sheet name="26 ม.ค." sheetId="33" r:id="rId8"/>
    <sheet name="แบบรายงาน  ลงนาม (2)" sheetId="12" state="hidden" r:id="rId9"/>
  </sheets>
  <definedNames>
    <definedName name="_xlnm.Print_Titles" localSheetId="6">'แบบรายงาน  คาดว่า'!$5:$7</definedName>
    <definedName name="_xlnm.Print_Titles" localSheetId="8">'แบบรายงาน  ลงนาม (2)'!$4:$5</definedName>
    <definedName name="_xlnm.Print_Titles" localSheetId="4">'แบบรายงาน (ตั้ง)'!$5:$7</definedName>
    <definedName name="_xlnm.Print_Titles" localSheetId="5">'แบบรายงาน (นอน)'!$5:$7</definedName>
  </definedNames>
  <calcPr calcId="152511"/>
</workbook>
</file>

<file path=xl/calcChain.xml><?xml version="1.0" encoding="utf-8"?>
<calcChain xmlns="http://schemas.openxmlformats.org/spreadsheetml/2006/main">
  <c r="H149" i="33" l="1"/>
  <c r="I149" i="33" s="1"/>
  <c r="G149" i="33"/>
  <c r="H101" i="33"/>
  <c r="I101" i="33" s="1"/>
  <c r="G101" i="33"/>
  <c r="H100" i="33"/>
  <c r="I100" i="33" s="1"/>
  <c r="G100" i="33"/>
  <c r="H99" i="33"/>
  <c r="I99" i="33" s="1"/>
  <c r="G99" i="33"/>
  <c r="H23" i="33"/>
  <c r="I23" i="33" s="1"/>
  <c r="G23" i="33"/>
  <c r="G24" i="33"/>
  <c r="H24" i="33"/>
  <c r="I24" i="33" s="1"/>
  <c r="H92" i="33" l="1"/>
  <c r="I92" i="33" s="1"/>
  <c r="G92" i="33"/>
  <c r="H91" i="33"/>
  <c r="I91" i="33" s="1"/>
  <c r="G91" i="33"/>
  <c r="G111" i="33" l="1"/>
  <c r="H111" i="33"/>
  <c r="I111" i="33" s="1"/>
  <c r="H95" i="33"/>
  <c r="I95" i="33" s="1"/>
  <c r="G95" i="33"/>
  <c r="H90" i="33"/>
  <c r="I90" i="33" s="1"/>
  <c r="G90" i="33"/>
  <c r="H89" i="33"/>
  <c r="I89" i="33" s="1"/>
  <c r="G89" i="33"/>
  <c r="G28" i="33"/>
  <c r="H28" i="33"/>
  <c r="I28" i="33" s="1"/>
  <c r="H22" i="33"/>
  <c r="I22" i="33" s="1"/>
  <c r="G22" i="33"/>
  <c r="F164" i="33"/>
  <c r="D164" i="33"/>
  <c r="C164" i="33"/>
  <c r="H163" i="33"/>
  <c r="I163" i="33" s="1"/>
  <c r="G163" i="33"/>
  <c r="H162" i="33"/>
  <c r="G162" i="33"/>
  <c r="H161" i="33"/>
  <c r="G161" i="33"/>
  <c r="H160" i="33"/>
  <c r="G160" i="33"/>
  <c r="H159" i="33"/>
  <c r="G159" i="33"/>
  <c r="F151" i="33"/>
  <c r="D151" i="33"/>
  <c r="C151" i="33"/>
  <c r="H148" i="33"/>
  <c r="G148" i="33"/>
  <c r="H147" i="33"/>
  <c r="G147" i="33"/>
  <c r="H146" i="33"/>
  <c r="G146" i="33"/>
  <c r="H145" i="33"/>
  <c r="G145" i="33"/>
  <c r="H144" i="33"/>
  <c r="G144" i="33"/>
  <c r="H143" i="33"/>
  <c r="G143" i="33"/>
  <c r="H142" i="33"/>
  <c r="G142" i="33"/>
  <c r="H141" i="33"/>
  <c r="G141" i="33"/>
  <c r="F132" i="33"/>
  <c r="D132" i="33"/>
  <c r="C132" i="33"/>
  <c r="H131" i="33"/>
  <c r="I131" i="33" s="1"/>
  <c r="G131" i="33"/>
  <c r="H129" i="33"/>
  <c r="I129" i="33" s="1"/>
  <c r="G129" i="33"/>
  <c r="F119" i="33"/>
  <c r="D119" i="33"/>
  <c r="C119" i="33"/>
  <c r="H118" i="33"/>
  <c r="I118" i="33" s="1"/>
  <c r="G118" i="33"/>
  <c r="F112" i="33"/>
  <c r="D112" i="33"/>
  <c r="C112" i="33"/>
  <c r="H110" i="33"/>
  <c r="I110" i="33" s="1"/>
  <c r="G110" i="33"/>
  <c r="H109" i="33"/>
  <c r="I109" i="33" s="1"/>
  <c r="G109" i="33"/>
  <c r="H108" i="33"/>
  <c r="I108" i="33" s="1"/>
  <c r="G108" i="33"/>
  <c r="H107" i="33"/>
  <c r="I107" i="33" s="1"/>
  <c r="G107" i="33"/>
  <c r="H105" i="33"/>
  <c r="I105" i="33" s="1"/>
  <c r="G105" i="33"/>
  <c r="H104" i="33"/>
  <c r="I104" i="33" s="1"/>
  <c r="G104" i="33"/>
  <c r="H103" i="33"/>
  <c r="I103" i="33" s="1"/>
  <c r="G103" i="33"/>
  <c r="H102" i="33"/>
  <c r="I102" i="33" s="1"/>
  <c r="G102" i="33"/>
  <c r="H98" i="33"/>
  <c r="I98" i="33" s="1"/>
  <c r="G98" i="33"/>
  <c r="H97" i="33"/>
  <c r="I97" i="33" s="1"/>
  <c r="G97" i="33"/>
  <c r="H96" i="33"/>
  <c r="I96" i="33" s="1"/>
  <c r="G96" i="33"/>
  <c r="H88" i="33"/>
  <c r="I88" i="33" s="1"/>
  <c r="G88" i="33"/>
  <c r="H87" i="33"/>
  <c r="I87" i="33" s="1"/>
  <c r="G87" i="33"/>
  <c r="H86" i="33"/>
  <c r="I86" i="33" s="1"/>
  <c r="G86" i="33"/>
  <c r="H85" i="33"/>
  <c r="I85" i="33" s="1"/>
  <c r="G85" i="33"/>
  <c r="H84" i="33"/>
  <c r="I84" i="33" s="1"/>
  <c r="G84" i="33"/>
  <c r="H83" i="33"/>
  <c r="I83" i="33" s="1"/>
  <c r="G83" i="33"/>
  <c r="H82" i="33"/>
  <c r="I82" i="33" s="1"/>
  <c r="G82" i="33"/>
  <c r="H81" i="33"/>
  <c r="I81" i="33" s="1"/>
  <c r="G81" i="33"/>
  <c r="H80" i="33"/>
  <c r="I80" i="33" s="1"/>
  <c r="G80" i="33"/>
  <c r="H79" i="33"/>
  <c r="I79" i="33" s="1"/>
  <c r="G79" i="33"/>
  <c r="H78" i="33"/>
  <c r="I78" i="33" s="1"/>
  <c r="G78" i="33"/>
  <c r="H77" i="33"/>
  <c r="I77" i="33" s="1"/>
  <c r="G77" i="33"/>
  <c r="H76" i="33"/>
  <c r="I76" i="33" s="1"/>
  <c r="G76" i="33"/>
  <c r="H75" i="33"/>
  <c r="I75" i="33" s="1"/>
  <c r="G75" i="33"/>
  <c r="H74" i="33"/>
  <c r="I74" i="33" s="1"/>
  <c r="G74" i="33"/>
  <c r="H73" i="33"/>
  <c r="I73" i="33" s="1"/>
  <c r="G73" i="33"/>
  <c r="H72" i="33"/>
  <c r="I72" i="33" s="1"/>
  <c r="G72" i="33"/>
  <c r="H71" i="33"/>
  <c r="I71" i="33" s="1"/>
  <c r="G71" i="33"/>
  <c r="H70" i="33"/>
  <c r="I70" i="33" s="1"/>
  <c r="G70" i="33"/>
  <c r="H69" i="33"/>
  <c r="I69" i="33" s="1"/>
  <c r="G69" i="33"/>
  <c r="H68" i="33"/>
  <c r="I68" i="33" s="1"/>
  <c r="G68" i="33"/>
  <c r="H67" i="33"/>
  <c r="I67" i="33" s="1"/>
  <c r="G67" i="33"/>
  <c r="H66" i="33"/>
  <c r="I66" i="33" s="1"/>
  <c r="G66" i="33"/>
  <c r="H65" i="33"/>
  <c r="I65" i="33" s="1"/>
  <c r="G65" i="33"/>
  <c r="H64" i="33"/>
  <c r="I64" i="33" s="1"/>
  <c r="G64" i="33"/>
  <c r="H63" i="33"/>
  <c r="I63" i="33" s="1"/>
  <c r="G63" i="33"/>
  <c r="H62" i="33"/>
  <c r="I62" i="33" s="1"/>
  <c r="G62" i="33"/>
  <c r="H61" i="33"/>
  <c r="I61" i="33" s="1"/>
  <c r="G61" i="33"/>
  <c r="H60" i="33"/>
  <c r="I60" i="33" s="1"/>
  <c r="G60" i="33"/>
  <c r="H59" i="33"/>
  <c r="I59" i="33" s="1"/>
  <c r="G59" i="33"/>
  <c r="H58" i="33"/>
  <c r="I58" i="33" s="1"/>
  <c r="G58" i="33"/>
  <c r="H57" i="33"/>
  <c r="I57" i="33" s="1"/>
  <c r="G57" i="33"/>
  <c r="H56" i="33"/>
  <c r="I56" i="33" s="1"/>
  <c r="G56" i="33"/>
  <c r="H55" i="33"/>
  <c r="I55" i="33" s="1"/>
  <c r="G55" i="33"/>
  <c r="H54" i="33"/>
  <c r="I54" i="33" s="1"/>
  <c r="G54" i="33"/>
  <c r="H53" i="33"/>
  <c r="I53" i="33" s="1"/>
  <c r="G53" i="33"/>
  <c r="H52" i="33"/>
  <c r="I52" i="33" s="1"/>
  <c r="G52" i="33"/>
  <c r="H51" i="33"/>
  <c r="I51" i="33" s="1"/>
  <c r="G51" i="33"/>
  <c r="F32" i="33"/>
  <c r="D32" i="33"/>
  <c r="C32" i="33"/>
  <c r="H31" i="33"/>
  <c r="I31" i="33" s="1"/>
  <c r="G31" i="33"/>
  <c r="H30" i="33"/>
  <c r="I30" i="33" s="1"/>
  <c r="G30" i="33"/>
  <c r="H29" i="33"/>
  <c r="I29" i="33" s="1"/>
  <c r="G29" i="33"/>
  <c r="H27" i="33"/>
  <c r="I27" i="33" s="1"/>
  <c r="G27" i="33"/>
  <c r="H26" i="33"/>
  <c r="I26" i="33" s="1"/>
  <c r="G26" i="33"/>
  <c r="H25" i="33"/>
  <c r="I25" i="33" s="1"/>
  <c r="G25" i="33"/>
  <c r="H21" i="33"/>
  <c r="I21" i="33" s="1"/>
  <c r="G21" i="33"/>
  <c r="F12" i="33"/>
  <c r="D12" i="33"/>
  <c r="C12" i="33"/>
  <c r="H11" i="33"/>
  <c r="I11" i="33" s="1"/>
  <c r="G11" i="33"/>
  <c r="H10" i="33"/>
  <c r="I10" i="33" s="1"/>
  <c r="G10" i="33"/>
  <c r="H8" i="33"/>
  <c r="I8" i="33" s="1"/>
  <c r="G8" i="33"/>
  <c r="H7" i="33"/>
  <c r="I7" i="33" s="1"/>
  <c r="G7" i="33"/>
  <c r="H164" i="33" l="1"/>
  <c r="I164" i="33" s="1"/>
  <c r="G112" i="33"/>
  <c r="H119" i="33"/>
  <c r="I119" i="33" s="1"/>
  <c r="H151" i="33"/>
  <c r="I151" i="33" s="1"/>
  <c r="G164" i="33"/>
  <c r="H112" i="33"/>
  <c r="I112" i="33" s="1"/>
  <c r="D165" i="33"/>
  <c r="C165" i="33"/>
  <c r="G32" i="33"/>
  <c r="G12" i="33"/>
  <c r="H132" i="33"/>
  <c r="I132" i="33" s="1"/>
  <c r="G119" i="33"/>
  <c r="G151" i="33"/>
  <c r="H32" i="33"/>
  <c r="I32" i="33" s="1"/>
  <c r="H12" i="33"/>
  <c r="I12" i="33" s="1"/>
  <c r="F165" i="33"/>
  <c r="G132" i="33"/>
  <c r="G165" i="33" l="1"/>
  <c r="H165" i="33"/>
  <c r="I165" i="33" s="1"/>
  <c r="C101" i="12" l="1"/>
  <c r="I102" i="10" l="1"/>
  <c r="J102" i="10" s="1"/>
  <c r="I101" i="10"/>
  <c r="J101" i="10" s="1"/>
  <c r="I100" i="10"/>
  <c r="J100" i="10" s="1"/>
  <c r="I99" i="10"/>
  <c r="J99" i="10" s="1"/>
  <c r="I98" i="10"/>
  <c r="J98" i="10" s="1"/>
  <c r="I97" i="10"/>
  <c r="J97" i="10" s="1"/>
  <c r="I96" i="10"/>
  <c r="J96" i="10" s="1"/>
  <c r="I95" i="10"/>
  <c r="J95" i="10" s="1"/>
  <c r="I94" i="10"/>
  <c r="J94" i="10" s="1"/>
  <c r="I93" i="10"/>
  <c r="J93" i="10" s="1"/>
  <c r="I92" i="10"/>
  <c r="J92" i="10" s="1"/>
  <c r="I91" i="10"/>
  <c r="J91" i="10" s="1"/>
  <c r="I90" i="10"/>
  <c r="J90" i="10" s="1"/>
  <c r="I89" i="10"/>
  <c r="J89" i="10" s="1"/>
  <c r="I88" i="10"/>
  <c r="J88" i="10" s="1"/>
  <c r="I87" i="10"/>
  <c r="J87" i="10" s="1"/>
  <c r="I86" i="10"/>
  <c r="J86" i="10" s="1"/>
  <c r="I85" i="10"/>
  <c r="J85" i="10" s="1"/>
  <c r="I84" i="10"/>
  <c r="J84" i="10" s="1"/>
  <c r="I83" i="10"/>
  <c r="J83" i="10" s="1"/>
  <c r="I82" i="10"/>
  <c r="J82" i="10" s="1"/>
  <c r="I81" i="10"/>
  <c r="J81" i="10" s="1"/>
  <c r="I80" i="10"/>
  <c r="J80" i="10" s="1"/>
  <c r="I79" i="10"/>
  <c r="J79" i="10" s="1"/>
  <c r="I78" i="10"/>
  <c r="J78" i="10" s="1"/>
  <c r="I77" i="10"/>
  <c r="J77" i="10" s="1"/>
  <c r="I76" i="10"/>
  <c r="J76" i="10" s="1"/>
  <c r="I75" i="10"/>
  <c r="J75" i="10" s="1"/>
  <c r="I74" i="10"/>
  <c r="J74" i="10" s="1"/>
  <c r="I73" i="10"/>
  <c r="J73" i="10" s="1"/>
  <c r="I72" i="10"/>
  <c r="J72" i="10" s="1"/>
  <c r="I71" i="10"/>
  <c r="J71" i="10" s="1"/>
  <c r="I70" i="10"/>
  <c r="J70" i="10" s="1"/>
  <c r="I69" i="10"/>
  <c r="J69" i="10" s="1"/>
  <c r="I68" i="10"/>
  <c r="J68" i="10" s="1"/>
  <c r="I67" i="10"/>
  <c r="J67" i="10" s="1"/>
  <c r="I66" i="10"/>
  <c r="J66" i="10" s="1"/>
  <c r="I65" i="10"/>
  <c r="J65" i="10" s="1"/>
  <c r="I64" i="10"/>
  <c r="J64" i="10" s="1"/>
  <c r="I63" i="10"/>
  <c r="J63" i="10" s="1"/>
  <c r="I62" i="10"/>
  <c r="J62" i="10" s="1"/>
  <c r="I61" i="10"/>
  <c r="J61" i="10" s="1"/>
  <c r="I60" i="10"/>
  <c r="J60" i="10" s="1"/>
  <c r="I59" i="10"/>
  <c r="J59" i="10" s="1"/>
  <c r="I58" i="10"/>
  <c r="J58" i="10" s="1"/>
  <c r="I57" i="10"/>
  <c r="J57" i="10" s="1"/>
  <c r="I56" i="10"/>
  <c r="J56" i="10" s="1"/>
  <c r="I55" i="10"/>
  <c r="J55" i="10" s="1"/>
  <c r="I54" i="10"/>
  <c r="J54" i="10" s="1"/>
  <c r="I53" i="10"/>
  <c r="J53" i="10" s="1"/>
  <c r="I52" i="10"/>
  <c r="J52" i="10" s="1"/>
  <c r="I51" i="10"/>
  <c r="J51" i="10" s="1"/>
  <c r="I50" i="10"/>
  <c r="J50" i="10" s="1"/>
  <c r="I49" i="10"/>
  <c r="J49" i="10" s="1"/>
  <c r="I48" i="10"/>
  <c r="J48" i="10" s="1"/>
  <c r="I47" i="10"/>
  <c r="J47" i="10" s="1"/>
  <c r="I46" i="10"/>
  <c r="J46" i="10" s="1"/>
  <c r="I45" i="10"/>
  <c r="J45" i="10" s="1"/>
  <c r="I44" i="10"/>
  <c r="J44" i="10" s="1"/>
  <c r="I43" i="10"/>
  <c r="J43" i="10" s="1"/>
  <c r="I42" i="10"/>
  <c r="J42" i="10" s="1"/>
  <c r="I41" i="10"/>
  <c r="J41" i="10" s="1"/>
  <c r="I40" i="10"/>
  <c r="J40" i="10" s="1"/>
  <c r="I39" i="10"/>
  <c r="J39" i="10" s="1"/>
  <c r="I38" i="10"/>
  <c r="J38" i="10" s="1"/>
  <c r="I37" i="10"/>
  <c r="J37" i="10" s="1"/>
  <c r="I36" i="10"/>
  <c r="J36" i="10" s="1"/>
  <c r="I35" i="10"/>
  <c r="J35" i="10" s="1"/>
  <c r="I34" i="10"/>
  <c r="J34" i="10" s="1"/>
  <c r="I33" i="10"/>
  <c r="J33" i="10" s="1"/>
  <c r="I32" i="10"/>
  <c r="J32" i="10" s="1"/>
  <c r="I31" i="10"/>
  <c r="J31" i="10" s="1"/>
  <c r="I30" i="10"/>
  <c r="J30" i="10" s="1"/>
  <c r="I29" i="10"/>
  <c r="J29" i="10" s="1"/>
  <c r="I28" i="10"/>
  <c r="J28" i="10" s="1"/>
  <c r="I27" i="10"/>
  <c r="J27" i="10" s="1"/>
  <c r="I25" i="10"/>
  <c r="J25" i="10" s="1"/>
  <c r="I24" i="10"/>
  <c r="J24" i="10" s="1"/>
  <c r="I23" i="10"/>
  <c r="J23" i="10" s="1"/>
  <c r="I22" i="10"/>
  <c r="J22" i="10" s="1"/>
  <c r="I21" i="10"/>
  <c r="J21" i="10" s="1"/>
  <c r="I20" i="10"/>
  <c r="J20" i="10" s="1"/>
  <c r="I19" i="10"/>
  <c r="J19" i="10" s="1"/>
  <c r="I18" i="10"/>
  <c r="J18" i="10" s="1"/>
  <c r="I17" i="10"/>
  <c r="J17" i="10" s="1"/>
  <c r="I16" i="10"/>
  <c r="J16" i="10" s="1"/>
  <c r="I15" i="10"/>
  <c r="J15" i="10" s="1"/>
  <c r="I14" i="10"/>
  <c r="J14" i="10" s="1"/>
  <c r="I12" i="10"/>
  <c r="J12" i="10" s="1"/>
  <c r="I11" i="10"/>
  <c r="J11" i="10" s="1"/>
  <c r="I10" i="10"/>
  <c r="J10" i="10" s="1"/>
  <c r="I9" i="10"/>
  <c r="J9" i="10" s="1"/>
  <c r="I8" i="10"/>
  <c r="J8" i="10" s="1"/>
  <c r="I102" i="9"/>
  <c r="J102" i="9" s="1"/>
  <c r="I101" i="9"/>
  <c r="J101" i="9" s="1"/>
  <c r="I100" i="9"/>
  <c r="J100" i="9" s="1"/>
  <c r="I99" i="9"/>
  <c r="J99" i="9" s="1"/>
  <c r="I98" i="9"/>
  <c r="J98" i="9" s="1"/>
  <c r="I97" i="9"/>
  <c r="J97" i="9" s="1"/>
  <c r="I96" i="9"/>
  <c r="J96" i="9" s="1"/>
  <c r="I95" i="9"/>
  <c r="J95" i="9" s="1"/>
  <c r="I94" i="9"/>
  <c r="J94" i="9" s="1"/>
  <c r="I93" i="9"/>
  <c r="J93" i="9" s="1"/>
  <c r="I92" i="9"/>
  <c r="J92" i="9" s="1"/>
  <c r="I91" i="9"/>
  <c r="J91" i="9" s="1"/>
  <c r="I90" i="9"/>
  <c r="J90" i="9" s="1"/>
  <c r="I89" i="9"/>
  <c r="J89" i="9" s="1"/>
  <c r="I88" i="9"/>
  <c r="J88" i="9" s="1"/>
  <c r="I87" i="9"/>
  <c r="J87" i="9" s="1"/>
  <c r="I86" i="9"/>
  <c r="J86" i="9" s="1"/>
  <c r="I85" i="9"/>
  <c r="J85" i="9" s="1"/>
  <c r="I84" i="9"/>
  <c r="J84" i="9" s="1"/>
  <c r="I83" i="9"/>
  <c r="J83" i="9" s="1"/>
  <c r="I82" i="9"/>
  <c r="J82" i="9" s="1"/>
  <c r="I81" i="9"/>
  <c r="J81" i="9" s="1"/>
  <c r="I80" i="9"/>
  <c r="J80" i="9" s="1"/>
  <c r="I79" i="9"/>
  <c r="J79" i="9" s="1"/>
  <c r="I78" i="9"/>
  <c r="J78" i="9" s="1"/>
  <c r="I77" i="9"/>
  <c r="J77" i="9" s="1"/>
  <c r="I76" i="9"/>
  <c r="J76" i="9" s="1"/>
  <c r="I75" i="9"/>
  <c r="J75" i="9" s="1"/>
  <c r="I74" i="9"/>
  <c r="J74" i="9" s="1"/>
  <c r="I73" i="9"/>
  <c r="J73" i="9" s="1"/>
  <c r="I72" i="9"/>
  <c r="J72" i="9" s="1"/>
  <c r="I71" i="9"/>
  <c r="J71" i="9" s="1"/>
  <c r="I70" i="9"/>
  <c r="J70" i="9" s="1"/>
  <c r="I69" i="9"/>
  <c r="J69" i="9" s="1"/>
  <c r="I68" i="9"/>
  <c r="J68" i="9" s="1"/>
  <c r="I67" i="9"/>
  <c r="J67" i="9" s="1"/>
  <c r="I66" i="9"/>
  <c r="J66" i="9" s="1"/>
  <c r="I65" i="9"/>
  <c r="J65" i="9" s="1"/>
  <c r="I64" i="9"/>
  <c r="J64" i="9" s="1"/>
  <c r="I63" i="9"/>
  <c r="J63" i="9" s="1"/>
  <c r="I62" i="9"/>
  <c r="J62" i="9" s="1"/>
  <c r="I61" i="9"/>
  <c r="J61" i="9" s="1"/>
  <c r="I60" i="9"/>
  <c r="J60" i="9" s="1"/>
  <c r="I59" i="9"/>
  <c r="J59" i="9" s="1"/>
  <c r="I58" i="9"/>
  <c r="J58" i="9" s="1"/>
  <c r="I57" i="9"/>
  <c r="J57" i="9" s="1"/>
  <c r="I56" i="9"/>
  <c r="J56" i="9" s="1"/>
  <c r="I55" i="9"/>
  <c r="J55" i="9" s="1"/>
  <c r="I54" i="9"/>
  <c r="J54" i="9" s="1"/>
  <c r="I53" i="9"/>
  <c r="J53" i="9" s="1"/>
  <c r="I52" i="9"/>
  <c r="J52" i="9" s="1"/>
  <c r="I51" i="9"/>
  <c r="J51" i="9" s="1"/>
  <c r="I50" i="9"/>
  <c r="J50" i="9" s="1"/>
  <c r="I49" i="9"/>
  <c r="J49" i="9" s="1"/>
  <c r="I48" i="9"/>
  <c r="J48" i="9" s="1"/>
  <c r="I47" i="9"/>
  <c r="J47" i="9" s="1"/>
  <c r="I46" i="9"/>
  <c r="J46" i="9" s="1"/>
  <c r="I45" i="9"/>
  <c r="J45" i="9" s="1"/>
  <c r="I44" i="9"/>
  <c r="J44" i="9" s="1"/>
  <c r="I43" i="9"/>
  <c r="J43" i="9" s="1"/>
  <c r="I42" i="9"/>
  <c r="J42" i="9" s="1"/>
  <c r="I41" i="9"/>
  <c r="J41" i="9" s="1"/>
  <c r="I40" i="9"/>
  <c r="J40" i="9" s="1"/>
  <c r="I39" i="9"/>
  <c r="J39" i="9" s="1"/>
  <c r="I38" i="9"/>
  <c r="J38" i="9" s="1"/>
  <c r="I37" i="9"/>
  <c r="J37" i="9" s="1"/>
  <c r="I36" i="9"/>
  <c r="J36" i="9" s="1"/>
  <c r="I35" i="9"/>
  <c r="J35" i="9" s="1"/>
  <c r="I34" i="9"/>
  <c r="J34" i="9" s="1"/>
  <c r="I33" i="9"/>
  <c r="J33" i="9" s="1"/>
  <c r="I32" i="9"/>
  <c r="J32" i="9" s="1"/>
  <c r="I31" i="9"/>
  <c r="J31" i="9" s="1"/>
  <c r="I30" i="9"/>
  <c r="J30" i="9" s="1"/>
  <c r="I29" i="9"/>
  <c r="J29" i="9" s="1"/>
  <c r="I28" i="9"/>
  <c r="J28" i="9" s="1"/>
  <c r="I27" i="9"/>
  <c r="J27" i="9" s="1"/>
  <c r="I25" i="9"/>
  <c r="J25" i="9" s="1"/>
  <c r="I24" i="9"/>
  <c r="J24" i="9" s="1"/>
  <c r="I23" i="9"/>
  <c r="J23" i="9" s="1"/>
  <c r="I22" i="9"/>
  <c r="J22" i="9" s="1"/>
  <c r="I21" i="9"/>
  <c r="J21" i="9" s="1"/>
  <c r="I20" i="9"/>
  <c r="J20" i="9" s="1"/>
  <c r="I19" i="9"/>
  <c r="J19" i="9" s="1"/>
  <c r="I18" i="9"/>
  <c r="J18" i="9" s="1"/>
  <c r="I17" i="9"/>
  <c r="J17" i="9" s="1"/>
  <c r="I16" i="9"/>
  <c r="J16" i="9" s="1"/>
  <c r="I15" i="9"/>
  <c r="J15" i="9" s="1"/>
  <c r="I14" i="9"/>
  <c r="J14" i="9" s="1"/>
  <c r="I12" i="9"/>
  <c r="J12" i="9" s="1"/>
  <c r="I11" i="9"/>
  <c r="J11" i="9" s="1"/>
  <c r="I10" i="9"/>
  <c r="J10" i="9" s="1"/>
  <c r="I9" i="9"/>
  <c r="J9" i="9" s="1"/>
  <c r="I8" i="9"/>
  <c r="J8" i="9" s="1"/>
  <c r="I9" i="8"/>
  <c r="J9" i="8" s="1"/>
  <c r="I10" i="8"/>
  <c r="J10" i="8" s="1"/>
  <c r="I11" i="8"/>
  <c r="J11" i="8" s="1"/>
  <c r="I12" i="8"/>
  <c r="J12" i="8" s="1"/>
  <c r="I14" i="8"/>
  <c r="J14" i="8" s="1"/>
  <c r="I15" i="8"/>
  <c r="J15" i="8" s="1"/>
  <c r="I16" i="8"/>
  <c r="J16" i="8" s="1"/>
  <c r="I17" i="8"/>
  <c r="J17" i="8" s="1"/>
  <c r="I18" i="8"/>
  <c r="J18" i="8" s="1"/>
  <c r="I19" i="8"/>
  <c r="J19" i="8" s="1"/>
  <c r="I20" i="8"/>
  <c r="J20" i="8" s="1"/>
  <c r="I21" i="8"/>
  <c r="J21" i="8" s="1"/>
  <c r="I22" i="8"/>
  <c r="J22" i="8" s="1"/>
  <c r="I23" i="8"/>
  <c r="J23" i="8" s="1"/>
  <c r="I24" i="8"/>
  <c r="J24" i="8" s="1"/>
  <c r="I25" i="8"/>
  <c r="J25" i="8" s="1"/>
  <c r="I27" i="8"/>
  <c r="J27" i="8" s="1"/>
  <c r="I28" i="8"/>
  <c r="J28" i="8" s="1"/>
  <c r="I29" i="8"/>
  <c r="J29" i="8" s="1"/>
  <c r="I30" i="8"/>
  <c r="J30" i="8" s="1"/>
  <c r="I31" i="8"/>
  <c r="J31" i="8" s="1"/>
  <c r="I32" i="8"/>
  <c r="J32" i="8" s="1"/>
  <c r="I33" i="8"/>
  <c r="J33" i="8" s="1"/>
  <c r="I34" i="8"/>
  <c r="J34" i="8" s="1"/>
  <c r="I35" i="8"/>
  <c r="J35" i="8" s="1"/>
  <c r="I36" i="8"/>
  <c r="J36" i="8" s="1"/>
  <c r="I37" i="8"/>
  <c r="J37" i="8" s="1"/>
  <c r="I38" i="8"/>
  <c r="J38" i="8" s="1"/>
  <c r="I39" i="8"/>
  <c r="J39" i="8" s="1"/>
  <c r="I40" i="8"/>
  <c r="J40" i="8" s="1"/>
  <c r="I41" i="8"/>
  <c r="J41" i="8" s="1"/>
  <c r="I42" i="8"/>
  <c r="J42" i="8" s="1"/>
  <c r="I43" i="8"/>
  <c r="J43" i="8" s="1"/>
  <c r="I44" i="8"/>
  <c r="J44" i="8" s="1"/>
  <c r="I45" i="8"/>
  <c r="J45" i="8" s="1"/>
  <c r="I46" i="8"/>
  <c r="J46" i="8" s="1"/>
  <c r="I47" i="8"/>
  <c r="J47" i="8" s="1"/>
  <c r="I48" i="8"/>
  <c r="J48" i="8" s="1"/>
  <c r="I49" i="8"/>
  <c r="J49" i="8" s="1"/>
  <c r="I50" i="8"/>
  <c r="J50" i="8" s="1"/>
  <c r="I51" i="8"/>
  <c r="J51" i="8" s="1"/>
  <c r="I52" i="8"/>
  <c r="J52" i="8" s="1"/>
  <c r="I53" i="8"/>
  <c r="J53" i="8" s="1"/>
  <c r="I54" i="8"/>
  <c r="J54" i="8" s="1"/>
  <c r="I55" i="8"/>
  <c r="J55" i="8" s="1"/>
  <c r="I56" i="8"/>
  <c r="J56" i="8" s="1"/>
  <c r="I57" i="8"/>
  <c r="J57" i="8" s="1"/>
  <c r="I58" i="8"/>
  <c r="J58" i="8" s="1"/>
  <c r="I59" i="8"/>
  <c r="J59" i="8" s="1"/>
  <c r="I60" i="8"/>
  <c r="J60" i="8" s="1"/>
  <c r="I61" i="8"/>
  <c r="J61" i="8" s="1"/>
  <c r="I62" i="8"/>
  <c r="J62" i="8" s="1"/>
  <c r="I63" i="8"/>
  <c r="J63" i="8" s="1"/>
  <c r="I64" i="8"/>
  <c r="J64" i="8" s="1"/>
  <c r="I65" i="8"/>
  <c r="J65" i="8" s="1"/>
  <c r="I66" i="8"/>
  <c r="J66" i="8" s="1"/>
  <c r="I67" i="8"/>
  <c r="J67" i="8" s="1"/>
  <c r="I68" i="8"/>
  <c r="J68" i="8" s="1"/>
  <c r="I69" i="8"/>
  <c r="J69" i="8" s="1"/>
  <c r="I70" i="8"/>
  <c r="J70" i="8" s="1"/>
  <c r="I71" i="8"/>
  <c r="J71" i="8" s="1"/>
  <c r="I72" i="8"/>
  <c r="J72" i="8" s="1"/>
  <c r="I73" i="8"/>
  <c r="J73" i="8" s="1"/>
  <c r="I74" i="8"/>
  <c r="J74" i="8" s="1"/>
  <c r="I75" i="8"/>
  <c r="J75" i="8" s="1"/>
  <c r="I76" i="8"/>
  <c r="J76" i="8" s="1"/>
  <c r="I77" i="8"/>
  <c r="J77" i="8" s="1"/>
  <c r="I78" i="8"/>
  <c r="J78" i="8" s="1"/>
  <c r="I79" i="8"/>
  <c r="J79" i="8" s="1"/>
  <c r="I80" i="8"/>
  <c r="J80" i="8" s="1"/>
  <c r="I81" i="8"/>
  <c r="J81" i="8" s="1"/>
  <c r="I82" i="8"/>
  <c r="J82" i="8" s="1"/>
  <c r="I83" i="8"/>
  <c r="J83" i="8" s="1"/>
  <c r="I84" i="8"/>
  <c r="J84" i="8" s="1"/>
  <c r="I85" i="8"/>
  <c r="J85" i="8" s="1"/>
  <c r="I86" i="8"/>
  <c r="J86" i="8" s="1"/>
  <c r="I87" i="8"/>
  <c r="J87" i="8" s="1"/>
  <c r="I88" i="8"/>
  <c r="J88" i="8" s="1"/>
  <c r="I89" i="8"/>
  <c r="J89" i="8" s="1"/>
  <c r="I90" i="8"/>
  <c r="J90" i="8" s="1"/>
  <c r="I91" i="8"/>
  <c r="J91" i="8" s="1"/>
  <c r="I92" i="8"/>
  <c r="J92" i="8" s="1"/>
  <c r="I93" i="8"/>
  <c r="J93" i="8" s="1"/>
  <c r="I94" i="8"/>
  <c r="J94" i="8" s="1"/>
  <c r="I95" i="8"/>
  <c r="J95" i="8" s="1"/>
  <c r="I96" i="8"/>
  <c r="J96" i="8" s="1"/>
  <c r="I97" i="8"/>
  <c r="J97" i="8" s="1"/>
  <c r="I98" i="8"/>
  <c r="J98" i="8" s="1"/>
  <c r="I99" i="8"/>
  <c r="J99" i="8" s="1"/>
  <c r="I100" i="8"/>
  <c r="J100" i="8" s="1"/>
  <c r="I101" i="8"/>
  <c r="J101" i="8" s="1"/>
  <c r="I102" i="8"/>
  <c r="J102" i="8" s="1"/>
  <c r="I8" i="8"/>
  <c r="J8" i="8" s="1"/>
</calcChain>
</file>

<file path=xl/sharedStrings.xml><?xml version="1.0" encoding="utf-8"?>
<sst xmlns="http://schemas.openxmlformats.org/spreadsheetml/2006/main" count="1938" uniqueCount="711">
  <si>
    <t>1. จังหวัดกาญจนบุรี</t>
  </si>
  <si>
    <t>บ้านพักนายอำเภอบ่อพลอย</t>
  </si>
  <si>
    <t>2. จังหวัดกาฬสินธุ์</t>
  </si>
  <si>
    <t>บ้านพักนายอำเภอคำม่วง</t>
  </si>
  <si>
    <t>3. จังหวัดกำแพงเพชร</t>
  </si>
  <si>
    <t>บ้านพักนายอำเภอพรานกระต่าย</t>
  </si>
  <si>
    <t>4. จังหวัดขอนแก่น</t>
  </si>
  <si>
    <t>บ้านพักนายอำเภออุบลรัตน์</t>
  </si>
  <si>
    <t>บ้านพักนายอำเภอมัญจาคีรี</t>
  </si>
  <si>
    <t>5. จังหวัดจันทบุรี</t>
  </si>
  <si>
    <t>อาคารที่ว่าอำเภอเมืองจันทบุรี</t>
  </si>
  <si>
    <t>บ้านพักข้าราชการระดับ 3-6 อำเภอท่าใหม่</t>
  </si>
  <si>
    <t>6. จังหวัดฉะเชิงเทรา</t>
  </si>
  <si>
    <t>บ้านพักนายอำเภอเมืองฉะเชิงเทรา</t>
  </si>
  <si>
    <t>7. จังหวัดชลบุรี</t>
  </si>
  <si>
    <t>บ้านพักนายอำเภอสัตหีบ</t>
  </si>
  <si>
    <t>8. จังหวัดชัยนาท</t>
  </si>
  <si>
    <t>บ้านพักนายอำเภอวัดสิงห์</t>
  </si>
  <si>
    <t>9. จังหวัดชัยภูมิ</t>
  </si>
  <si>
    <t>อาคารที่ว่าการอำเภอคอนสาร</t>
  </si>
  <si>
    <t>บ้านพักนายอำเภอบำเหน็จณรงค์</t>
  </si>
  <si>
    <t>บ้านพักนายอำเภอท่าแซะ</t>
  </si>
  <si>
    <t>บ้านพักข้าราชการระดับ 1-2  อำเภอเมืองชุมพร</t>
  </si>
  <si>
    <t>11. จังหวัดเชียงราย</t>
  </si>
  <si>
    <t>บ้านพักนายอำเภอแม่จัน</t>
  </si>
  <si>
    <t>บ้านพักนายอำเภอเมืองเชียงราย</t>
  </si>
  <si>
    <t>12. จังหวัดเชียงใหม่</t>
  </si>
  <si>
    <t>บ้านพักนายอำเภอจอมทอง</t>
  </si>
  <si>
    <t>บ้านพักนายอำเภอเมืองเชียงใหม่</t>
  </si>
  <si>
    <t>13. จังหวัดตรัง</t>
  </si>
  <si>
    <t>บ้านพักนายอำเภอนาโยง</t>
  </si>
  <si>
    <t>14. จังหวัดตราด</t>
  </si>
  <si>
    <t>หอประชุมอำเภอเกาะช้าง</t>
  </si>
  <si>
    <t>15. จังหวัดตาก</t>
  </si>
  <si>
    <t>บ้านพักปลัดจังหวัดตาก</t>
  </si>
  <si>
    <t>16. จังหวัดนครนายก</t>
  </si>
  <si>
    <t>บ้านพักปลัดจังหวัดนครนายก</t>
  </si>
  <si>
    <t>17. จังหวัดนครปฐม</t>
  </si>
  <si>
    <t>บ้านพักนายอำเภอกำแพงแสน</t>
  </si>
  <si>
    <t>บ้านพักนายอำเภอพุทธมณฑล</t>
  </si>
  <si>
    <t>18. จังหวัดนครพนม</t>
  </si>
  <si>
    <t>บ้านพักนายอำเภอวังยาง</t>
  </si>
  <si>
    <t>19. จังหวัดนครราชสีมา</t>
  </si>
  <si>
    <t>บ้านพักนายอำเภอจักราช</t>
  </si>
  <si>
    <t>บ้านพักนายอำเภอพิมาย</t>
  </si>
  <si>
    <t>บ้านพักข้าราชการระดับ 3-6 อำเภอด่านขุนทด</t>
  </si>
  <si>
    <t>20. จังหวัดนครศรีธรรมราช</t>
  </si>
  <si>
    <t>อาคารที่ว่าการอำเภอท่าศาลา</t>
  </si>
  <si>
    <t>หอประชุมอำเภอบางขัน</t>
  </si>
  <si>
    <t>21. จังหวัดนราธิวาส</t>
  </si>
  <si>
    <t>บ้านพักนายอำเภอรือเสาะ</t>
  </si>
  <si>
    <t>บ้านพักนายอำเภอสุคิริน</t>
  </si>
  <si>
    <t>22. จังหวัดน่าน</t>
  </si>
  <si>
    <t>หอประชุมอำเภอแม่จริม</t>
  </si>
  <si>
    <t>23. จังหวัดบึงกาฬ</t>
  </si>
  <si>
    <t>หอประชุมอำเภอเซกา</t>
  </si>
  <si>
    <t>บ้านพักนายอำเภอปากคาด</t>
  </si>
  <si>
    <t>24. จังหวัดบุรีรัมย์</t>
  </si>
  <si>
    <t>บ้านพักนายอำเภอบ้านกรวด</t>
  </si>
  <si>
    <t>25. จังหวัดปทุมธานี</t>
  </si>
  <si>
    <t xml:space="preserve">บ้านพักข้าราชการระดับ 7-8 </t>
  </si>
  <si>
    <t>ที่ทำการปกครองจังหวัดปทุมธานี</t>
  </si>
  <si>
    <t>26. จังหวัดปราจีนบุรี</t>
  </si>
  <si>
    <t>อาคารที่ว่าการอำเภอกบินทร์บุรี</t>
  </si>
  <si>
    <t>27. จังหวัดพะเยา</t>
  </si>
  <si>
    <t>บ้านพักนายอำเภอเชียงม่วน</t>
  </si>
  <si>
    <t>28. จังหวัดพังงา</t>
  </si>
  <si>
    <t>บ้านพักปลัดจังหวัดพังงา</t>
  </si>
  <si>
    <t>อาคารชุดรวมพักอาศัย (แฟลต)</t>
  </si>
  <si>
    <t>ที่ทำการปกครองจังหวัดพังงา</t>
  </si>
  <si>
    <t>29. จังหวัดพัทลุง</t>
  </si>
  <si>
    <t>บ้านพักนายอำเภอควนขนุน</t>
  </si>
  <si>
    <t>30. จังหวัดพิจิตร</t>
  </si>
  <si>
    <t>บ้านพักนายอำเภอตะพานหิน</t>
  </si>
  <si>
    <t>31. จังหวัดพิษณุโลก</t>
  </si>
  <si>
    <t>บ้านพักนายอำเภอชาติตระการ</t>
  </si>
  <si>
    <t>32. จังหวัดเพชรบุรี</t>
  </si>
  <si>
    <t>บ้านพักนายอำเภอเมืองเพชรบุรี</t>
  </si>
  <si>
    <t>33. จังหวัดเพชรบูรณ์</t>
  </si>
  <si>
    <t>บ้านพักนายอำเภอหนองไผ่</t>
  </si>
  <si>
    <t>34. จังหวัดแพร่</t>
  </si>
  <si>
    <t>บ้านพักนายอำเภอสอง</t>
  </si>
  <si>
    <t>35. จังหวัดมหาสารคาม</t>
  </si>
  <si>
    <t>บ้านพักนายอำเภอแกดำ</t>
  </si>
  <si>
    <t>บ้านพักข้าราชการระดับ 1-2 อำเภอพยัคฆภูมิพิสัย</t>
  </si>
  <si>
    <t>36. จังหวัดมุกดาหาร</t>
  </si>
  <si>
    <t>บ้านพักนายอำเภอนิคมคำสร้อย</t>
  </si>
  <si>
    <t>37. จังหวัดแม่ฮ่องสอน</t>
  </si>
  <si>
    <t>บ้านพักข้าราชการระดับ 1-2 อำเภอแม่ลาน้อย</t>
  </si>
  <si>
    <t>38. จังหวัดยโสธร</t>
  </si>
  <si>
    <t>บ้านพักนายอำเภอค้อวัง</t>
  </si>
  <si>
    <t>39. จังหวัดยะลา</t>
  </si>
  <si>
    <t>บ้านพักนายอำเภอบันนังสตา</t>
  </si>
  <si>
    <t>40. จังหวัดร้อยเอ็ด</t>
  </si>
  <si>
    <t>หอประชุมอำเภอโพนทราย</t>
  </si>
  <si>
    <t>หอประชุมอำเภอเมืองสรวง</t>
  </si>
  <si>
    <t>บ้านพักนายอำเภอปทุมรัตน์</t>
  </si>
  <si>
    <t>บ้านพักข้าราชการระดับ 7-8 อำเภอเมืองร้อยเอ็ด</t>
  </si>
  <si>
    <t>41. จังหวัดระนอง</t>
  </si>
  <si>
    <t>บ้านพักนายอำเภอละอุ่น</t>
  </si>
  <si>
    <t>บ้านพักข้าราชการระดับ 1-2 อำเภอเมืองระนอง</t>
  </si>
  <si>
    <t>42. จังหวัดราชบุรี</t>
  </si>
  <si>
    <t>บ้านพักข้าราชการระดับ 3-6 อำเภอดำเนินสะดวก</t>
  </si>
  <si>
    <t>43. จังหวัดลพบุรี</t>
  </si>
  <si>
    <t>บ้านพักนายอำเภอบ้านหมี่</t>
  </si>
  <si>
    <t>บ้านพักข้าราชการระดับ 3-6 อำเภอพัฒนานิคม</t>
  </si>
  <si>
    <t>44. จังหวัดลำปาง</t>
  </si>
  <si>
    <t>บ้านพักนายอำเภอวังเหนือ</t>
  </si>
  <si>
    <t>45. จังหวัดลำพูน</t>
  </si>
  <si>
    <t>หอประชุมอำเภอทุ่งหัวช้าง</t>
  </si>
  <si>
    <t>บ้านพักนายอำเภอเมืองลำพูน</t>
  </si>
  <si>
    <t>46. จังหวัดเลย</t>
  </si>
  <si>
    <t>บ้านพักนายอำเภอเมืองเลย</t>
  </si>
  <si>
    <t>47. จังหวัดศรีสะเกษ</t>
  </si>
  <si>
    <t>หอประชุมอำเภอโนนคูณ</t>
  </si>
  <si>
    <t>48. จังหวัดสกลนคร</t>
  </si>
  <si>
    <t>บ้านพักนายอำเภออากาศอำนวย</t>
  </si>
  <si>
    <t>บ้านพักข้าราชการระดับ 1-2 อำเภอพรรณนานิคม</t>
  </si>
  <si>
    <t>49. จังหวัดสงขลา</t>
  </si>
  <si>
    <t>บ้านพักปลัดจังหวัดสงขลา</t>
  </si>
  <si>
    <t>50. จังหวัดสตูล</t>
  </si>
  <si>
    <t>บ้านพักนายอำเภอทุ่งหว้า</t>
  </si>
  <si>
    <t>51. จังหวัดสมุทรสงคราม</t>
  </si>
  <si>
    <t>บ้านพักนายอำเภอเมืองสมุทรสงคราม</t>
  </si>
  <si>
    <t>52. จังหวัดสระแก้ว</t>
  </si>
  <si>
    <t>บ้านพักนายอำเภอวังสมบูรณ์</t>
  </si>
  <si>
    <t>53. จังหวัดสระบุรี</t>
  </si>
  <si>
    <t>หอประชุมอำเภอมวกเหล็ก</t>
  </si>
  <si>
    <t>บ้านพักนายอำเภอเสาไห้</t>
  </si>
  <si>
    <t>54. จังหวัดสิงห์บุรี</t>
  </si>
  <si>
    <t>บ้านพักนายอำเภอบางระจัน</t>
  </si>
  <si>
    <t>55. จังหวัดสุโขทัย</t>
  </si>
  <si>
    <t>บ้านพักข้าราชการระดับ 7-8 อำเภอคีรีมาศ</t>
  </si>
  <si>
    <t>56. จังหวัดสุพรรณบุรี</t>
  </si>
  <si>
    <t>บ้านพักนายอำเภอศรีประจันต์</t>
  </si>
  <si>
    <t>57. จังหวัดสุราษฎร์ธานี</t>
  </si>
  <si>
    <t>บ้านพักนายอำเภอเวียงสระ</t>
  </si>
  <si>
    <t>58. จังหวัดสุรินทร์</t>
  </si>
  <si>
    <t>หอประชุมอำเภอกาบเชิง</t>
  </si>
  <si>
    <t>บ้านพักข้าราชการระดับ 3-6 อำเภอศรีณรงค์</t>
  </si>
  <si>
    <t>59. จังหวัดหนองคาย</t>
  </si>
  <si>
    <t>บ้านพักนายอำเภอสังคม</t>
  </si>
  <si>
    <t>บ้านพักนายอำเภอเฝ้าไร่</t>
  </si>
  <si>
    <t>บ้านพักข้าราชการระดับ 3-6 อำเภอเมืองหนองคาย</t>
  </si>
  <si>
    <t>60. จังหวัดหนองบัวลำภู</t>
  </si>
  <si>
    <t>บ้านพักนายอำเภอเมืองหนองบัวลำภู</t>
  </si>
  <si>
    <t>บ้านพักข้าราชการระดับ 3-6 อำเภอศรีบุญเรือง</t>
  </si>
  <si>
    <t>61. จังหวัดอ่างทอง</t>
  </si>
  <si>
    <t>บ้านพักนายอำเภอสามโก้</t>
  </si>
  <si>
    <t>62. จังหวดอำนาจเจริญ</t>
  </si>
  <si>
    <t>บ้านพักนายอำเภอพนา</t>
  </si>
  <si>
    <t>63. จังหวัดอุดรธานี</t>
  </si>
  <si>
    <t>หอประชุมอำเภอหนองแสง</t>
  </si>
  <si>
    <t>บ้านพักข้าราชการระดับ 3-6 อำเภอศรีธาตุ</t>
  </si>
  <si>
    <t>64. จังหวัดอุตรดิตถ์</t>
  </si>
  <si>
    <t>บ้านพักนายอำเภอบ้านโคก</t>
  </si>
  <si>
    <t>65. จังหวัดอุทัยธานี</t>
  </si>
  <si>
    <t>หอประชุมอำเภอหนองขาหย่าง</t>
  </si>
  <si>
    <t>66. จังหวัดอุบลราชธานี</t>
  </si>
  <si>
    <t>อาคารที่ว่าการอำเภอเดชอุดม</t>
  </si>
  <si>
    <t>บ้านพักข้าราชการระดับ 3-6 อำเภอศรีเมืองใหม่</t>
  </si>
  <si>
    <t>บ้านพักข้าราชการระดับ 3-6 อำเภอคอนสวรรค์</t>
  </si>
  <si>
    <t>10. จังหวัดชุมพร</t>
  </si>
  <si>
    <t>จังหวัด</t>
  </si>
  <si>
    <t>รายการ/อำเภอ</t>
  </si>
  <si>
    <t>งบลงทุน ปีงบประมาณ 2563</t>
  </si>
  <si>
    <t>อาคารที่ว่าการอำเภอ</t>
  </si>
  <si>
    <t>จันทบุรี</t>
  </si>
  <si>
    <t>คอนสาร</t>
  </si>
  <si>
    <t>ท่าศาลา</t>
  </si>
  <si>
    <t>กบินทร์บุรี</t>
  </si>
  <si>
    <t>เดชอุดม</t>
  </si>
  <si>
    <t>ชัยภูมิ</t>
  </si>
  <si>
    <t>นครศรีธรรมราช</t>
  </si>
  <si>
    <t>ปราจีนบุรี</t>
  </si>
  <si>
    <t>อุบลราชธานี</t>
  </si>
  <si>
    <t>ที่</t>
  </si>
  <si>
    <t>กาญจนบุรี</t>
  </si>
  <si>
    <t>กาฬสินธุ์</t>
  </si>
  <si>
    <t>กำแพงเพชร</t>
  </si>
  <si>
    <t>ขอนแก่น</t>
  </si>
  <si>
    <t>ชลบุรี</t>
  </si>
  <si>
    <t>ฉะเชิงเทรา</t>
  </si>
  <si>
    <t>ชัยนาท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</si>
  <si>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</si>
  <si>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</si>
  <si>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</si>
  <si>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</si>
  <si>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</si>
  <si>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</si>
  <si>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</si>
  <si>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</si>
  <si>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</si>
  <si>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</si>
  <si>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นราธิวาส</t>
  </si>
  <si>
    <t>น่าน</t>
  </si>
  <si>
    <t>บึงกาฬ</t>
  </si>
  <si>
    <t>บุรีรัมย์</t>
  </si>
  <si>
    <t>ปทุมธานี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</si>
  <si>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</si>
  <si>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</si>
  <si>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</si>
  <si>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</si>
  <si>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</si>
  <si>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</si>
  <si>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</si>
  <si>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</si>
  <si>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</si>
  <si>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</si>
  <si>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</si>
  <si>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</si>
  <si>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</si>
  <si>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</si>
  <si>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</si>
  <si>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</si>
  <si>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</si>
  <si>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</si>
  <si>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</si>
  <si>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</si>
  <si>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</si>
  <si>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</si>
  <si>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</si>
  <si>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</si>
  <si>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สมุทรสงคราม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</si>
  <si>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</si>
  <si>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</si>
  <si>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</si>
  <si>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</si>
  <si>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</si>
  <si>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</si>
  <si>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</si>
  <si>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</si>
  <si>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</si>
  <si>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</si>
  <si>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</si>
  <si>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</si>
  <si>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</si>
  <si>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</si>
  <si>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บ่อพลอย</t>
  </si>
  <si>
    <t>คำม่วง</t>
  </si>
  <si>
    <t>พรานกระต่าย</t>
  </si>
  <si>
    <t>อุบลรัตน์</t>
  </si>
  <si>
    <t>มัญจาคีรี</t>
  </si>
  <si>
    <t>เมืองฉะเชิงเทรา</t>
  </si>
  <si>
    <t>สัตหีบ</t>
  </si>
  <si>
    <t>วัดสิงห์</t>
  </si>
  <si>
    <t>บำเหน็จณรงค์</t>
  </si>
  <si>
    <t>ท่าแซะ</t>
  </si>
  <si>
    <t>แม่จัน</t>
  </si>
  <si>
    <t>เมืองเชียงราย</t>
  </si>
  <si>
    <t>จอมทอง</t>
  </si>
  <si>
    <t>เมืองเชียงใหม่</t>
  </si>
  <si>
    <t>นาโยง</t>
  </si>
  <si>
    <t>กำแพงแสน</t>
  </si>
  <si>
    <t>พุทธมณฑล</t>
  </si>
  <si>
    <t>วังยาง</t>
  </si>
  <si>
    <t>จักราช</t>
  </si>
  <si>
    <t>พิมาย</t>
  </si>
  <si>
    <t>รือเสาะ</t>
  </si>
  <si>
    <t>สุคิริน</t>
  </si>
  <si>
    <t>ปากคาด</t>
  </si>
  <si>
    <t>บ้านกรวด</t>
  </si>
  <si>
    <t>เชียงม่วน</t>
  </si>
  <si>
    <t>ควนขนุน</t>
  </si>
  <si>
    <t>ตะพานหิน</t>
  </si>
  <si>
    <t>ชาติตระการ</t>
  </si>
  <si>
    <t>เมืองเพชรบุรี</t>
  </si>
  <si>
    <t>หนองไผ่</t>
  </si>
  <si>
    <t>สอง</t>
  </si>
  <si>
    <t>แกดำ</t>
  </si>
  <si>
    <t>นิคมคำสร้อย</t>
  </si>
  <si>
    <t>ค้อวัง</t>
  </si>
  <si>
    <t>บันนังสตา</t>
  </si>
  <si>
    <t>ปทุมรัตน์</t>
  </si>
  <si>
    <t>ละอุ่น</t>
  </si>
  <si>
    <t>บ้านหมี่</t>
  </si>
  <si>
    <t>วังเหนือ</t>
  </si>
  <si>
    <t>เมืองลำพูน</t>
  </si>
  <si>
    <t>เมืองเลย</t>
  </si>
  <si>
    <t>อากาศอำนวย</t>
  </si>
  <si>
    <t>ทุ่งหว้า</t>
  </si>
  <si>
    <t>เมืองสมุทรสงคราม</t>
  </si>
  <si>
    <t>วังสมบูรณ์</t>
  </si>
  <si>
    <t>เสาไห้</t>
  </si>
  <si>
    <t>บางระจัน</t>
  </si>
  <si>
    <t>ศรีประจันต์</t>
  </si>
  <si>
    <t>เวียงสระ</t>
  </si>
  <si>
    <t>สังคม</t>
  </si>
  <si>
    <t>เฝ้าไร่</t>
  </si>
  <si>
    <t>เมืองหนองบัวลำภู</t>
  </si>
  <si>
    <t>สามโก้</t>
  </si>
  <si>
    <t>พนา</t>
  </si>
  <si>
    <t>บ้านโคก</t>
  </si>
  <si>
    <t>เกาะช้าง</t>
  </si>
  <si>
    <t>บางขัน</t>
  </si>
  <si>
    <t>แม่จริม</t>
  </si>
  <si>
    <t>เซกา</t>
  </si>
  <si>
    <t>โพนทราย</t>
  </si>
  <si>
    <t>เมืองสรวง</t>
  </si>
  <si>
    <t>ทุ่งหัวช้าง</t>
  </si>
  <si>
    <t>โนนคูณ</t>
  </si>
  <si>
    <t>มวกเหล็ก</t>
  </si>
  <si>
    <t>กาบเชิง</t>
  </si>
  <si>
    <t>หนองแสง</t>
  </si>
  <si>
    <t>หนองขาหย่าง</t>
  </si>
  <si>
    <t>หอประชุมอำเภอ</t>
  </si>
  <si>
    <t>บ้านพักขรก. 9 (ปจ./นายอำเภอ)</t>
  </si>
  <si>
    <t>แฟลต</t>
  </si>
  <si>
    <t>บ้านพักขรก. 7-8</t>
  </si>
  <si>
    <t>บ้านพักขรก.3-6</t>
  </si>
  <si>
    <t>บ้านพักขรก.1-2</t>
  </si>
  <si>
    <t>เมืองร้อยเอ็ด</t>
  </si>
  <si>
    <t>คีรีมาศ</t>
  </si>
  <si>
    <t xml:space="preserve"> ท่าใหม่</t>
  </si>
  <si>
    <t xml:space="preserve"> คอนสวรรค์</t>
  </si>
  <si>
    <t xml:space="preserve"> ด่านขุนทด</t>
  </si>
  <si>
    <t xml:space="preserve"> ดำเนินสะดวก</t>
  </si>
  <si>
    <t xml:space="preserve"> พัฒนานิคม</t>
  </si>
  <si>
    <t xml:space="preserve"> ศรีณรงค์</t>
  </si>
  <si>
    <t xml:space="preserve"> เมืองหนองคาย</t>
  </si>
  <si>
    <t xml:space="preserve"> ศรีบุญเรือง</t>
  </si>
  <si>
    <t xml:space="preserve"> ศรีธาตุ</t>
  </si>
  <si>
    <t xml:space="preserve"> ศรีเมืองใหม่</t>
  </si>
  <si>
    <t>เมืองชุมพร</t>
  </si>
  <si>
    <t>พยัคฆภูมิพิสัย</t>
  </si>
  <si>
    <t>แม่ลาน้อย</t>
  </si>
  <si>
    <t>เมืองระนอง</t>
  </si>
  <si>
    <t>พรรณนานิคม</t>
  </si>
  <si>
    <t>ทปค.จ.พังงา</t>
  </si>
  <si>
    <t>ทปค.จ.ปทุมธานี</t>
  </si>
  <si>
    <t>บ้านพักข้าราชการระดับ 9 (ปลัดจังหวัด/นายอำเภอ)</t>
  </si>
  <si>
    <t>อำเภอ</t>
  </si>
  <si>
    <t>เมืองตาก (ปจ.)</t>
  </si>
  <si>
    <t>เมืองนครนายก (ปจ.)</t>
  </si>
  <si>
    <t>เมืองพังงา (ปจ.)</t>
  </si>
  <si>
    <t>เมืองสงขลา (ปจ.)</t>
  </si>
  <si>
    <t>รายละเอียดติดต่อ</t>
  </si>
  <si>
    <t>บ้านพัก ขรก. ระดับ 3-6 อำเภอท่าใหม่</t>
  </si>
  <si>
    <t>บ้านพัก ขรก. ระดับ 3-6 อำเภอคอนสวรรค์</t>
  </si>
  <si>
    <t>บ้านพัก ขรก. ระดับ 1-2  อำเภอเมืองชุมพร</t>
  </si>
  <si>
    <t>บ้านพัก ขรก. ระดับ 3-6 อำเภอด่านขุนทด</t>
  </si>
  <si>
    <t xml:space="preserve">บ้านพัก ขรก. ระดับ 7-8 </t>
  </si>
  <si>
    <t>บ้านพัก ขรก. ระดับ 1-2 อำเภอพยัคฆภูมิพิสัย</t>
  </si>
  <si>
    <t>บ้านพัก ขรก. ระดับ 1-2 อำเภอแม่ลาน้อย</t>
  </si>
  <si>
    <t>บ้านพัก ขรก. ระดับ 7-8 อำเภอเมืองร้อยเอ็ด</t>
  </si>
  <si>
    <t>บ้านพัก ขรก. ระดับ 1-2 อำเภอเมืองระนอง</t>
  </si>
  <si>
    <t>บ้านพัก ขรก. ระดับ 3-6 อำเภอดำเนินสะดวก</t>
  </si>
  <si>
    <t>บ้านพัก ขรก. ระดับ 3-6 อำเภอพัฒนานิคม</t>
  </si>
  <si>
    <t>บ้านพัก ขรก. ระดับ 1-2 อำเภอพรรณนานิคม</t>
  </si>
  <si>
    <t>บ้านพัก ขรก. ระดับ 7-8 อำเภอคีรีมาศ</t>
  </si>
  <si>
    <t>บ้านพัก ขรก. ระดับ 3-6 อำเภอศรีณรงค์</t>
  </si>
  <si>
    <t>บ้านพัก ขรก. ระดับ 3-6 อำเภอเมืองหนองคาย</t>
  </si>
  <si>
    <t>บ้านพัก ขรก. ระดับ 3-6 อำเภอศรีบุญเรือง</t>
  </si>
  <si>
    <t>บ้านพัก ขรก. ระดับ 3-6 อำเภอศรีธาตุ</t>
  </si>
  <si>
    <t>บ้านพัก ขรก. ระดับ 3-6 อำเภอศรีเมืองใหม่</t>
  </si>
  <si>
    <t>รายละเอียดการติดต่อ</t>
  </si>
  <si>
    <t>บ้านพักข้าราชการระดับ 7-8</t>
  </si>
  <si>
    <t>บ้านพักข้าราชการระดับ 3-6</t>
  </si>
  <si>
    <t>บ้านพักข้าราชการระดับ 1-2</t>
  </si>
  <si>
    <t>ลำดับ</t>
  </si>
  <si>
    <t>โครงการ/รายการ</t>
  </si>
  <si>
    <t>แบบรายงานระยะเวลาคาดว่าจะได้ผู้รับจ้าง/ลงนามในสัญญาตามรายการงบลงทุนประจำปี พ.ศ. 2563</t>
  </si>
  <si>
    <t>ระยะเวลาดำเนินการ และคาดการณ์การเบิกจ่ายงบประมาณ</t>
  </si>
  <si>
    <t>คาดว่าจะดำเนินการ</t>
  </si>
  <si>
    <t>จนถึงขั้นได้ผู้รับจ้าง</t>
  </si>
  <si>
    <t>(วัน/เดือน/ปี)</t>
  </si>
  <si>
    <t>วัน/เดือน/ปี</t>
  </si>
  <si>
    <t>ระยะเวลา</t>
  </si>
  <si>
    <t>(วัน)</t>
  </si>
  <si>
    <t>จำนวน</t>
  </si>
  <si>
    <t>งวดงาน</t>
  </si>
  <si>
    <t>คาดการณ์การแล้วเสร็จของงาน</t>
  </si>
  <si>
    <t>คาดการณ์การเบิกจ่ายงบประมาณ (บาท)</t>
  </si>
  <si>
    <t>ไตรมาสที่ 2</t>
  </si>
  <si>
    <t>ไตรมาสที่ 3</t>
  </si>
  <si>
    <t>ไตรมาสที่ 4</t>
  </si>
  <si>
    <t>วงเงิน</t>
  </si>
  <si>
    <t>งบประมาณ</t>
  </si>
  <si>
    <t>โครงการก่อสร้างอาคารที่ว่าการอำเภอเมืองจันทบุรี จังหวัดจันทบุรี</t>
  </si>
  <si>
    <t>โครงการก่อสร้างอาคารที่ว่าการอำเภอคอนสาร จังหวัดชัยภูมิ</t>
  </si>
  <si>
    <t>โครงการก่อสร้างอาคารที่ว่าการอำเภอท่าศาลา จังหวัดนครศรีธรรมราช</t>
  </si>
  <si>
    <t>โครงการก่อสร้างอาคารที่ว่าการอำเภอกบินทร์บุรี จังหวัดปราจีนบุรี</t>
  </si>
  <si>
    <t>โครงการก่อสร้างอาคารที่ว่าการอำเภอเดชอุดม จังหวัดอุบลราชธานี</t>
  </si>
  <si>
    <t>โครงการก่อสร้างบ้านพักปลัดจังหวัดตาก</t>
  </si>
  <si>
    <t>โครงการก่อสร้างบ้านพักปลัดจังหวัดนครนายก</t>
  </si>
  <si>
    <t>โครงการก่อสร้างบ้านพักปลัดจังหวัดพังงา</t>
  </si>
  <si>
    <t>โครงการก่อสร้างบ้านพักปลัดจังหวัดสงขลา</t>
  </si>
  <si>
    <t>โครงการก่อสร้างบ้านพัก ขรก. ระดับ 1-2 อำเภอพรรณนานิคม จังหวัดสกลนคร</t>
  </si>
  <si>
    <t>โครงการก่อสร้างบ้านพัก ขรก. ระดับ 1-2 อำเภอเมืองระนอง จังหวัดระนอง</t>
  </si>
  <si>
    <t>โครงการก่อสร้างบ้านพัก ขรก. ระดับ 1-2 อำเภอแม่ลาน้อย จังหวัดแม่ฮ่องสอน</t>
  </si>
  <si>
    <t>โครงการก่อสร้างบ้านพัก ขรก. ระดับ 1-2  อำเภอเมืองชุมพร จังหวัดชุมพร</t>
  </si>
  <si>
    <t>โครงการก่อสร้างบ้านพัก ขรก. ระดับ 1-2 อำเภอพยัคฆภูมิพิสัย จังหวัดมหาสารคาม</t>
  </si>
  <si>
    <t>โครงการก่อสร้างบ้านพัก ขรก. ระดับ 3-6 อำเภอศรีเมืองใหม่ จังหวัดอุบลราชธานี</t>
  </si>
  <si>
    <t>โครงการก่อสร้างบ้านพัก ขรก. ระดับ 3-6 อำเภอศรีธาตุ จังหวัดอุดรธานี</t>
  </si>
  <si>
    <t>โครงการก่อสร้างบ้านพัก ขรก. ระดับ 3-6 อำเภอศรีบุญเรือง จังหวัดหนองบัวลำภู</t>
  </si>
  <si>
    <t>โครงการก่อสร้างบ้านพัก ขรก. ระดับ 3-6 อำเภอเมืองหนองคาย จังหวัดหนองคาย</t>
  </si>
  <si>
    <t>โครงการก่อสร้างบ้านพัก ขรก. ระดับ 3-6 อำเภอศรีณรงค์ จังหวัดสุรินทร์</t>
  </si>
  <si>
    <t>โครงการก่อสร้างบ้านพัก ขรก. ระดับ 3-6 อำเภอพัฒนานิคม จังหวัดลพบุรี</t>
  </si>
  <si>
    <t>โครงการก่อสร้างบ้านพัก ขรก. ระดับ 3-6 อำเภอดำเนินสะดวก จังหวัดราชบุรี</t>
  </si>
  <si>
    <t>โครงการก่อสร้างบ้านพัก ขรก. ระดับ 3-6 อำเภอด่านขุนทด จังหวัดนครราชสีมา</t>
  </si>
  <si>
    <t>โครงการก่อสร้างบ้านพัก ขรก. ระดับ 3-6 อำเภอคอนสวรรค์ จังหวัดชัยภูมิ</t>
  </si>
  <si>
    <t>โครงการก่อสร้างบ้านพัก ขรก. ระดับ 3-6 อำเภอท่าใหม่ จังหวัดจันทบุรี</t>
  </si>
  <si>
    <t>โครงการก่อสร้างบ้านพัก ขรก. ระดับ 7-8 อำเภอคีรีมาศ จังหวัดสุโขทัย</t>
  </si>
  <si>
    <t>โครงการก่อสร้างบ้านพัก ขรก. ระดับ 7-8 อำเภอเมืองร้อยเอ็ด จังหวัดร้อยเอ็ด</t>
  </si>
  <si>
    <t>โครงการก่อสร้างบ้านพักนายอำเภอบ้านโคก จังหวัดอุตรดิตถ์</t>
  </si>
  <si>
    <t>โครงการก่อสร้างบ้านพักนายอำเภอพนา จังหวัดอำนาจเจริญ</t>
  </si>
  <si>
    <t>โครงการก่อสร้างบ้านพักนายอำเภอสามโก้ จังหวัดอ่างทอง</t>
  </si>
  <si>
    <t>โครงการก่อสร้างบ้านพักนายอำเภอเมืองหนองบัวลำภู จังหวัดหนองบัวลำภู</t>
  </si>
  <si>
    <t>โครงการก่อสร้างบ้านพักนายอำเภอเฝ้าไร่ จังหวัดหนองคาย</t>
  </si>
  <si>
    <t>โครงการก่อสร้างบ้านพักนายอำเภอสังคม จังหวัดหนองคาย</t>
  </si>
  <si>
    <t>โครงการก่อสร้างบ้านพักนายอำเภอเวียงสระ จังหวัดสุราษฎร์ธานี</t>
  </si>
  <si>
    <t>โครงการก่อสร้างบ้านพักนายอำเภอศรีประจันต์ จังหวัดสุพรรณบุรี</t>
  </si>
  <si>
    <t>โครงการก่อสร้างบ้านพักนายอำเภอบางระจัน จังหวัดสิงห์บุรี</t>
  </si>
  <si>
    <t>โครงการก่อสร้างบ้านพักนายอำเภอเสาไห้ จังหวัดสระบุรี</t>
  </si>
  <si>
    <t>โครงการก่อสร้างบ้านพักนายอำเภอวังสมบูรณ์ จังหวัดสระแก้ว</t>
  </si>
  <si>
    <t>โครงการก่อสร้างบ้านพักนายอำเภอเมืองสมุทรสงคราม จังหวัดสมุทรสงคราม</t>
  </si>
  <si>
    <t>โครงการก่อสร้างบ้านพักนายอำเภอทุ่งหว้า จังหวัดสตูล</t>
  </si>
  <si>
    <t>โครงการก่อสร้างบ้านพักนายอำเภออากาศอำนวย จังหวัดสกลนคร</t>
  </si>
  <si>
    <t>โครงการก่อสร้างบ้านพักนายอำเภอเมืองเลย จังหวัดเลย</t>
  </si>
  <si>
    <t>โครงการก่อสร้างบ้านพักนายอำเภอเมืองลำพูน จังหวัดลำพูน</t>
  </si>
  <si>
    <t>โครงการก่อสร้างบ้านพักนายอำเภอวังเหนือ จังหวัดลำปาง</t>
  </si>
  <si>
    <t>โครงการก่อสร้างบ้านพักนายอำเภอบ้านหมี่ จังหวัดลพบุรี</t>
  </si>
  <si>
    <t>โครงการก่อสร้างบ้านพักนายอำเภอละอุ่น จังหวัดระนอง</t>
  </si>
  <si>
    <t>โครงการก่อสร้างบ้านพักนายอำเภอปทุมรัตน์ จังหวัดร้อยเอ็ด</t>
  </si>
  <si>
    <t>โครงการก่อสร้างบ้านพักนายอำเภอบันนังสตา จังหวัดยะลา</t>
  </si>
  <si>
    <t>โครงการก่อสร้างบ้านพักนายอำเภอค้อวัง จังหวัดยโสธร</t>
  </si>
  <si>
    <t>โครงการก่อสร้างบ้านพักนายอำเภอนิคมคำสร้อย จังหวัดมุกดาหาร</t>
  </si>
  <si>
    <t>โครงการก่อสร้างบ้านพักนายอำเภอแกดำ จังหวัดมหาสารคาม</t>
  </si>
  <si>
    <t>โครงการก่อสร้างบ้านพักนายอำเภอสอง จังหวัดแพร่</t>
  </si>
  <si>
    <t>โครงการก่อสร้างบ้านพักนายอำเภอหนองไผ่ จังหวัดเพชรบูรณ์</t>
  </si>
  <si>
    <t>โครงการก่อสร้างบ้านพักนายอำเภอเมืองเพชรบุรี จังหวัดเพชรบุรี</t>
  </si>
  <si>
    <t>โครงการก่อสร้างบ้านพักนายอำเภอชาติตระการ จังหวัดพิษณุโลก</t>
  </si>
  <si>
    <t>โครงการก่อสร้างบ้านพักนายอำเภอตะพานหิน จังหวัดพิจิตร</t>
  </si>
  <si>
    <t>โครงการก่อสร้างหอประชุมอำเภอเกาะช้าง จังหวัดตราด</t>
  </si>
  <si>
    <t>โครงการก่อสร้างหอประชุมอำเภอบางขัน จังหวัดนครศรีธรรมราช</t>
  </si>
  <si>
    <t>โครงการก่อสร้างหอประชุมอำเภอแม่จริม จังหวัดน่าน</t>
  </si>
  <si>
    <t>โครงการก่อสร้างหอประชุมอำเภอเซกา จังหวัดบึงกาฬ</t>
  </si>
  <si>
    <t>โครงการก่อสร้างหอประชุมอำเภอโพนทราย จังหวัดร้อยเอ็ด</t>
  </si>
  <si>
    <t>โครงการก่อสร้างหอประชุมอำเภอเมืองสรวง จังหวัดร้อยเอ็ด</t>
  </si>
  <si>
    <t>โครงการก่อสร้างหอประชุมอำเภอทุ่งหัวช้าง จังหวัดลำพูน</t>
  </si>
  <si>
    <t>โครงการก่อสร้างหอประชุมอำเภอโนนคูณ จังหวัดศรีสะเกษ</t>
  </si>
  <si>
    <t>โครงการก่อสร้างหอประชุมอำเภอมวกเหล็ก จังหวัดสระบุรี</t>
  </si>
  <si>
    <t>โครงการก่อสร้างหอประชุมอำเภอกาบเชิง จังหวัดสุรินทร์</t>
  </si>
  <si>
    <t>โครงการก่อสร้างหอประชุมอำเภอหนองแสง จังหวัดอุดรธานี</t>
  </si>
  <si>
    <t>โครงการก่อสร้างหอประชุมอำเภอหนองขาหย่าง จังหวัดอุทัยธานี</t>
  </si>
  <si>
    <t>โครงการก่อสร้างบ้านพักนายอำเภอบ่อพลอย จังหวัดกาญจนบุรี</t>
  </si>
  <si>
    <t>โครงการก่อสร้างบ้านพักนายอำเภอคำม่วง จังหวัดกาฬสินธุ์</t>
  </si>
  <si>
    <t>โครงการก่อสร้างบ้านพักนายอำเภอพรานกระต่าย จังหวัดกำแพงเพชร</t>
  </si>
  <si>
    <t>โครงการก่อสร้างบ้านพักนายอำเภออุบลรัตน์ จังหวัดขอนแก่น</t>
  </si>
  <si>
    <t>โครงการก่อสร้างบ้านพักนายอำเภอมัญจาคีรี จังหวัดขอนแก่น</t>
  </si>
  <si>
    <t>โครงการก่อสร้างบ้านพักนายอำเภอเมืองฉะเชิงเทรา จังหวัดฉะเชิงเทรา</t>
  </si>
  <si>
    <t>โครงการก่อสร้างบ้านพักนายอำเภอสัตหีบ จังหวัดชลบุรี</t>
  </si>
  <si>
    <t>โครงการก่อสร้างบ้านพักนายอำเภอวัดสิงห์ จังหวัดชัยนาท</t>
  </si>
  <si>
    <t>โครงการก่อสร้างบ้านพักนายอำเภอบำเหน็จณรงค์ จังหวัดชัยภูมิ</t>
  </si>
  <si>
    <t>โครงการก่อสร้างบ้านพักนายอำเภอท่าแซะ จังหวัดชุมพร</t>
  </si>
  <si>
    <t>โครงการก่อสร้างบ้านพักนายอำเภอแม่จัน จังหวัดเชียงราย</t>
  </si>
  <si>
    <t>โครงการก่อสร้างบ้านพักนายอำเภอเมืองเชียงราย จังหวัดเชียงราย</t>
  </si>
  <si>
    <t>โครงการก่อสร้างบ้านพักนายอำเภอจอมทอง จังหวัดเชียงใหม่</t>
  </si>
  <si>
    <t>โครงการก่อสร้างบ้านพักนายอำเภอเมืองเชียงใหม่ จังหวัดเชียงใหม่</t>
  </si>
  <si>
    <t>โครงการก่อสร้างบ้านพักนายอำเภอนาโยง จังหวัดตรัง</t>
  </si>
  <si>
    <t>โครงการก่อสร้างบ้านพักนายอำเภอกำแพงแสน จังหวัดนครปฐม</t>
  </si>
  <si>
    <t>โครงการก่อสร้างบ้านพักนายอำเภอพุทธมณฑล จังหวัดนครปฐม</t>
  </si>
  <si>
    <t>โครงการก่อสร้างบ้านพักนายอำเภอวังยาง จังหวัดนครพนม</t>
  </si>
  <si>
    <t>โครงการก่อสร้างบ้านพักนายอำเภอจักราช จังหวัดนครราชสีมา</t>
  </si>
  <si>
    <t>โครงการก่อสร้างบ้านพักนายอำเภอพิมาย จังหวัดนครราชสีมา</t>
  </si>
  <si>
    <t>โครงการก่อสร้างบ้านพักนายอำเภอรือเสาะ จังหวัดนราธิวาส</t>
  </si>
  <si>
    <t>โครงการก่อสร้างบ้านพักนายอำเภอสุคิริน จังหวัดนราธิวาส</t>
  </si>
  <si>
    <t>โครงการก่อสร้างบ้านพักนายอำเภอปากคาด จังหวัดบึงกาฬ</t>
  </si>
  <si>
    <t>โครงการก่อสร้างบ้านพักนายอำเภอบ้านกรวด จังหวัดบุรีรัมย์</t>
  </si>
  <si>
    <t>โครงการก่อสร้างบ้านพักนายอำเภอเชียงม่วน จังหวัดพะเยา</t>
  </si>
  <si>
    <t>โครงการก่อสร้างอาคารชุดรวมพักอาศัย (แฟลต) ที่ทำการปกครองจังหวัดพังงา</t>
  </si>
  <si>
    <t>โครงการก่อสร้างบ้านพัก ขรก. ระดับ 7-8 ที่ทำการปกครองจังหวัดปทุมธานี</t>
  </si>
  <si>
    <t>-</t>
  </si>
  <si>
    <t>หมายเหตุ</t>
  </si>
  <si>
    <t>ได้ผู้รับจ้างแล้ว</t>
  </si>
  <si>
    <t>โครงการก่อสร้างบ้านพักนายอำเภอควนขนุน จังหวัดพัทลุง</t>
  </si>
  <si>
    <t>ส่งคืน</t>
  </si>
  <si>
    <t>ส่วนระบบการปกครองท้องที่ สำนักบริหารการปกครองท้องที่</t>
  </si>
  <si>
    <t xml:space="preserve"> (โครงการก่อสร้าง)</t>
  </si>
  <si>
    <t>อาคารที่ว่าการอำเภอเมืองจันทบุรี จังหวัดจันทบุรี</t>
  </si>
  <si>
    <t>อาคารที่ว่าการอำเภอคอนสาร จังหวัดชัยภูมิ</t>
  </si>
  <si>
    <t>อาคารที่ว่าการอำเภอท่าศาลา จังหวัดนครศรีธรรมราช</t>
  </si>
  <si>
    <t>อาคารที่ว่าการอำเภอกบินทร์บุรี จังหวัดปราจีนบุรี</t>
  </si>
  <si>
    <t>อาคารที่ว่าการอำเภอเดชอุดม จังหวัดอุบลราชธานี</t>
  </si>
  <si>
    <t>หอประชุมอำเภอเกาะช้าง จังหวัดตราด</t>
  </si>
  <si>
    <t>หอประชุมอำเภอบางขัน จังหวัดนครศรีธรรมราช</t>
  </si>
  <si>
    <t>หอประชุมอำเภอแม่จริม จังหวัดน่าน</t>
  </si>
  <si>
    <t>หอประชุมอำเภอเซกา จังหวัดบึงกาฬ</t>
  </si>
  <si>
    <t>หอประชุมอำเภอโพนทราย จังหวัดร้อยเอ็ด</t>
  </si>
  <si>
    <t>หอประชุมอำเภอเมืองสรวง จังหวัดร้อยเอ็ด</t>
  </si>
  <si>
    <t>หอประชุมอำเภอทุ่งหัวช้าง จังหวัดลำพูน</t>
  </si>
  <si>
    <t>หอประชุมอำเภอโนนคูณ จังหวัดศรีสะเกษ</t>
  </si>
  <si>
    <t>หอประชุมอำเภอมวกเหล็ก จังหวัดสระบุรี</t>
  </si>
  <si>
    <t>หอประชุมอำเภอกาบเชิง จังหวัดสุรินทร์</t>
  </si>
  <si>
    <t>หอประชุมอำเภอหนองแสง จังหวัดอุดรธานี</t>
  </si>
  <si>
    <t>หอประชุมอำเภอหนองขาหย่าง จังหวัดอุทัยธานี</t>
  </si>
  <si>
    <t>บ้านพักนายอำเภอบ่อพลอย จังหวัดกาญจนบุรี</t>
  </si>
  <si>
    <t>บ้านพักนายอำเภอคำม่วง จังหวัดกาฬสินธุ์</t>
  </si>
  <si>
    <t>บ้านพักนายอำเภอพรานกระต่าย จังหวัดกำแพงเพชร</t>
  </si>
  <si>
    <t>บ้านพักนายอำเภออุบลรัตน์ จังหวัดขอนแก่น</t>
  </si>
  <si>
    <t>บ้านพักนายอำเภอมัญจาคีรี จังหวัดขอนแก่น</t>
  </si>
  <si>
    <t>บ้านพักนายอำเภอเมืองฉะเชิงเทรา จังหวัดฉะเชิงเทรา</t>
  </si>
  <si>
    <t>บ้านพักนายอำเภอสัตหีบ จังหวัดชลบุรี</t>
  </si>
  <si>
    <t>บ้านพักนายอำเภอวัดสิงห์ จังหวัดชัยนาท</t>
  </si>
  <si>
    <t>บ้านพักนายอำเภอบำเหน็จณรงค์ จังหวัดชัยภูมิ</t>
  </si>
  <si>
    <t>บ้านพักนายอำเภอท่าแซะ จังหวัดชุมพร</t>
  </si>
  <si>
    <t>บ้านพักนายอำเภอเมืองเชียงราย จังหวัดเชียงราย</t>
  </si>
  <si>
    <t>บ้านพักนายอำเภอแม่จัน จังหวัดเชียงราย</t>
  </si>
  <si>
    <t>บ้านพักนายอำเภอเมืองเชียงใหม่ จังหวัดเชียงใหม่</t>
  </si>
  <si>
    <t>บ้านพักนายอำเภอจอมทอง จังหวัดเชียงใหม่</t>
  </si>
  <si>
    <t>บ้านพักนายอำเภอนาโยง จังหวัดตรัง</t>
  </si>
  <si>
    <t>บ้านพักนายอำเภอกำแพงแสน จังหวัดนครปฐม</t>
  </si>
  <si>
    <t>บ้านพักนายอำเภอพุทธมณฑล จังหวัดนครปฐม</t>
  </si>
  <si>
    <t>บ้านพักนายอำเภอวังยาง จังหวัดนครพนม</t>
  </si>
  <si>
    <t>บ้านพักนายอำเภอจักราช จังหวัดนครราชสีมา</t>
  </si>
  <si>
    <t>บ้านพักนายอำเภอพิมาย จังหวัดนครราชสีมา</t>
  </si>
  <si>
    <t>บ้านพักนายอำเภอรือเสาะ จังหวัดนราธิวาส</t>
  </si>
  <si>
    <t>บ้านพักนายอำเภอสุคิริน จังหวัดนราธิวาส</t>
  </si>
  <si>
    <t>บ้านพักนายอำเภอปากคาด จังหวัดบึงกาฬ</t>
  </si>
  <si>
    <t>บ้านพักนายอำเภอบ้านกรวด จังหวัดบุรีรัมย์</t>
  </si>
  <si>
    <t>บ้านพักนายอำเภอเชียงม่วน จังหวัดพะเยา</t>
  </si>
  <si>
    <t>บ้านพักนายอำเภอควนขนุน จังหวัดพัทลุง</t>
  </si>
  <si>
    <t>บ้านพักนายอำเภอตะพานหิน จังหวัดพิจิตร</t>
  </si>
  <si>
    <t>บ้านพักนายอำเภอชาติตระการ จังหวัดพิษณุโลก</t>
  </si>
  <si>
    <t>บ้านพักนายอำเภอเมืองเพชรบุรี จังหวัดเพชรบุรี</t>
  </si>
  <si>
    <t>บ้านพักนายอำเภอหนองไผ่ จังหวัดเพชรบูรณ์</t>
  </si>
  <si>
    <t>บ้านพักนายอำเภอสอง จังหวัดแพร่</t>
  </si>
  <si>
    <t>บ้านพักนายอำเภอแกดำ จังหวัดมหาสารคาม</t>
  </si>
  <si>
    <t>บ้านพักนายอำเภอนิคมคำสร้อย จังหวัดมุกดาหาร</t>
  </si>
  <si>
    <t>บ้านพักนายอำเภอค้อวัง จังหวัดยโสธร</t>
  </si>
  <si>
    <t>บ้านพักนายอำเภอบันนังสตา จังหวัดยะลา</t>
  </si>
  <si>
    <t>บ้านพักนายอำเภอปทุมรัตน์ จังหวัดร้อยเอ็ด</t>
  </si>
  <si>
    <t>บ้านพักนายอำเภอละอุ่น จังหวัดระนอง</t>
  </si>
  <si>
    <t>บ้านพักนายอำเภอบ้านหมี่ จังหวัดลพบุรี</t>
  </si>
  <si>
    <t>บ้านพักนายอำเภอวังเหนือ จังหวัดลำปาง</t>
  </si>
  <si>
    <t>บ้านพักนายอำเภอเมืองลำพูน จังหวัดลำพูน</t>
  </si>
  <si>
    <t>บ้านพักนายอำเภอเมืองเลย จังหวัดเลย</t>
  </si>
  <si>
    <t>บ้านพักนายอำเภออากาศอำนวย จังหวัดสกลนคร</t>
  </si>
  <si>
    <t>บ้านพักนายอำเภอทุ่งหว้า จังหวัดสตูล</t>
  </si>
  <si>
    <t>บ้านพักนายอำเภอเมืองสมุทรสงคราม จังหวัดสมุทรสงคราม</t>
  </si>
  <si>
    <t>บ้านพักนายอำเภอวังสมบูรณ์ จังหวัดสระแก้ว</t>
  </si>
  <si>
    <t>บ้านพักนายอำเภอเสาไห้ จังหวัดสระบุรี</t>
  </si>
  <si>
    <t>บ้านพักนายอำเภอบางระจัน จังหวัดสิงห์บุรี</t>
  </si>
  <si>
    <t>บ้านพักนายอำเภอศรีประจันต์ จังหวัดสุพรรณบุรี</t>
  </si>
  <si>
    <t>บ้านพักนายอำเภอเวียงสระ จังหวัดสุราษฎร์ธานี</t>
  </si>
  <si>
    <t>บ้านพักนายอำเภอสังคม จังหวัดหนองคาย</t>
  </si>
  <si>
    <t>บ้านพักนายอำเภอเฝ้าไร่ จังหวัดหนองคาย</t>
  </si>
  <si>
    <t>บ้านพักนายอำเภอเมืองหนองบัวลำภู จังหวัดหนองบัวลำภู</t>
  </si>
  <si>
    <t>บ้านพักนายอำเภอสามโก้ จังหวัดอ่างทอง</t>
  </si>
  <si>
    <t>บ้านพักนายอำเภอพนา จังหวัดอำนาจเจริญ</t>
  </si>
  <si>
    <t>บ้านพักนายอำเภอบ้านโคก จังหวัดอุตรดิตถ์</t>
  </si>
  <si>
    <t>อาคารชุดรวมพักอาศัย (แฟลต) ที่ทำการปกครองจังหวัดพังงา</t>
  </si>
  <si>
    <t>บ้านพัก ขรก. ระดับ 7-8 ที่ทำการปกครองจังหวัดปทุมธานี</t>
  </si>
  <si>
    <t>บ้านพัก ขรก. ระดับ 7-8 อำเภอเมืองร้อยเอ็ด จังหวัดร้อยเอ็ด</t>
  </si>
  <si>
    <t>บ้านพัก ขรก. ระดับ 7-8 อำเภอคีรีมาศ จังหวัดสุโขทัย</t>
  </si>
  <si>
    <t>บ้านพัก ขรก. ระดับ 3-6 อำเภอท่าใหม่ จังหวัดจันทบุรี</t>
  </si>
  <si>
    <t>บ้านพัก ขรก. ระดับ 3-6 อำเภอคอนสวรรค์ จังหวัดชัยภูมิ</t>
  </si>
  <si>
    <t>บ้านพัก ขรก. ระดับ 3-6 อำเภอด่านขุนทด จังหวัดนครราชสีมา</t>
  </si>
  <si>
    <t>บ้านพัก ขรก. ระดับ 3-6 อำเภอดำเนินสะดวก จังหวัดราชบุรี</t>
  </si>
  <si>
    <t>บ้านพัก ขรก. ระดับ 3-6 อำเภอพัฒนานิคม จังหวัดลพบุรี</t>
  </si>
  <si>
    <t>บ้านพัก ขรก. ระดับ 3-6 อำเภอศรีณรงค์ จังหวัดสุรินทร์</t>
  </si>
  <si>
    <t>บ้านพัก ขรก. ระดับ 3-6 อำเภอเมืองหนองคาย จังหวัดหนองคาย</t>
  </si>
  <si>
    <t>บ้านพัก ขรก. ระดับ 3-6 อำเภอศรีบุญเรือง จังหวัดหนองบัวลำภู</t>
  </si>
  <si>
    <t>บ้านพัก ขรก. ระดับ 3-6 อำเภอศรีธาตุ จังหวัดอุดรธานี</t>
  </si>
  <si>
    <t>บ้านพัก ขรก. ระดับ 3-6 อำเภอศรีเมืองใหม่ จังหวัดอุบลราชธานี</t>
  </si>
  <si>
    <t>บ้านพัก ขรก. ระดับ 1-2  อำเภอเมืองชุมพร จังหวัดชุมพร</t>
  </si>
  <si>
    <t>บ้านพัก ขรก. ระดับ 1-2 อำเภอพยัคฆภูมิพิสัย จังหวัดมหาสารคาม</t>
  </si>
  <si>
    <t>บ้านพัก ขรก. ระดับ 1-2 อำเภอแม่ลาน้อย จังหวัดแม่ฮ่องสอน</t>
  </si>
  <si>
    <t>บ้านพัก ขรก. ระดับ 1-2 อำเภอเมืองระนอง จังหวัดระนอง</t>
  </si>
  <si>
    <t>บ้านพัก ขรก. ระดับ 1-2 อำเภอพรรณนานิคม จังหวัดสกลนคร</t>
  </si>
  <si>
    <t>ที่ 2</t>
  </si>
  <si>
    <t>ไตรมาส</t>
  </si>
  <si>
    <t>ที่ 3</t>
  </si>
  <si>
    <t>ที่ 4</t>
  </si>
  <si>
    <t>ลงชื่อ</t>
  </si>
  <si>
    <t>ผู้รายงาน</t>
  </si>
  <si>
    <t>(นายวุฒิชัย  ยามโคกสูง)</t>
  </si>
  <si>
    <t>ผอ.สรท.</t>
  </si>
  <si>
    <t>ตามสัญญา</t>
  </si>
  <si>
    <t>คงเหลือ</t>
  </si>
  <si>
    <t>รวม</t>
  </si>
  <si>
    <t>วงเงินลงนามในสัญญาตามรายการงบลงทุนประจำปี พ.ศ. 2563</t>
  </si>
  <si>
    <t>หอประชุมอำเภอวารินชำราบ จังหวัดอุบลราชธานี</t>
  </si>
  <si>
    <t>บ้านพักนายอำเภอทัพทัน จังหวัดอุทัยธานี</t>
  </si>
  <si>
    <t>ข้อมูล ณ วันที่ 7 เมษายน 2563</t>
  </si>
  <si>
    <t>วันโอน</t>
  </si>
  <si>
    <t>จัดสรร</t>
  </si>
  <si>
    <t>วงเงินที่ได้รับ</t>
  </si>
  <si>
    <t>จัดสรร (บาท)</t>
  </si>
  <si>
    <t>สัญญาจ้าง (บาท)</t>
  </si>
  <si>
    <t xml:space="preserve">วงเงินตาม </t>
  </si>
  <si>
    <t>เบิกจ่ายแล้ว</t>
  </si>
  <si>
    <t>ร้อยละ</t>
  </si>
  <si>
    <t>คิดเป็น</t>
  </si>
  <si>
    <t>อาคารที่ว่าการอำเภอ (จำนวน  5 หลัง)</t>
  </si>
  <si>
    <t>ปจ.พังงา</t>
  </si>
  <si>
    <t>ปจ.สงขลา</t>
  </si>
  <si>
    <t>บ้านพักปลัดจังหวัด / นายอำเภอ  (จำนวน  59 หลัง)</t>
  </si>
  <si>
    <t>อาคารชุดรวมพักอาศัย (แฟลต) (จำนวน  1 หลัง)</t>
  </si>
  <si>
    <t>บ้านพักข้าราชการ ระดับ 7-8  (จำนวน  3 หลัง)</t>
  </si>
  <si>
    <t>บ้านพัก ข้าราชการ ระดับ 3-6  (จำนวน  10 หลัง)</t>
  </si>
  <si>
    <t>บ้านพัก ข้าราชการ ระดับ 1-2 (จำนวน  5 หลัง)</t>
  </si>
  <si>
    <t>อ.เมืองจันทบุรี จ.จันทบุรี</t>
  </si>
  <si>
    <t>อ.คอนสาร จ.ชัยภูมิ</t>
  </si>
  <si>
    <t>อ.ท่าศาลา จ.นครศรีธรรมราช</t>
  </si>
  <si>
    <t>อ.กบินทร์บุรี จ.ปราจีนบุรี</t>
  </si>
  <si>
    <t>อ.เดชอุดม จ.อุบลราชธานี</t>
  </si>
  <si>
    <t>อ.วารินชำราบ จ.อุบลราชธานี</t>
  </si>
  <si>
    <t>อ.บางขัน จ.นครศรีธรรมราช</t>
  </si>
  <si>
    <t>อ.แม่จริม จ.น่าน</t>
  </si>
  <si>
    <t>อ.เซกา จ.บึงกาฬ</t>
  </si>
  <si>
    <t>อ.โพนทราย จ.ร้อยเอ็ด</t>
  </si>
  <si>
    <t>อ.เมืองสรวง จ.ร้อยเอ็ด</t>
  </si>
  <si>
    <t>อ.ทุ่งหัวช้าง จ.ลำพูน</t>
  </si>
  <si>
    <t>อ.โนนคูณ จ.ศรีสะเกษ</t>
  </si>
  <si>
    <t>อ.มวกเหล็ก จ.สระบุรี</t>
  </si>
  <si>
    <t>อ.กาบเชิง จ.สุรินทร์</t>
  </si>
  <si>
    <t>อ.หนองแสง จ.อุดรธานี</t>
  </si>
  <si>
    <t>อ.ลานสกา จ.นครศรีธรรมราช</t>
  </si>
  <si>
    <t>อ.ทัพทัน จ.อุทัยธานี</t>
  </si>
  <si>
    <t>อ.บ่อพลอย จ.กาญจนบุรี</t>
  </si>
  <si>
    <t>อ.คำม่วง จ.กาฬสินธุ์</t>
  </si>
  <si>
    <t>อ.พรานกระต่าย จ.กำแพงเพชร</t>
  </si>
  <si>
    <t>อ.อุบลรัตน์ จ.ขอนแก่น</t>
  </si>
  <si>
    <t>อ.มัญจาคีรี จ.ขอนแก่น</t>
  </si>
  <si>
    <t>อ.นางรอง จ.บุรีรัมย์</t>
  </si>
  <si>
    <t>อ.สัตหีบ จ.ชลบุรี</t>
  </si>
  <si>
    <t>อ.วัดสิงห์ จ.ชัยนาท</t>
  </si>
  <si>
    <t>อ.บำเหน็จณรงค์ จ.ชัยภูมิ</t>
  </si>
  <si>
    <t>อ.ท่าแซะ จ.ชุมพร</t>
  </si>
  <si>
    <t>อ.เมืองเชียงราย จ.เชียงราย</t>
  </si>
  <si>
    <t>อ.แม่จัน จ.เชียงราย</t>
  </si>
  <si>
    <t>อ.วังทรายพูน จ.พิจิตร</t>
  </si>
  <si>
    <t>อ.จอมทอง จ.เชียงใหม่</t>
  </si>
  <si>
    <t>อ.นาโยง จ.ตรัง</t>
  </si>
  <si>
    <t>อ.กำแพงแสน จ.นครปฐม</t>
  </si>
  <si>
    <t>อ.พุทธมณฑล จ.นครปฐม</t>
  </si>
  <si>
    <t>อ.วังยาง จ.นครพนม</t>
  </si>
  <si>
    <t>อ.จักราช จ.นครราชสีมา</t>
  </si>
  <si>
    <t>อ.พิมาย จ.นครราชสีมา</t>
  </si>
  <si>
    <t>อ.รือเสาะ จ.นราธิวาส</t>
  </si>
  <si>
    <t>อ.สุคิริน จ.นราธิวาส</t>
  </si>
  <si>
    <t>อ.ปากคาด จ.บึงกาฬ</t>
  </si>
  <si>
    <t>อ.บ้านกรวด จ.บุรีรัมย์</t>
  </si>
  <si>
    <t>อ.เชียงม่วน จ.พะเยา</t>
  </si>
  <si>
    <t>อ.ควนขนุน จ.พัทลุง</t>
  </si>
  <si>
    <t>อ.ตะพานหิน จ.พิจิตร</t>
  </si>
  <si>
    <t>อ.ชาติตระการ จ.พิษณุโลก</t>
  </si>
  <si>
    <t>อ.เมืองเพชรบุรี จ.เพชรบุรี</t>
  </si>
  <si>
    <t>อ.หนองไผ่ จ.เพชรบูรณ์</t>
  </si>
  <si>
    <t>อ.สอง จ.แพร่</t>
  </si>
  <si>
    <t>อ.แกดำ จ.มหาสารคาม</t>
  </si>
  <si>
    <t>อ.นิคมคำสร้อย จ.มุกดาหาร</t>
  </si>
  <si>
    <t>อ.ค้อวัง จ.ยโสธร</t>
  </si>
  <si>
    <t>อ.บันนังสตา จ.ยะลา</t>
  </si>
  <si>
    <t>อ.ปทุมรัตน์ จ.ร้อยเอ็ด</t>
  </si>
  <si>
    <t>อ.ละอุ่น จ.ระนอง</t>
  </si>
  <si>
    <t>อ.บ้านหมี่ จ.ลพบุรี</t>
  </si>
  <si>
    <t>อ.วังเหนือ จ.ลำปาง</t>
  </si>
  <si>
    <t>อ.เมืองลำพูน จ.ลำพูน</t>
  </si>
  <si>
    <t>อ.เมืองเลย จ.เลย</t>
  </si>
  <si>
    <t>อ.อากาศอำนวย จ.สกลนคร</t>
  </si>
  <si>
    <t>อ.ทุ่งหว้า จ.สตูล</t>
  </si>
  <si>
    <t>อ.เมืองสมุทรสงคราม จ.สมุทรสงคราม</t>
  </si>
  <si>
    <t>อ.วังสมบูรณ์ จ.สระแก้ว</t>
  </si>
  <si>
    <t>อ.เสาไห้ จ.สระบุรี</t>
  </si>
  <si>
    <t>อ.บางระจัน จ.สิงห์บุรี</t>
  </si>
  <si>
    <t>อ.ศรีประจันต์ จ.สุพรรณบุรี</t>
  </si>
  <si>
    <t>อ.เวียงสระ จ.สุราษฎร์ธานี</t>
  </si>
  <si>
    <t>อ.สังคม จ.หนองคาย</t>
  </si>
  <si>
    <t>อ.เฝ้าไร่ จ.หนองคาย</t>
  </si>
  <si>
    <t>อ.เมืองหนองบัวลำภู จ.หนองบัวลำภู</t>
  </si>
  <si>
    <t>อ.สามโก้ จ.อ่างทอง</t>
  </si>
  <si>
    <t>อ.พนา จ.อำนาจเจริญ</t>
  </si>
  <si>
    <t>อ.บ้านโคก จ.อุตรดิตถ์</t>
  </si>
  <si>
    <t>อ.คีรีมาศ จ.สุโขทัย</t>
  </si>
  <si>
    <t>อ.ท่าใหม่ จ.จันทบุรี</t>
  </si>
  <si>
    <t>อ.คอนสวรรค์ จ.ชัยภูมิ</t>
  </si>
  <si>
    <t>อ.ด่านขุนทด จ.นครราชสีมา</t>
  </si>
  <si>
    <t>อ.ดำเนินสะดวก จ.ราชบุรี</t>
  </si>
  <si>
    <t>อ.พัฒนานิคม จ.ลพบุรี</t>
  </si>
  <si>
    <t>อ.ศรีณรงค์ จ.สุรินทร์</t>
  </si>
  <si>
    <t>อ.เมืองหนองคาย จ.หนองคาย</t>
  </si>
  <si>
    <t>อ.ศรีบุญเรือง จ.หนองบัวลำภู</t>
  </si>
  <si>
    <t>อ.ศรีธาตุ จ.อุดรธานี</t>
  </si>
  <si>
    <t>อ.ศรีเมืองใหม่ จ.อุบลราชธานี</t>
  </si>
  <si>
    <t>อ.เมืองชุมพร จ.ชุมพร</t>
  </si>
  <si>
    <t>อ.พยัคฆภูมิพิสัย จ.มหาสารคาม</t>
  </si>
  <si>
    <t>อ.แม่ลาน้อย จ.แม่ฮ่องสอน</t>
  </si>
  <si>
    <t>อ.เมืองระนอง จ.ระนอง</t>
  </si>
  <si>
    <t>อ.พรรณนานิคม จ.สกลนคร</t>
  </si>
  <si>
    <t>เบิกจ่าย งวดที่ 1 แล้ว</t>
  </si>
  <si>
    <t>ข้อมูลการเบิกจ่ายรายการก่อสร้างงบลงทุน ประจำปี พ.ศ. 2563</t>
  </si>
  <si>
    <t>ที่ทำการปกครอง จ.พังงา</t>
  </si>
  <si>
    <t>ที่ทำการปกครอง จ.ปทุมธานี</t>
  </si>
  <si>
    <t>ที่ทำการปกครอง จ.ราชบุรี</t>
  </si>
  <si>
    <t>เบิกจ่าย งวดที่ 2 แล้ว</t>
  </si>
  <si>
    <t>เบิกจ่าย งวดที่ 3 แล้ว</t>
  </si>
  <si>
    <t>เบิกจ่ายงวดที่ 2 แล้ว</t>
  </si>
  <si>
    <t>เบิกจ่ายงวดที่ 1 แล้ว</t>
  </si>
  <si>
    <t>ก่อสร้างและเบิกจ่ายเสร็จแล้ว</t>
  </si>
  <si>
    <t xml:space="preserve"> -</t>
  </si>
  <si>
    <t>เบิกจ่ายงวดที่ 5 แล้ว</t>
  </si>
  <si>
    <t>เบิกจ่ายงวดที่ 4 แล้ว</t>
  </si>
  <si>
    <t>เบิกจ่าย งวดที่ 4 แล้ว</t>
  </si>
  <si>
    <t>เบิกจ่ายงวดที่ 3 แล้ว</t>
  </si>
  <si>
    <t>หอประชุมอำเภอ (จำนวน  11 หลัง)</t>
  </si>
  <si>
    <t>ปจ.ตาก</t>
  </si>
  <si>
    <t>เบิกจ่ายงวดที่ 7 แล้ว</t>
  </si>
  <si>
    <t>ข้อมูล ณ วันที่ 22 กุมภาพันธ์ 2564</t>
  </si>
  <si>
    <t>เบิกจ่าย งวดที่ 6 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</si>
</sst>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[$-101041E]d\ mmm\ yy;@"/>
    <numFmt numFmtId="189" formatCode="0.0000"/>
  </numFmts>
  <fonts count="3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i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i/>
      <sz val="18"/>
      <color theme="1"/>
      <name val="TH SarabunPSK"/>
      <family val="2"/>
    </font>
    <font>
      <b/>
      <i/>
      <sz val="18"/>
      <color rgb="FFFF0000"/>
      <name val="TH SarabunPSK"/>
      <family val="2"/>
    </font>
    <font>
      <b/>
      <i/>
      <sz val="18"/>
      <color rgb="FF00B0F0"/>
      <name val="TH SarabunPSK"/>
      <family val="2"/>
    </font>
    <font>
      <b/>
      <i/>
      <sz val="18"/>
      <color rgb="FF00B050"/>
      <name val="TH SarabunPSK"/>
      <family val="2"/>
    </font>
    <font>
      <sz val="16"/>
      <color rgb="FF00B050"/>
      <name val="TH SarabunPSK"/>
      <family val="2"/>
    </font>
    <font>
      <b/>
      <i/>
      <sz val="18"/>
      <color rgb="FF002060"/>
      <name val="TH SarabunPSK"/>
      <family val="2"/>
    </font>
    <font>
      <sz val="16"/>
      <color rgb="FF002060"/>
      <name val="TH SarabunPSK"/>
      <family val="2"/>
    </font>
    <font>
      <b/>
      <i/>
      <sz val="18"/>
      <color rgb="FF7030A0"/>
      <name val="TH SarabunPSK"/>
      <family val="2"/>
    </font>
    <font>
      <b/>
      <i/>
      <sz val="18"/>
      <color theme="9" tint="-0.249977111117893"/>
      <name val="TH SarabunPSK"/>
      <family val="2"/>
    </font>
    <font>
      <b/>
      <i/>
      <sz val="18"/>
      <color rgb="FFC00000"/>
      <name val="TH SarabunPSK"/>
      <family val="2"/>
    </font>
    <font>
      <sz val="18"/>
      <color theme="1"/>
      <name val="TH SarabunPSK"/>
      <family val="2"/>
    </font>
    <font>
      <b/>
      <sz val="14"/>
      <name val="TH SarabunPSK"/>
      <family val="2"/>
    </font>
    <font>
      <b/>
      <sz val="18"/>
      <color rgb="FFFF0000"/>
      <name val="TH SarabunPSK"/>
      <family val="2"/>
    </font>
    <font>
      <sz val="18"/>
      <color rgb="FFFF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shrinkToFi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shrinkToFit="1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shrinkToFit="1"/>
    </xf>
    <xf numFmtId="16" fontId="2" fillId="3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" fontId="2" fillId="7" borderId="1" xfId="0" applyNumberFormat="1" applyFont="1" applyFill="1" applyBorder="1" applyAlignment="1">
      <alignment horizontal="center" shrinkToFi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6" fontId="2" fillId="9" borderId="1" xfId="0" applyNumberFormat="1" applyFont="1" applyFill="1" applyBorder="1" applyAlignment="1">
      <alignment horizontal="center" shrinkToFit="1"/>
    </xf>
    <xf numFmtId="16" fontId="2" fillId="8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left" vertical="center" indent="15"/>
    </xf>
    <xf numFmtId="0" fontId="1" fillId="0" borderId="1" xfId="0" applyFont="1" applyBorder="1" applyAlignment="1">
      <alignment shrinkToFit="1"/>
    </xf>
    <xf numFmtId="0" fontId="2" fillId="9" borderId="1" xfId="0" applyFont="1" applyFill="1" applyBorder="1" applyAlignment="1">
      <alignment horizont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11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shrinkToFit="1"/>
    </xf>
    <xf numFmtId="0" fontId="6" fillId="11" borderId="1" xfId="0" applyFont="1" applyFill="1" applyBorder="1" applyAlignment="1">
      <alignment shrinkToFit="1"/>
    </xf>
    <xf numFmtId="0" fontId="5" fillId="11" borderId="2" xfId="0" applyFont="1" applyFill="1" applyBorder="1" applyAlignment="1">
      <alignment horizontal="center" shrinkToFit="1"/>
    </xf>
    <xf numFmtId="0" fontId="5" fillId="11" borderId="3" xfId="0" applyFont="1" applyFill="1" applyBorder="1" applyAlignment="1">
      <alignment horizontal="center" shrinkToFit="1"/>
    </xf>
    <xf numFmtId="187" fontId="1" fillId="0" borderId="0" xfId="1" applyNumberFormat="1" applyFont="1" applyAlignment="1">
      <alignment shrinkToFit="1"/>
    </xf>
    <xf numFmtId="187" fontId="5" fillId="11" borderId="2" xfId="1" applyNumberFormat="1" applyFont="1" applyFill="1" applyBorder="1" applyAlignment="1">
      <alignment horizontal="center" shrinkToFit="1"/>
    </xf>
    <xf numFmtId="187" fontId="6" fillId="0" borderId="1" xfId="1" applyNumberFormat="1" applyFont="1" applyBorder="1" applyAlignment="1">
      <alignment vertical="center" shrinkToFit="1"/>
    </xf>
    <xf numFmtId="187" fontId="6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12" borderId="1" xfId="0" applyFont="1" applyFill="1" applyBorder="1" applyAlignment="1">
      <alignment horizontal="center" vertical="center" shrinkToFit="1"/>
    </xf>
    <xf numFmtId="187" fontId="6" fillId="12" borderId="1" xfId="0" applyNumberFormat="1" applyFont="1" applyFill="1" applyBorder="1" applyAlignment="1">
      <alignment vertical="center" shrinkToFit="1"/>
    </xf>
    <xf numFmtId="187" fontId="6" fillId="12" borderId="1" xfId="0" applyNumberFormat="1" applyFont="1" applyFill="1" applyBorder="1" applyAlignment="1">
      <alignment horizontal="center" vertical="center" shrinkToFit="1"/>
    </xf>
    <xf numFmtId="188" fontId="6" fillId="0" borderId="1" xfId="0" applyNumberFormat="1" applyFont="1" applyBorder="1" applyAlignment="1">
      <alignment horizontal="center" vertical="center" shrinkToFit="1"/>
    </xf>
    <xf numFmtId="188" fontId="1" fillId="0" borderId="0" xfId="0" applyNumberFormat="1" applyFont="1" applyAlignment="1">
      <alignment shrinkToFit="1"/>
    </xf>
    <xf numFmtId="188" fontId="6" fillId="12" borderId="1" xfId="0" applyNumberFormat="1" applyFont="1" applyFill="1" applyBorder="1" applyAlignment="1">
      <alignment vertical="center" shrinkToFit="1"/>
    </xf>
    <xf numFmtId="188" fontId="5" fillId="11" borderId="2" xfId="0" applyNumberFormat="1" applyFont="1" applyFill="1" applyBorder="1" applyAlignment="1">
      <alignment horizontal="center" shrinkToFit="1"/>
    </xf>
    <xf numFmtId="188" fontId="5" fillId="11" borderId="5" xfId="0" applyNumberFormat="1" applyFont="1" applyFill="1" applyBorder="1" applyAlignment="1">
      <alignment horizontal="center" shrinkToFit="1"/>
    </xf>
    <xf numFmtId="188" fontId="5" fillId="11" borderId="3" xfId="0" applyNumberFormat="1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shrinkToFit="1"/>
    </xf>
    <xf numFmtId="187" fontId="7" fillId="0" borderId="0" xfId="1" applyNumberFormat="1" applyFont="1" applyAlignment="1">
      <alignment shrinkToFit="1"/>
    </xf>
    <xf numFmtId="188" fontId="7" fillId="0" borderId="0" xfId="0" applyNumberFormat="1" applyFont="1" applyAlignment="1">
      <alignment shrinkToFit="1"/>
    </xf>
    <xf numFmtId="0" fontId="8" fillId="11" borderId="2" xfId="0" applyFont="1" applyFill="1" applyBorder="1" applyAlignment="1">
      <alignment horizontal="center" shrinkToFit="1"/>
    </xf>
    <xf numFmtId="187" fontId="9" fillId="11" borderId="2" xfId="1" applyNumberFormat="1" applyFont="1" applyFill="1" applyBorder="1" applyAlignment="1">
      <alignment horizontal="center" shrinkToFit="1"/>
    </xf>
    <xf numFmtId="0" fontId="7" fillId="11" borderId="0" xfId="0" applyFont="1" applyFill="1"/>
    <xf numFmtId="187" fontId="9" fillId="11" borderId="5" xfId="1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11" borderId="1" xfId="0" applyFont="1" applyFill="1" applyBorder="1" applyAlignment="1">
      <alignment shrinkToFit="1"/>
    </xf>
    <xf numFmtId="187" fontId="7" fillId="0" borderId="1" xfId="1" applyNumberFormat="1" applyFont="1" applyBorder="1" applyAlignment="1">
      <alignment vertical="center" shrinkToFit="1"/>
    </xf>
    <xf numFmtId="187" fontId="11" fillId="0" borderId="1" xfId="1" applyNumberFormat="1" applyFont="1" applyBorder="1" applyAlignment="1">
      <alignment vertical="center" shrinkToFit="1"/>
    </xf>
    <xf numFmtId="187" fontId="7" fillId="0" borderId="1" xfId="0" applyNumberFormat="1" applyFont="1" applyBorder="1" applyAlignment="1">
      <alignment vertical="center" shrinkToFit="1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shrinkToFit="1"/>
    </xf>
    <xf numFmtId="0" fontId="9" fillId="0" borderId="1" xfId="0" applyFont="1" applyBorder="1" applyAlignment="1">
      <alignment horizontal="right" vertical="center" shrinkToFit="1"/>
    </xf>
    <xf numFmtId="187" fontId="9" fillId="0" borderId="1" xfId="1" applyNumberFormat="1" applyFont="1" applyBorder="1" applyAlignment="1">
      <alignment horizontal="right" vertical="center" shrinkToFit="1"/>
    </xf>
    <xf numFmtId="187" fontId="12" fillId="0" borderId="1" xfId="1" applyNumberFormat="1" applyFont="1" applyBorder="1" applyAlignment="1">
      <alignment horizontal="right" vertical="center" shrinkToFit="1"/>
    </xf>
    <xf numFmtId="187" fontId="9" fillId="0" borderId="1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shrinkToFit="1"/>
    </xf>
    <xf numFmtId="187" fontId="8" fillId="11" borderId="2" xfId="1" applyNumberFormat="1" applyFont="1" applyFill="1" applyBorder="1" applyAlignment="1">
      <alignment horizontal="center" shrinkToFit="1"/>
    </xf>
    <xf numFmtId="188" fontId="8" fillId="11" borderId="2" xfId="0" applyNumberFormat="1" applyFont="1" applyFill="1" applyBorder="1" applyAlignment="1">
      <alignment horizontal="center" shrinkToFit="1"/>
    </xf>
    <xf numFmtId="188" fontId="8" fillId="11" borderId="5" xfId="0" applyNumberFormat="1" applyFont="1" applyFill="1" applyBorder="1" applyAlignment="1">
      <alignment horizontal="center" shrinkToFit="1"/>
    </xf>
    <xf numFmtId="0" fontId="8" fillId="11" borderId="2" xfId="0" applyFont="1" applyFill="1" applyBorder="1" applyAlignment="1">
      <alignment horizontal="center" vertical="center" shrinkToFit="1"/>
    </xf>
    <xf numFmtId="188" fontId="8" fillId="11" borderId="3" xfId="0" applyNumberFormat="1" applyFont="1" applyFill="1" applyBorder="1" applyAlignment="1">
      <alignment horizontal="center" shrinkToFit="1"/>
    </xf>
    <xf numFmtId="0" fontId="8" fillId="11" borderId="3" xfId="0" applyFont="1" applyFill="1" applyBorder="1" applyAlignment="1">
      <alignment horizontal="center" shrinkToFit="1"/>
    </xf>
    <xf numFmtId="0" fontId="8" fillId="11" borderId="3" xfId="0" applyFont="1" applyFill="1" applyBorder="1" applyAlignment="1">
      <alignment horizontal="center" vertical="center" shrinkToFit="1"/>
    </xf>
    <xf numFmtId="187" fontId="10" fillId="0" borderId="1" xfId="1" applyNumberFormat="1" applyFont="1" applyBorder="1" applyAlignment="1">
      <alignment vertical="center" shrinkToFit="1"/>
    </xf>
    <xf numFmtId="188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87" fontId="10" fillId="0" borderId="1" xfId="0" applyNumberFormat="1" applyFont="1" applyBorder="1" applyAlignment="1">
      <alignment vertical="center" shrinkToFit="1"/>
    </xf>
    <xf numFmtId="188" fontId="10" fillId="12" borderId="1" xfId="0" applyNumberFormat="1" applyFont="1" applyFill="1" applyBorder="1" applyAlignment="1">
      <alignment vertical="center" shrinkToFit="1"/>
    </xf>
    <xf numFmtId="0" fontId="10" fillId="12" borderId="1" xfId="0" applyFont="1" applyFill="1" applyBorder="1" applyAlignment="1">
      <alignment horizontal="center" vertical="center" shrinkToFit="1"/>
    </xf>
    <xf numFmtId="187" fontId="10" fillId="12" borderId="1" xfId="0" applyNumberFormat="1" applyFont="1" applyFill="1" applyBorder="1" applyAlignment="1">
      <alignment vertical="center" shrinkToFit="1"/>
    </xf>
    <xf numFmtId="187" fontId="10" fillId="12" borderId="1" xfId="0" applyNumberFormat="1" applyFont="1" applyFill="1" applyBorder="1" applyAlignment="1">
      <alignment horizontal="center" vertical="center" shrinkToFit="1"/>
    </xf>
    <xf numFmtId="0" fontId="9" fillId="11" borderId="2" xfId="0" applyFont="1" applyFill="1" applyBorder="1" applyAlignment="1">
      <alignment horizontal="center" shrinkToFit="1"/>
    </xf>
    <xf numFmtId="0" fontId="9" fillId="11" borderId="5" xfId="0" applyFont="1" applyFill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center"/>
    </xf>
    <xf numFmtId="0" fontId="7" fillId="11" borderId="1" xfId="0" applyFont="1" applyFill="1" applyBorder="1" applyAlignment="1">
      <alignment shrinkToFi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shrinkToFit="1"/>
    </xf>
    <xf numFmtId="0" fontId="7" fillId="0" borderId="0" xfId="0" applyNumberFormat="1" applyFont="1" applyAlignment="1">
      <alignment shrinkToFit="1"/>
    </xf>
    <xf numFmtId="187" fontId="13" fillId="0" borderId="1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/>
    </xf>
    <xf numFmtId="188" fontId="11" fillId="0" borderId="1" xfId="1" applyNumberFormat="1" applyFont="1" applyBorder="1" applyAlignment="1">
      <alignment vertical="center" shrinkToFit="1"/>
    </xf>
    <xf numFmtId="187" fontId="11" fillId="0" borderId="1" xfId="1" applyNumberFormat="1" applyFont="1" applyBorder="1" applyAlignment="1">
      <alignment horizontal="center" vertical="center" shrinkToFit="1"/>
    </xf>
    <xf numFmtId="0" fontId="7" fillId="0" borderId="0" xfId="0" applyNumberFormat="1" applyFont="1" applyAlignment="1">
      <alignment horizontal="center" shrinkToFit="1"/>
    </xf>
    <xf numFmtId="0" fontId="7" fillId="0" borderId="0" xfId="0" applyNumberFormat="1" applyFont="1" applyAlignment="1">
      <alignment horizontal="center" vertical="center" shrinkToFit="1"/>
    </xf>
    <xf numFmtId="188" fontId="7" fillId="0" borderId="0" xfId="0" applyNumberFormat="1" applyFont="1" applyAlignment="1">
      <alignment horizontal="center" vertical="center" shrinkToFit="1"/>
    </xf>
    <xf numFmtId="0" fontId="11" fillId="0" borderId="1" xfId="1" applyNumberFormat="1" applyFont="1" applyBorder="1" applyAlignment="1">
      <alignment horizontal="center" vertical="center" shrinkToFit="1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 shrinkToFit="1"/>
    </xf>
    <xf numFmtId="187" fontId="7" fillId="9" borderId="1" xfId="1" applyNumberFormat="1" applyFont="1" applyFill="1" applyBorder="1" applyAlignment="1">
      <alignment vertical="center" shrinkToFit="1"/>
    </xf>
    <xf numFmtId="187" fontId="11" fillId="9" borderId="1" xfId="1" applyNumberFormat="1" applyFont="1" applyFill="1" applyBorder="1" applyAlignment="1">
      <alignment vertical="center" shrinkToFit="1"/>
    </xf>
    <xf numFmtId="187" fontId="7" fillId="9" borderId="1" xfId="0" applyNumberFormat="1" applyFont="1" applyFill="1" applyBorder="1" applyAlignment="1">
      <alignment vertical="center" shrinkToFit="1"/>
    </xf>
    <xf numFmtId="0" fontId="9" fillId="0" borderId="0" xfId="0" applyFont="1" applyBorder="1" applyAlignment="1">
      <alignment horizontal="center"/>
    </xf>
    <xf numFmtId="187" fontId="7" fillId="0" borderId="0" xfId="1" applyNumberFormat="1" applyFont="1" applyBorder="1" applyAlignment="1">
      <alignment vertical="center" shrinkToFit="1"/>
    </xf>
    <xf numFmtId="187" fontId="11" fillId="0" borderId="0" xfId="1" applyNumberFormat="1" applyFont="1" applyBorder="1" applyAlignment="1">
      <alignment vertical="center" shrinkToFit="1"/>
    </xf>
    <xf numFmtId="188" fontId="11" fillId="0" borderId="0" xfId="1" applyNumberFormat="1" applyFont="1" applyBorder="1" applyAlignment="1">
      <alignment vertical="center" shrinkToFit="1"/>
    </xf>
    <xf numFmtId="0" fontId="11" fillId="0" borderId="0" xfId="1" applyNumberFormat="1" applyFont="1" applyBorder="1" applyAlignment="1">
      <alignment horizontal="center" vertical="center" shrinkToFit="1"/>
    </xf>
    <xf numFmtId="188" fontId="11" fillId="0" borderId="0" xfId="1" applyNumberFormat="1" applyFont="1" applyBorder="1" applyAlignment="1">
      <alignment horizontal="center" vertical="center" shrinkToFit="1"/>
    </xf>
    <xf numFmtId="187" fontId="7" fillId="0" borderId="0" xfId="0" applyNumberFormat="1" applyFont="1" applyBorder="1" applyAlignment="1">
      <alignment vertical="center" shrinkToFit="1"/>
    </xf>
    <xf numFmtId="188" fontId="11" fillId="9" borderId="1" xfId="1" applyNumberFormat="1" applyFont="1" applyFill="1" applyBorder="1" applyAlignment="1">
      <alignment vertical="center" shrinkToFit="1"/>
    </xf>
    <xf numFmtId="0" fontId="11" fillId="9" borderId="1" xfId="1" applyNumberFormat="1" applyFont="1" applyFill="1" applyBorder="1" applyAlignment="1">
      <alignment horizontal="center" vertical="center" shrinkToFit="1"/>
    </xf>
    <xf numFmtId="188" fontId="11" fillId="9" borderId="1" xfId="1" applyNumberFormat="1" applyFont="1" applyFill="1" applyBorder="1" applyAlignment="1">
      <alignment horizontal="center" vertical="center" shrinkToFit="1"/>
    </xf>
    <xf numFmtId="0" fontId="9" fillId="9" borderId="2" xfId="0" applyFont="1" applyFill="1" applyBorder="1" applyAlignment="1">
      <alignment horizontal="center"/>
    </xf>
    <xf numFmtId="187" fontId="9" fillId="9" borderId="2" xfId="1" applyNumberFormat="1" applyFont="1" applyFill="1" applyBorder="1" applyAlignment="1">
      <alignment horizontal="center"/>
    </xf>
    <xf numFmtId="188" fontId="9" fillId="9" borderId="2" xfId="0" applyNumberFormat="1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top"/>
    </xf>
    <xf numFmtId="187" fontId="9" fillId="9" borderId="5" xfId="1" applyNumberFormat="1" applyFont="1" applyFill="1" applyBorder="1" applyAlignment="1">
      <alignment horizontal="center" vertical="center"/>
    </xf>
    <xf numFmtId="188" fontId="9" fillId="9" borderId="5" xfId="0" applyNumberFormat="1" applyFont="1" applyFill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 shrinkToFit="1"/>
    </xf>
    <xf numFmtId="2" fontId="12" fillId="0" borderId="1" xfId="1" applyNumberFormat="1" applyFont="1" applyBorder="1" applyAlignment="1">
      <alignment horizontal="center" vertical="center" shrinkToFit="1"/>
    </xf>
    <xf numFmtId="3" fontId="11" fillId="0" borderId="1" xfId="1" applyNumberFormat="1" applyFont="1" applyBorder="1" applyAlignment="1">
      <alignment horizontal="center" vertical="center" shrinkToFit="1"/>
    </xf>
    <xf numFmtId="1" fontId="11" fillId="0" borderId="1" xfId="1" applyNumberFormat="1" applyFont="1" applyBorder="1" applyAlignment="1">
      <alignment horizontal="center" vertical="center" shrinkToFit="1"/>
    </xf>
    <xf numFmtId="0" fontId="21" fillId="11" borderId="0" xfId="0" applyFont="1" applyFill="1"/>
    <xf numFmtId="0" fontId="23" fillId="11" borderId="0" xfId="0" applyFont="1" applyFill="1"/>
    <xf numFmtId="187" fontId="14" fillId="0" borderId="1" xfId="1" applyNumberFormat="1" applyFont="1" applyBorder="1" applyAlignment="1">
      <alignment vertical="center" shrinkToFit="1"/>
    </xf>
    <xf numFmtId="188" fontId="15" fillId="0" borderId="1" xfId="1" applyNumberFormat="1" applyFont="1" applyBorder="1" applyAlignment="1">
      <alignment vertical="center" shrinkToFit="1"/>
    </xf>
    <xf numFmtId="2" fontId="15" fillId="0" borderId="1" xfId="1" applyNumberFormat="1" applyFont="1" applyBorder="1" applyAlignment="1">
      <alignment horizontal="center" vertical="center" shrinkToFit="1"/>
    </xf>
    <xf numFmtId="187" fontId="15" fillId="0" borderId="1" xfId="1" applyNumberFormat="1" applyFont="1" applyBorder="1" applyAlignment="1">
      <alignment vertical="center" shrinkToFit="1"/>
    </xf>
    <xf numFmtId="187" fontId="27" fillId="0" borderId="1" xfId="0" applyNumberFormat="1" applyFont="1" applyBorder="1" applyAlignment="1">
      <alignment vertical="center" shrinkToFit="1"/>
    </xf>
    <xf numFmtId="0" fontId="27" fillId="0" borderId="0" xfId="0" applyFont="1"/>
    <xf numFmtId="187" fontId="11" fillId="0" borderId="1" xfId="1" applyNumberFormat="1" applyFont="1" applyBorder="1" applyAlignment="1">
      <alignment shrinkToFit="1"/>
    </xf>
    <xf numFmtId="187" fontId="15" fillId="0" borderId="1" xfId="1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/>
    </xf>
    <xf numFmtId="187" fontId="14" fillId="0" borderId="0" xfId="1" applyNumberFormat="1" applyFont="1" applyBorder="1" applyAlignment="1">
      <alignment vertical="center" shrinkToFit="1"/>
    </xf>
    <xf numFmtId="188" fontId="15" fillId="0" borderId="0" xfId="1" applyNumberFormat="1" applyFont="1" applyBorder="1" applyAlignment="1">
      <alignment vertical="center" shrinkToFit="1"/>
    </xf>
    <xf numFmtId="2" fontId="15" fillId="0" borderId="0" xfId="1" applyNumberFormat="1" applyFont="1" applyBorder="1" applyAlignment="1">
      <alignment horizontal="center" vertical="center" shrinkToFit="1"/>
    </xf>
    <xf numFmtId="187" fontId="15" fillId="0" borderId="0" xfId="1" applyNumberFormat="1" applyFont="1" applyBorder="1" applyAlignment="1">
      <alignment horizontal="center" vertical="center" shrinkToFit="1"/>
    </xf>
    <xf numFmtId="187" fontId="27" fillId="0" borderId="0" xfId="0" applyNumberFormat="1" applyFont="1" applyBorder="1" applyAlignment="1">
      <alignment vertical="center" shrinkToFit="1"/>
    </xf>
    <xf numFmtId="0" fontId="9" fillId="9" borderId="3" xfId="0" applyFont="1" applyFill="1" applyBorder="1" applyAlignment="1">
      <alignment horizontal="center" vertical="top"/>
    </xf>
    <xf numFmtId="187" fontId="9" fillId="9" borderId="3" xfId="1" applyNumberFormat="1" applyFont="1" applyFill="1" applyBorder="1" applyAlignment="1">
      <alignment horizontal="center" vertical="center"/>
    </xf>
    <xf numFmtId="188" fontId="9" fillId="9" borderId="3" xfId="0" applyNumberFormat="1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vertical="center" shrinkToFit="1"/>
    </xf>
    <xf numFmtId="187" fontId="12" fillId="14" borderId="1" xfId="1" applyNumberFormat="1" applyFont="1" applyFill="1" applyBorder="1" applyAlignment="1">
      <alignment vertical="center" shrinkToFit="1"/>
    </xf>
    <xf numFmtId="188" fontId="12" fillId="14" borderId="1" xfId="1" applyNumberFormat="1" applyFont="1" applyFill="1" applyBorder="1" applyAlignment="1">
      <alignment vertical="center" shrinkToFit="1"/>
    </xf>
    <xf numFmtId="3" fontId="12" fillId="14" borderId="1" xfId="1" applyNumberFormat="1" applyFont="1" applyFill="1" applyBorder="1" applyAlignment="1">
      <alignment horizontal="center" vertical="center" shrinkToFit="1"/>
    </xf>
    <xf numFmtId="1" fontId="12" fillId="14" borderId="1" xfId="1" applyNumberFormat="1" applyFont="1" applyFill="1" applyBorder="1" applyAlignment="1">
      <alignment horizontal="center" vertical="center" shrinkToFit="1"/>
    </xf>
    <xf numFmtId="187" fontId="12" fillId="14" borderId="1" xfId="1" applyNumberFormat="1" applyFont="1" applyFill="1" applyBorder="1" applyAlignment="1">
      <alignment horizontal="center" vertical="center" shrinkToFit="1"/>
    </xf>
    <xf numFmtId="0" fontId="9" fillId="14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vertical="center" shrinkToFit="1"/>
    </xf>
    <xf numFmtId="187" fontId="9" fillId="14" borderId="1" xfId="1" applyNumberFormat="1" applyFont="1" applyFill="1" applyBorder="1" applyAlignment="1">
      <alignment vertical="center" shrinkToFit="1"/>
    </xf>
    <xf numFmtId="187" fontId="28" fillId="14" borderId="1" xfId="0" applyNumberFormat="1" applyFont="1" applyFill="1" applyBorder="1" applyAlignment="1">
      <alignment vertical="center" shrinkToFit="1"/>
    </xf>
    <xf numFmtId="187" fontId="29" fillId="0" borderId="1" xfId="1" applyNumberFormat="1" applyFont="1" applyBorder="1" applyAlignment="1">
      <alignment vertical="center" shrinkToFit="1"/>
    </xf>
    <xf numFmtId="188" fontId="29" fillId="0" borderId="1" xfId="1" applyNumberFormat="1" applyFont="1" applyBorder="1" applyAlignment="1">
      <alignment vertical="center" shrinkToFit="1"/>
    </xf>
    <xf numFmtId="2" fontId="29" fillId="0" borderId="1" xfId="1" applyNumberFormat="1" applyFont="1" applyBorder="1" applyAlignment="1">
      <alignment horizontal="center" vertical="center" shrinkToFit="1"/>
    </xf>
    <xf numFmtId="187" fontId="29" fillId="0" borderId="1" xfId="1" applyNumberFormat="1" applyFont="1" applyBorder="1" applyAlignment="1">
      <alignment horizontal="center" vertical="center" shrinkToFit="1"/>
    </xf>
    <xf numFmtId="187" fontId="30" fillId="0" borderId="1" xfId="0" applyNumberFormat="1" applyFont="1" applyBorder="1" applyAlignment="1">
      <alignment vertical="center" shrinkToFit="1"/>
    </xf>
    <xf numFmtId="0" fontId="30" fillId="0" borderId="0" xfId="0" applyFont="1"/>
    <xf numFmtId="187" fontId="15" fillId="0" borderId="0" xfId="1" applyNumberFormat="1" applyFont="1" applyBorder="1" applyAlignment="1">
      <alignment vertical="center" shrinkToFit="1"/>
    </xf>
    <xf numFmtId="189" fontId="12" fillId="14" borderId="1" xfId="1" applyNumberFormat="1" applyFont="1" applyFill="1" applyBorder="1" applyAlignment="1">
      <alignment horizontal="center" vertical="center" shrinkToFit="1"/>
    </xf>
    <xf numFmtId="187" fontId="14" fillId="0" borderId="0" xfId="1" applyNumberFormat="1" applyFont="1" applyBorder="1" applyAlignment="1">
      <alignment horizontal="center" vertical="center" shrinkToFit="1"/>
    </xf>
    <xf numFmtId="1" fontId="15" fillId="0" borderId="1" xfId="1" applyNumberFormat="1" applyFont="1" applyBorder="1" applyAlignment="1">
      <alignment horizontal="center" vertical="center" shrinkToFit="1"/>
    </xf>
    <xf numFmtId="0" fontId="12" fillId="14" borderId="1" xfId="1" applyNumberFormat="1" applyFont="1" applyFill="1" applyBorder="1" applyAlignment="1">
      <alignment horizontal="center" vertical="center" shrinkToFit="1"/>
    </xf>
    <xf numFmtId="2" fontId="12" fillId="14" borderId="1" xfId="1" applyNumberFormat="1" applyFont="1" applyFill="1" applyBorder="1" applyAlignment="1">
      <alignment horizontal="center" vertical="center" shrinkToFit="1"/>
    </xf>
    <xf numFmtId="0" fontId="11" fillId="14" borderId="1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vertical="center" shrinkToFit="1"/>
    </xf>
    <xf numFmtId="187" fontId="11" fillId="14" borderId="1" xfId="1" applyNumberFormat="1" applyFont="1" applyFill="1" applyBorder="1" applyAlignment="1">
      <alignment vertical="center" shrinkToFit="1"/>
    </xf>
    <xf numFmtId="188" fontId="11" fillId="14" borderId="1" xfId="1" applyNumberFormat="1" applyFont="1" applyFill="1" applyBorder="1" applyAlignment="1">
      <alignment vertical="center" shrinkToFit="1"/>
    </xf>
    <xf numFmtId="3" fontId="11" fillId="14" borderId="1" xfId="1" applyNumberFormat="1" applyFont="1" applyFill="1" applyBorder="1" applyAlignment="1">
      <alignment horizontal="center" vertical="center" shrinkToFit="1"/>
    </xf>
    <xf numFmtId="1" fontId="11" fillId="14" borderId="1" xfId="1" applyNumberFormat="1" applyFont="1" applyFill="1" applyBorder="1" applyAlignment="1">
      <alignment horizontal="center" vertical="center" shrinkToFit="1"/>
    </xf>
    <xf numFmtId="187" fontId="11" fillId="14" borderId="1" xfId="1" applyNumberFormat="1" applyFont="1" applyFill="1" applyBorder="1" applyAlignment="1">
      <alignment horizontal="center" vertical="center" shrinkToFit="1"/>
    </xf>
    <xf numFmtId="0" fontId="8" fillId="14" borderId="1" xfId="0" applyFont="1" applyFill="1" applyBorder="1" applyAlignment="1">
      <alignment vertical="center" shrinkToFit="1"/>
    </xf>
    <xf numFmtId="0" fontId="12" fillId="14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9" borderId="2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5" fillId="11" borderId="2" xfId="0" applyFont="1" applyFill="1" applyBorder="1" applyAlignment="1">
      <alignment horizontal="center" vertical="center" shrinkToFit="1"/>
    </xf>
    <xf numFmtId="0" fontId="5" fillId="11" borderId="5" xfId="0" applyFont="1" applyFill="1" applyBorder="1" applyAlignment="1">
      <alignment horizontal="center" vertical="center" shrinkToFit="1"/>
    </xf>
    <xf numFmtId="0" fontId="5" fillId="11" borderId="3" xfId="0" applyFont="1" applyFill="1" applyBorder="1" applyAlignment="1">
      <alignment horizontal="center" vertical="center" shrinkToFit="1"/>
    </xf>
    <xf numFmtId="0" fontId="5" fillId="11" borderId="7" xfId="0" applyFont="1" applyFill="1" applyBorder="1" applyAlignment="1">
      <alignment horizontal="center" shrinkToFit="1"/>
    </xf>
    <xf numFmtId="0" fontId="5" fillId="11" borderId="6" xfId="0" applyFont="1" applyFill="1" applyBorder="1" applyAlignment="1">
      <alignment horizontal="center" shrinkToFit="1"/>
    </xf>
    <xf numFmtId="0" fontId="5" fillId="11" borderId="8" xfId="0" applyFont="1" applyFill="1" applyBorder="1" applyAlignment="1">
      <alignment horizontal="center" shrinkToFit="1"/>
    </xf>
    <xf numFmtId="0" fontId="5" fillId="11" borderId="5" xfId="0" applyFont="1" applyFill="1" applyBorder="1" applyAlignment="1">
      <alignment horizontal="center" vertical="top" shrinkToFit="1"/>
    </xf>
    <xf numFmtId="0" fontId="5" fillId="11" borderId="3" xfId="0" applyFont="1" applyFill="1" applyBorder="1" applyAlignment="1">
      <alignment horizontal="center" vertical="top" shrinkToFit="1"/>
    </xf>
    <xf numFmtId="187" fontId="5" fillId="11" borderId="5" xfId="1" applyNumberFormat="1" applyFont="1" applyFill="1" applyBorder="1" applyAlignment="1">
      <alignment horizontal="center" vertical="center" shrinkToFit="1"/>
    </xf>
    <xf numFmtId="187" fontId="5" fillId="11" borderId="3" xfId="1" applyNumberFormat="1" applyFont="1" applyFill="1" applyBorder="1" applyAlignment="1">
      <alignment horizontal="center" vertical="center" shrinkToFit="1"/>
    </xf>
    <xf numFmtId="188" fontId="5" fillId="11" borderId="2" xfId="0" applyNumberFormat="1" applyFont="1" applyFill="1" applyBorder="1" applyAlignment="1">
      <alignment horizontal="center" vertical="center" shrinkToFit="1"/>
    </xf>
    <xf numFmtId="188" fontId="5" fillId="11" borderId="3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8" fillId="11" borderId="2" xfId="0" applyFont="1" applyFill="1" applyBorder="1" applyAlignment="1">
      <alignment horizontal="center" vertical="center" shrinkToFit="1"/>
    </xf>
    <xf numFmtId="0" fontId="8" fillId="11" borderId="5" xfId="0" applyFont="1" applyFill="1" applyBorder="1" applyAlignment="1">
      <alignment horizontal="center" vertical="center" shrinkToFit="1"/>
    </xf>
    <xf numFmtId="0" fontId="8" fillId="11" borderId="3" xfId="0" applyFont="1" applyFill="1" applyBorder="1" applyAlignment="1">
      <alignment horizontal="center" vertical="center" shrinkToFit="1"/>
    </xf>
    <xf numFmtId="0" fontId="8" fillId="11" borderId="7" xfId="0" applyFont="1" applyFill="1" applyBorder="1" applyAlignment="1">
      <alignment horizontal="center" shrinkToFit="1"/>
    </xf>
    <xf numFmtId="0" fontId="8" fillId="11" borderId="6" xfId="0" applyFont="1" applyFill="1" applyBorder="1" applyAlignment="1">
      <alignment horizontal="center" shrinkToFit="1"/>
    </xf>
    <xf numFmtId="0" fontId="8" fillId="11" borderId="8" xfId="0" applyFont="1" applyFill="1" applyBorder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0" fontId="8" fillId="11" borderId="5" xfId="0" applyFont="1" applyFill="1" applyBorder="1" applyAlignment="1">
      <alignment horizontal="center" vertical="top" shrinkToFit="1"/>
    </xf>
    <xf numFmtId="0" fontId="8" fillId="11" borderId="3" xfId="0" applyFont="1" applyFill="1" applyBorder="1" applyAlignment="1">
      <alignment horizontal="center" vertical="top" shrinkToFit="1"/>
    </xf>
    <xf numFmtId="187" fontId="8" fillId="11" borderId="5" xfId="1" applyNumberFormat="1" applyFont="1" applyFill="1" applyBorder="1" applyAlignment="1">
      <alignment horizontal="center" vertical="center" shrinkToFit="1"/>
    </xf>
    <xf numFmtId="187" fontId="8" fillId="11" borderId="3" xfId="1" applyNumberFormat="1" applyFont="1" applyFill="1" applyBorder="1" applyAlignment="1">
      <alignment horizontal="center" vertical="center" shrinkToFit="1"/>
    </xf>
    <xf numFmtId="188" fontId="8" fillId="11" borderId="2" xfId="0" applyNumberFormat="1" applyFont="1" applyFill="1" applyBorder="1" applyAlignment="1">
      <alignment horizontal="center" vertical="center" shrinkToFit="1"/>
    </xf>
    <xf numFmtId="188" fontId="8" fillId="11" borderId="3" xfId="0" applyNumberFormat="1" applyFont="1" applyFill="1" applyBorder="1" applyAlignment="1">
      <alignment horizontal="center" vertical="center" shrinkToFit="1"/>
    </xf>
    <xf numFmtId="0" fontId="26" fillId="10" borderId="7" xfId="0" applyFont="1" applyFill="1" applyBorder="1" applyAlignment="1">
      <alignment horizontal="center" shrinkToFit="1"/>
    </xf>
    <xf numFmtId="0" fontId="26" fillId="10" borderId="6" xfId="0" applyFont="1" applyFill="1" applyBorder="1" applyAlignment="1">
      <alignment horizontal="center" shrinkToFit="1"/>
    </xf>
    <xf numFmtId="0" fontId="26" fillId="10" borderId="8" xfId="0" applyFont="1" applyFill="1" applyBorder="1" applyAlignment="1">
      <alignment horizontal="center" shrinkToFit="1"/>
    </xf>
    <xf numFmtId="0" fontId="9" fillId="9" borderId="2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2" xfId="0" applyNumberFormat="1" applyFont="1" applyFill="1" applyBorder="1" applyAlignment="1">
      <alignment horizontal="center" vertical="center"/>
    </xf>
    <xf numFmtId="0" fontId="9" fillId="9" borderId="3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5" fillId="10" borderId="7" xfId="0" applyFont="1" applyFill="1" applyBorder="1" applyAlignment="1">
      <alignment horizontal="center" shrinkToFit="1"/>
    </xf>
    <xf numFmtId="0" fontId="25" fillId="10" borderId="6" xfId="0" applyFont="1" applyFill="1" applyBorder="1" applyAlignment="1">
      <alignment horizontal="center" shrinkToFit="1"/>
    </xf>
    <xf numFmtId="0" fontId="25" fillId="10" borderId="8" xfId="0" applyFont="1" applyFill="1" applyBorder="1" applyAlignment="1">
      <alignment horizontal="center" shrinkToFit="1"/>
    </xf>
    <xf numFmtId="0" fontId="24" fillId="10" borderId="7" xfId="0" applyFont="1" applyFill="1" applyBorder="1" applyAlignment="1">
      <alignment horizontal="center" shrinkToFit="1"/>
    </xf>
    <xf numFmtId="0" fontId="24" fillId="10" borderId="6" xfId="0" applyFont="1" applyFill="1" applyBorder="1" applyAlignment="1">
      <alignment horizontal="center" shrinkToFit="1"/>
    </xf>
    <xf numFmtId="0" fontId="24" fillId="10" borderId="8" xfId="0" applyFont="1" applyFill="1" applyBorder="1" applyAlignment="1">
      <alignment horizontal="center" shrinkToFit="1"/>
    </xf>
    <xf numFmtId="0" fontId="14" fillId="0" borderId="1" xfId="0" applyFont="1" applyBorder="1" applyAlignment="1">
      <alignment horizontal="center"/>
    </xf>
    <xf numFmtId="0" fontId="22" fillId="10" borderId="1" xfId="0" applyFont="1" applyFill="1" applyBorder="1" applyAlignment="1">
      <alignment horizontal="center" shrinkToFit="1"/>
    </xf>
    <xf numFmtId="0" fontId="20" fillId="10" borderId="7" xfId="0" applyFont="1" applyFill="1" applyBorder="1" applyAlignment="1">
      <alignment horizontal="center" shrinkToFit="1"/>
    </xf>
    <xf numFmtId="0" fontId="20" fillId="10" borderId="6" xfId="0" applyFont="1" applyFill="1" applyBorder="1" applyAlignment="1">
      <alignment horizontal="center" shrinkToFit="1"/>
    </xf>
    <xf numFmtId="0" fontId="20" fillId="10" borderId="8" xfId="0" applyFont="1" applyFill="1" applyBorder="1" applyAlignment="1">
      <alignment horizontal="center" shrinkToFit="1"/>
    </xf>
    <xf numFmtId="0" fontId="9" fillId="9" borderId="3" xfId="0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shrinkToFit="1"/>
    </xf>
    <xf numFmtId="0" fontId="19" fillId="10" borderId="6" xfId="0" applyFont="1" applyFill="1" applyBorder="1" applyAlignment="1">
      <alignment horizontal="center" shrinkToFit="1"/>
    </xf>
    <xf numFmtId="0" fontId="19" fillId="10" borderId="8" xfId="0" applyFont="1" applyFill="1" applyBorder="1" applyAlignment="1">
      <alignment horizontal="center" shrinkToFit="1"/>
    </xf>
    <xf numFmtId="0" fontId="16" fillId="13" borderId="0" xfId="0" applyFont="1" applyFill="1" applyAlignment="1">
      <alignment horizontal="center"/>
    </xf>
    <xf numFmtId="0" fontId="17" fillId="0" borderId="4" xfId="0" applyFont="1" applyBorder="1" applyAlignment="1">
      <alignment horizontal="center" shrinkToFit="1"/>
    </xf>
    <xf numFmtId="0" fontId="18" fillId="10" borderId="7" xfId="0" applyFont="1" applyFill="1" applyBorder="1" applyAlignment="1">
      <alignment horizontal="center" shrinkToFit="1"/>
    </xf>
    <xf numFmtId="0" fontId="18" fillId="10" borderId="6" xfId="0" applyFont="1" applyFill="1" applyBorder="1" applyAlignment="1">
      <alignment horizontal="center" shrinkToFit="1"/>
    </xf>
    <xf numFmtId="0" fontId="18" fillId="10" borderId="8" xfId="0" applyFont="1" applyFill="1" applyBorder="1" applyAlignment="1">
      <alignment horizontal="center" shrinkToFit="1"/>
    </xf>
    <xf numFmtId="0" fontId="9" fillId="0" borderId="0" xfId="0" applyFont="1" applyAlignment="1">
      <alignment horizontal="center"/>
    </xf>
    <xf numFmtId="0" fontId="13" fillId="0" borderId="4" xfId="0" applyFont="1" applyBorder="1" applyAlignment="1">
      <alignment horizontal="center" shrinkToFit="1"/>
    </xf>
    <xf numFmtId="0" fontId="9" fillId="11" borderId="2" xfId="0" applyFont="1" applyFill="1" applyBorder="1" applyAlignment="1">
      <alignment horizontal="center" vertical="center" shrinkToFit="1"/>
    </xf>
    <xf numFmtId="0" fontId="9" fillId="11" borderId="5" xfId="0" applyFont="1" applyFill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9"/>
  <sheetViews>
    <sheetView topLeftCell="A31" zoomScale="120" zoomScaleNormal="120" workbookViewId="0">
      <selection activeCell="D26" sqref="D26"/>
    </sheetView>
  </sheetViews>
  <sheetFormatPr defaultColWidth="9" defaultRowHeight="20.25" x14ac:dyDescent="0.3"/>
  <cols>
    <col min="1" max="1" width="5.125" style="3" customWidth="1"/>
    <col min="2" max="2" width="23.125" style="3" customWidth="1"/>
    <col min="3" max="3" width="3.375" style="3" bestFit="1" customWidth="1"/>
    <col min="4" max="4" width="36.375" style="3" bestFit="1" customWidth="1"/>
    <col min="5" max="5" width="19.875" style="3" bestFit="1" customWidth="1"/>
    <col min="6" max="16384" width="9" style="3"/>
  </cols>
  <sheetData>
    <row r="1" spans="2:4" x14ac:dyDescent="0.3">
      <c r="B1" s="199" t="s">
        <v>165</v>
      </c>
      <c r="C1" s="199"/>
      <c r="D1" s="199"/>
    </row>
    <row r="2" spans="2:4" x14ac:dyDescent="0.3">
      <c r="B2" s="4" t="s">
        <v>163</v>
      </c>
      <c r="C2" s="4"/>
      <c r="D2" s="4" t="s">
        <v>164</v>
      </c>
    </row>
    <row r="3" spans="2:4" x14ac:dyDescent="0.3">
      <c r="B3" s="1" t="s">
        <v>0</v>
      </c>
      <c r="C3" s="1">
        <v>1</v>
      </c>
      <c r="D3" s="1" t="s">
        <v>1</v>
      </c>
    </row>
    <row r="4" spans="2:4" x14ac:dyDescent="0.3">
      <c r="B4" s="1" t="s">
        <v>2</v>
      </c>
      <c r="C4" s="1">
        <v>2</v>
      </c>
      <c r="D4" s="1" t="s">
        <v>3</v>
      </c>
    </row>
    <row r="5" spans="2:4" x14ac:dyDescent="0.3">
      <c r="B5" s="1" t="s">
        <v>4</v>
      </c>
      <c r="C5" s="1">
        <v>3</v>
      </c>
      <c r="D5" s="1" t="s">
        <v>5</v>
      </c>
    </row>
    <row r="6" spans="2:4" x14ac:dyDescent="0.3">
      <c r="B6" s="1" t="s">
        <v>6</v>
      </c>
      <c r="C6" s="1">
        <v>4</v>
      </c>
      <c r="D6" s="1" t="s">
        <v>7</v>
      </c>
    </row>
    <row r="7" spans="2:4" x14ac:dyDescent="0.3">
      <c r="C7" s="3">
        <v>5</v>
      </c>
      <c r="D7" s="1" t="s">
        <v>8</v>
      </c>
    </row>
    <row r="8" spans="2:4" x14ac:dyDescent="0.3">
      <c r="B8" s="1" t="s">
        <v>9</v>
      </c>
      <c r="C8" s="1">
        <v>6</v>
      </c>
      <c r="D8" s="1" t="s">
        <v>10</v>
      </c>
    </row>
    <row r="9" spans="2:4" x14ac:dyDescent="0.3">
      <c r="C9" s="3">
        <v>7</v>
      </c>
      <c r="D9" s="1" t="s">
        <v>11</v>
      </c>
    </row>
    <row r="10" spans="2:4" x14ac:dyDescent="0.3">
      <c r="B10" s="1" t="s">
        <v>12</v>
      </c>
      <c r="C10" s="1">
        <v>8</v>
      </c>
      <c r="D10" s="1" t="s">
        <v>13</v>
      </c>
    </row>
    <row r="11" spans="2:4" x14ac:dyDescent="0.3">
      <c r="B11" s="1" t="s">
        <v>14</v>
      </c>
      <c r="C11" s="1">
        <v>9</v>
      </c>
      <c r="D11" s="1" t="s">
        <v>15</v>
      </c>
    </row>
    <row r="12" spans="2:4" x14ac:dyDescent="0.3">
      <c r="B12" s="1" t="s">
        <v>16</v>
      </c>
      <c r="C12" s="1">
        <v>10</v>
      </c>
      <c r="D12" s="1" t="s">
        <v>17</v>
      </c>
    </row>
    <row r="13" spans="2:4" x14ac:dyDescent="0.3">
      <c r="B13" s="1" t="s">
        <v>18</v>
      </c>
      <c r="C13" s="1">
        <v>11</v>
      </c>
      <c r="D13" s="1" t="s">
        <v>19</v>
      </c>
    </row>
    <row r="14" spans="2:4" x14ac:dyDescent="0.3">
      <c r="C14" s="3">
        <v>12</v>
      </c>
      <c r="D14" s="1" t="s">
        <v>20</v>
      </c>
    </row>
    <row r="15" spans="2:4" x14ac:dyDescent="0.3">
      <c r="C15" s="3">
        <v>13</v>
      </c>
      <c r="D15" s="1" t="s">
        <v>161</v>
      </c>
    </row>
    <row r="16" spans="2:4" x14ac:dyDescent="0.3">
      <c r="B16" s="3" t="s">
        <v>162</v>
      </c>
      <c r="C16" s="3">
        <v>14</v>
      </c>
      <c r="D16" s="1" t="s">
        <v>21</v>
      </c>
    </row>
    <row r="17" spans="2:6" x14ac:dyDescent="0.3">
      <c r="C17" s="3">
        <v>15</v>
      </c>
      <c r="D17" s="1" t="s">
        <v>22</v>
      </c>
      <c r="F17" s="1"/>
    </row>
    <row r="18" spans="2:6" x14ac:dyDescent="0.3">
      <c r="B18" s="1" t="s">
        <v>23</v>
      </c>
      <c r="C18" s="1">
        <v>16</v>
      </c>
      <c r="D18" s="1" t="s">
        <v>24</v>
      </c>
    </row>
    <row r="19" spans="2:6" x14ac:dyDescent="0.3">
      <c r="C19" s="3">
        <v>17</v>
      </c>
      <c r="D19" s="1" t="s">
        <v>25</v>
      </c>
    </row>
    <row r="20" spans="2:6" x14ac:dyDescent="0.3">
      <c r="B20" s="1" t="s">
        <v>26</v>
      </c>
      <c r="C20" s="1">
        <v>18</v>
      </c>
      <c r="D20" s="1" t="s">
        <v>27</v>
      </c>
    </row>
    <row r="21" spans="2:6" x14ac:dyDescent="0.3">
      <c r="C21" s="3">
        <v>19</v>
      </c>
      <c r="D21" s="1" t="s">
        <v>28</v>
      </c>
    </row>
    <row r="22" spans="2:6" x14ac:dyDescent="0.3">
      <c r="B22" s="1" t="s">
        <v>29</v>
      </c>
      <c r="C22" s="1">
        <v>20</v>
      </c>
      <c r="D22" s="1" t="s">
        <v>30</v>
      </c>
    </row>
    <row r="23" spans="2:6" x14ac:dyDescent="0.3">
      <c r="B23" s="1" t="s">
        <v>31</v>
      </c>
      <c r="C23" s="1">
        <v>21</v>
      </c>
      <c r="D23" s="1" t="s">
        <v>32</v>
      </c>
    </row>
    <row r="24" spans="2:6" x14ac:dyDescent="0.3">
      <c r="B24" s="1" t="s">
        <v>33</v>
      </c>
      <c r="C24" s="1">
        <v>22</v>
      </c>
      <c r="D24" s="1" t="s">
        <v>34</v>
      </c>
    </row>
    <row r="25" spans="2:6" x14ac:dyDescent="0.3">
      <c r="B25" s="1" t="s">
        <v>35</v>
      </c>
      <c r="C25" s="1">
        <v>23</v>
      </c>
      <c r="D25" s="1" t="s">
        <v>36</v>
      </c>
    </row>
    <row r="26" spans="2:6" x14ac:dyDescent="0.3">
      <c r="B26" s="1" t="s">
        <v>37</v>
      </c>
      <c r="C26" s="1">
        <v>24</v>
      </c>
      <c r="D26" s="1" t="s">
        <v>38</v>
      </c>
    </row>
    <row r="27" spans="2:6" x14ac:dyDescent="0.3">
      <c r="C27" s="3">
        <v>25</v>
      </c>
      <c r="D27" s="1" t="s">
        <v>39</v>
      </c>
    </row>
    <row r="28" spans="2:6" x14ac:dyDescent="0.3">
      <c r="B28" s="1" t="s">
        <v>40</v>
      </c>
      <c r="C28" s="1">
        <v>26</v>
      </c>
      <c r="D28" s="1" t="s">
        <v>41</v>
      </c>
    </row>
    <row r="29" spans="2:6" x14ac:dyDescent="0.3">
      <c r="B29" s="1" t="s">
        <v>42</v>
      </c>
      <c r="C29" s="1">
        <v>27</v>
      </c>
      <c r="D29" s="1" t="s">
        <v>43</v>
      </c>
    </row>
    <row r="30" spans="2:6" x14ac:dyDescent="0.3">
      <c r="C30" s="3">
        <v>28</v>
      </c>
      <c r="D30" s="1" t="s">
        <v>44</v>
      </c>
    </row>
    <row r="31" spans="2:6" x14ac:dyDescent="0.3">
      <c r="C31" s="3">
        <v>29</v>
      </c>
      <c r="D31" s="1" t="s">
        <v>45</v>
      </c>
    </row>
    <row r="32" spans="2:6" x14ac:dyDescent="0.3">
      <c r="B32" s="1" t="s">
        <v>46</v>
      </c>
      <c r="C32" s="1">
        <v>30</v>
      </c>
      <c r="D32" s="1" t="s">
        <v>47</v>
      </c>
    </row>
    <row r="33" spans="2:4" x14ac:dyDescent="0.3">
      <c r="B33" s="1"/>
      <c r="C33" s="1">
        <v>31</v>
      </c>
      <c r="D33" s="1" t="s">
        <v>48</v>
      </c>
    </row>
    <row r="34" spans="2:4" x14ac:dyDescent="0.3">
      <c r="B34" s="1" t="s">
        <v>49</v>
      </c>
      <c r="C34" s="3">
        <v>32</v>
      </c>
      <c r="D34" s="1" t="s">
        <v>50</v>
      </c>
    </row>
    <row r="35" spans="2:4" x14ac:dyDescent="0.3">
      <c r="C35" s="1">
        <v>33</v>
      </c>
      <c r="D35" s="1" t="s">
        <v>51</v>
      </c>
    </row>
    <row r="36" spans="2:4" x14ac:dyDescent="0.3">
      <c r="B36" s="1" t="s">
        <v>52</v>
      </c>
      <c r="C36" s="1">
        <v>34</v>
      </c>
      <c r="D36" s="1" t="s">
        <v>53</v>
      </c>
    </row>
    <row r="37" spans="2:4" x14ac:dyDescent="0.3">
      <c r="B37" s="1" t="s">
        <v>54</v>
      </c>
      <c r="C37" s="3">
        <v>35</v>
      </c>
      <c r="D37" s="1" t="s">
        <v>55</v>
      </c>
    </row>
    <row r="38" spans="2:4" x14ac:dyDescent="0.3">
      <c r="C38" s="1">
        <v>36</v>
      </c>
      <c r="D38" s="1" t="s">
        <v>56</v>
      </c>
    </row>
    <row r="39" spans="2:4" x14ac:dyDescent="0.3">
      <c r="B39" s="1" t="s">
        <v>57</v>
      </c>
      <c r="C39" s="1">
        <v>37</v>
      </c>
      <c r="D39" s="1" t="s">
        <v>58</v>
      </c>
    </row>
    <row r="40" spans="2:4" x14ac:dyDescent="0.3">
      <c r="B40" s="1" t="s">
        <v>59</v>
      </c>
      <c r="C40" s="3">
        <v>38</v>
      </c>
      <c r="D40" s="1" t="s">
        <v>60</v>
      </c>
    </row>
    <row r="41" spans="2:4" x14ac:dyDescent="0.3">
      <c r="B41" s="2"/>
      <c r="C41" s="2"/>
      <c r="D41" s="3" t="s">
        <v>61</v>
      </c>
    </row>
    <row r="42" spans="2:4" x14ac:dyDescent="0.3">
      <c r="B42" s="1" t="s">
        <v>62</v>
      </c>
      <c r="C42" s="1">
        <v>39</v>
      </c>
      <c r="D42" s="1" t="s">
        <v>63</v>
      </c>
    </row>
    <row r="43" spans="2:4" x14ac:dyDescent="0.3">
      <c r="B43" s="1" t="s">
        <v>64</v>
      </c>
      <c r="C43" s="1">
        <v>40</v>
      </c>
      <c r="D43" s="1" t="s">
        <v>65</v>
      </c>
    </row>
    <row r="44" spans="2:4" x14ac:dyDescent="0.3">
      <c r="B44" s="1" t="s">
        <v>66</v>
      </c>
      <c r="C44" s="1">
        <v>41</v>
      </c>
      <c r="D44" s="1" t="s">
        <v>67</v>
      </c>
    </row>
    <row r="45" spans="2:4" x14ac:dyDescent="0.3">
      <c r="B45" s="2"/>
      <c r="C45" s="1">
        <v>42</v>
      </c>
      <c r="D45" s="3" t="s">
        <v>68</v>
      </c>
    </row>
    <row r="46" spans="2:4" x14ac:dyDescent="0.3">
      <c r="B46" s="2"/>
      <c r="C46" s="2"/>
      <c r="D46" s="3" t="s">
        <v>69</v>
      </c>
    </row>
    <row r="47" spans="2:4" x14ac:dyDescent="0.3">
      <c r="B47" s="1" t="s">
        <v>70</v>
      </c>
      <c r="C47" s="1">
        <v>43</v>
      </c>
      <c r="D47" s="1" t="s">
        <v>71</v>
      </c>
    </row>
    <row r="48" spans="2:4" x14ac:dyDescent="0.3">
      <c r="B48" s="1" t="s">
        <v>72</v>
      </c>
      <c r="C48" s="1">
        <v>44</v>
      </c>
      <c r="D48" s="1" t="s">
        <v>73</v>
      </c>
    </row>
    <row r="49" spans="2:4" x14ac:dyDescent="0.3">
      <c r="B49" s="1" t="s">
        <v>74</v>
      </c>
      <c r="C49" s="1">
        <v>45</v>
      </c>
      <c r="D49" s="1" t="s">
        <v>75</v>
      </c>
    </row>
    <row r="50" spans="2:4" x14ac:dyDescent="0.3">
      <c r="B50" s="1" t="s">
        <v>76</v>
      </c>
      <c r="C50" s="1">
        <v>46</v>
      </c>
      <c r="D50" s="1" t="s">
        <v>77</v>
      </c>
    </row>
    <row r="51" spans="2:4" x14ac:dyDescent="0.3">
      <c r="B51" s="1" t="s">
        <v>78</v>
      </c>
      <c r="C51" s="1">
        <v>47</v>
      </c>
      <c r="D51" s="1" t="s">
        <v>79</v>
      </c>
    </row>
    <row r="52" spans="2:4" x14ac:dyDescent="0.3">
      <c r="B52" s="1" t="s">
        <v>80</v>
      </c>
      <c r="C52" s="1">
        <v>48</v>
      </c>
      <c r="D52" s="1" t="s">
        <v>81</v>
      </c>
    </row>
    <row r="53" spans="2:4" x14ac:dyDescent="0.3">
      <c r="B53" s="1" t="s">
        <v>82</v>
      </c>
      <c r="C53" s="1">
        <v>49</v>
      </c>
      <c r="D53" s="1" t="s">
        <v>83</v>
      </c>
    </row>
    <row r="54" spans="2:4" x14ac:dyDescent="0.3">
      <c r="C54" s="1">
        <v>50</v>
      </c>
      <c r="D54" s="1" t="s">
        <v>84</v>
      </c>
    </row>
    <row r="55" spans="2:4" x14ac:dyDescent="0.3">
      <c r="B55" s="1" t="s">
        <v>85</v>
      </c>
      <c r="C55" s="1">
        <v>51</v>
      </c>
      <c r="D55" s="1" t="s">
        <v>86</v>
      </c>
    </row>
    <row r="56" spans="2:4" x14ac:dyDescent="0.3">
      <c r="B56" s="1" t="s">
        <v>87</v>
      </c>
      <c r="C56" s="1">
        <v>52</v>
      </c>
      <c r="D56" s="1" t="s">
        <v>88</v>
      </c>
    </row>
    <row r="57" spans="2:4" x14ac:dyDescent="0.3">
      <c r="B57" s="1" t="s">
        <v>89</v>
      </c>
      <c r="C57" s="1">
        <v>53</v>
      </c>
      <c r="D57" s="1" t="s">
        <v>90</v>
      </c>
    </row>
    <row r="58" spans="2:4" x14ac:dyDescent="0.3">
      <c r="B58" s="1" t="s">
        <v>91</v>
      </c>
      <c r="C58" s="1">
        <v>54</v>
      </c>
      <c r="D58" s="1" t="s">
        <v>92</v>
      </c>
    </row>
    <row r="59" spans="2:4" x14ac:dyDescent="0.3">
      <c r="B59" s="1" t="s">
        <v>93</v>
      </c>
      <c r="C59" s="1">
        <v>55</v>
      </c>
      <c r="D59" s="1" t="s">
        <v>94</v>
      </c>
    </row>
    <row r="60" spans="2:4" x14ac:dyDescent="0.3">
      <c r="C60" s="1">
        <v>56</v>
      </c>
      <c r="D60" s="1" t="s">
        <v>95</v>
      </c>
    </row>
    <row r="61" spans="2:4" x14ac:dyDescent="0.3">
      <c r="C61" s="1">
        <v>57</v>
      </c>
      <c r="D61" s="1" t="s">
        <v>96</v>
      </c>
    </row>
    <row r="62" spans="2:4" x14ac:dyDescent="0.3">
      <c r="C62" s="1">
        <v>58</v>
      </c>
      <c r="D62" s="1" t="s">
        <v>97</v>
      </c>
    </row>
    <row r="63" spans="2:4" x14ac:dyDescent="0.3">
      <c r="B63" s="1" t="s">
        <v>98</v>
      </c>
      <c r="C63" s="1">
        <v>59</v>
      </c>
      <c r="D63" s="1" t="s">
        <v>99</v>
      </c>
    </row>
    <row r="64" spans="2:4" x14ac:dyDescent="0.3">
      <c r="C64" s="1">
        <v>60</v>
      </c>
      <c r="D64" s="1" t="s">
        <v>100</v>
      </c>
    </row>
    <row r="65" spans="2:4" x14ac:dyDescent="0.3">
      <c r="B65" s="1" t="s">
        <v>101</v>
      </c>
      <c r="C65" s="1">
        <v>61</v>
      </c>
      <c r="D65" s="1" t="s">
        <v>102</v>
      </c>
    </row>
    <row r="66" spans="2:4" x14ac:dyDescent="0.3">
      <c r="B66" s="1" t="s">
        <v>103</v>
      </c>
      <c r="C66" s="1">
        <v>62</v>
      </c>
      <c r="D66" s="1" t="s">
        <v>104</v>
      </c>
    </row>
    <row r="67" spans="2:4" x14ac:dyDescent="0.3">
      <c r="C67" s="1">
        <v>63</v>
      </c>
      <c r="D67" s="1" t="s">
        <v>105</v>
      </c>
    </row>
    <row r="68" spans="2:4" x14ac:dyDescent="0.3">
      <c r="B68" s="1" t="s">
        <v>106</v>
      </c>
      <c r="C68" s="1">
        <v>64</v>
      </c>
      <c r="D68" s="1" t="s">
        <v>107</v>
      </c>
    </row>
    <row r="69" spans="2:4" x14ac:dyDescent="0.3">
      <c r="B69" s="1" t="s">
        <v>108</v>
      </c>
      <c r="C69" s="1">
        <v>65</v>
      </c>
      <c r="D69" s="1" t="s">
        <v>109</v>
      </c>
    </row>
    <row r="70" spans="2:4" x14ac:dyDescent="0.3">
      <c r="C70" s="1">
        <v>66</v>
      </c>
      <c r="D70" s="1" t="s">
        <v>110</v>
      </c>
    </row>
    <row r="71" spans="2:4" x14ac:dyDescent="0.3">
      <c r="B71" s="1" t="s">
        <v>111</v>
      </c>
      <c r="C71" s="1">
        <v>67</v>
      </c>
      <c r="D71" s="1" t="s">
        <v>112</v>
      </c>
    </row>
    <row r="72" spans="2:4" x14ac:dyDescent="0.3">
      <c r="B72" s="1" t="s">
        <v>113</v>
      </c>
      <c r="C72" s="1">
        <v>68</v>
      </c>
      <c r="D72" s="1" t="s">
        <v>114</v>
      </c>
    </row>
    <row r="73" spans="2:4" x14ac:dyDescent="0.3">
      <c r="B73" s="1" t="s">
        <v>115</v>
      </c>
      <c r="C73" s="1">
        <v>69</v>
      </c>
      <c r="D73" s="1" t="s">
        <v>116</v>
      </c>
    </row>
    <row r="74" spans="2:4" x14ac:dyDescent="0.3">
      <c r="C74" s="1">
        <v>70</v>
      </c>
      <c r="D74" s="1" t="s">
        <v>117</v>
      </c>
    </row>
    <row r="75" spans="2:4" x14ac:dyDescent="0.3">
      <c r="B75" s="1" t="s">
        <v>118</v>
      </c>
      <c r="C75" s="1">
        <v>71</v>
      </c>
      <c r="D75" s="1" t="s">
        <v>119</v>
      </c>
    </row>
    <row r="76" spans="2:4" x14ac:dyDescent="0.3">
      <c r="B76" s="1" t="s">
        <v>120</v>
      </c>
      <c r="C76" s="1">
        <v>72</v>
      </c>
      <c r="D76" s="1" t="s">
        <v>121</v>
      </c>
    </row>
    <row r="77" spans="2:4" x14ac:dyDescent="0.3">
      <c r="B77" s="1" t="s">
        <v>122</v>
      </c>
      <c r="C77" s="1">
        <v>73</v>
      </c>
      <c r="D77" s="1" t="s">
        <v>123</v>
      </c>
    </row>
    <row r="78" spans="2:4" x14ac:dyDescent="0.3">
      <c r="B78" s="1" t="s">
        <v>124</v>
      </c>
      <c r="C78" s="1">
        <v>74</v>
      </c>
      <c r="D78" s="1" t="s">
        <v>125</v>
      </c>
    </row>
    <row r="79" spans="2:4" x14ac:dyDescent="0.3">
      <c r="B79" s="1" t="s">
        <v>126</v>
      </c>
      <c r="C79" s="1">
        <v>75</v>
      </c>
      <c r="D79" s="1" t="s">
        <v>127</v>
      </c>
    </row>
    <row r="80" spans="2:4" x14ac:dyDescent="0.3">
      <c r="C80" s="1">
        <v>76</v>
      </c>
      <c r="D80" s="1" t="s">
        <v>128</v>
      </c>
    </row>
    <row r="81" spans="2:4" x14ac:dyDescent="0.3">
      <c r="B81" s="1" t="s">
        <v>129</v>
      </c>
      <c r="C81" s="1">
        <v>77</v>
      </c>
      <c r="D81" s="1" t="s">
        <v>130</v>
      </c>
    </row>
    <row r="82" spans="2:4" x14ac:dyDescent="0.3">
      <c r="B82" s="1" t="s">
        <v>131</v>
      </c>
      <c r="C82" s="1">
        <v>78</v>
      </c>
      <c r="D82" s="1" t="s">
        <v>132</v>
      </c>
    </row>
    <row r="83" spans="2:4" x14ac:dyDescent="0.3">
      <c r="B83" s="1" t="s">
        <v>133</v>
      </c>
      <c r="C83" s="1">
        <v>79</v>
      </c>
      <c r="D83" s="1" t="s">
        <v>134</v>
      </c>
    </row>
    <row r="84" spans="2:4" x14ac:dyDescent="0.3">
      <c r="B84" s="1" t="s">
        <v>135</v>
      </c>
      <c r="C84" s="1">
        <v>80</v>
      </c>
      <c r="D84" s="1" t="s">
        <v>136</v>
      </c>
    </row>
    <row r="85" spans="2:4" x14ac:dyDescent="0.3">
      <c r="B85" s="1" t="s">
        <v>137</v>
      </c>
      <c r="C85" s="1">
        <v>81</v>
      </c>
      <c r="D85" s="1" t="s">
        <v>138</v>
      </c>
    </row>
    <row r="86" spans="2:4" x14ac:dyDescent="0.3">
      <c r="C86" s="1">
        <v>82</v>
      </c>
      <c r="D86" s="1" t="s">
        <v>139</v>
      </c>
    </row>
    <row r="87" spans="2:4" x14ac:dyDescent="0.3">
      <c r="B87" s="1" t="s">
        <v>140</v>
      </c>
      <c r="C87" s="1">
        <v>83</v>
      </c>
      <c r="D87" s="1" t="s">
        <v>141</v>
      </c>
    </row>
    <row r="88" spans="2:4" x14ac:dyDescent="0.3">
      <c r="C88" s="1">
        <v>84</v>
      </c>
      <c r="D88" s="1" t="s">
        <v>142</v>
      </c>
    </row>
    <row r="89" spans="2:4" x14ac:dyDescent="0.3">
      <c r="C89" s="1">
        <v>85</v>
      </c>
      <c r="D89" s="1" t="s">
        <v>143</v>
      </c>
    </row>
    <row r="90" spans="2:4" x14ac:dyDescent="0.3">
      <c r="B90" s="1" t="s">
        <v>144</v>
      </c>
      <c r="C90" s="1">
        <v>86</v>
      </c>
      <c r="D90" s="1" t="s">
        <v>145</v>
      </c>
    </row>
    <row r="91" spans="2:4" x14ac:dyDescent="0.3">
      <c r="C91" s="1">
        <v>87</v>
      </c>
      <c r="D91" s="1" t="s">
        <v>146</v>
      </c>
    </row>
    <row r="92" spans="2:4" x14ac:dyDescent="0.3">
      <c r="B92" s="1" t="s">
        <v>147</v>
      </c>
      <c r="C92" s="1">
        <v>88</v>
      </c>
      <c r="D92" s="1" t="s">
        <v>148</v>
      </c>
    </row>
    <row r="93" spans="2:4" x14ac:dyDescent="0.3">
      <c r="B93" s="1" t="s">
        <v>149</v>
      </c>
      <c r="C93" s="1">
        <v>89</v>
      </c>
      <c r="D93" s="1" t="s">
        <v>150</v>
      </c>
    </row>
    <row r="94" spans="2:4" x14ac:dyDescent="0.3">
      <c r="B94" s="1" t="s">
        <v>151</v>
      </c>
      <c r="C94" s="1">
        <v>90</v>
      </c>
      <c r="D94" s="1" t="s">
        <v>152</v>
      </c>
    </row>
    <row r="95" spans="2:4" x14ac:dyDescent="0.3">
      <c r="C95" s="1">
        <v>91</v>
      </c>
      <c r="D95" s="1" t="s">
        <v>153</v>
      </c>
    </row>
    <row r="96" spans="2:4" x14ac:dyDescent="0.3">
      <c r="B96" s="1" t="s">
        <v>154</v>
      </c>
      <c r="C96" s="1">
        <v>92</v>
      </c>
      <c r="D96" s="1" t="s">
        <v>155</v>
      </c>
    </row>
    <row r="97" spans="2:4" x14ac:dyDescent="0.3">
      <c r="B97" s="1" t="s">
        <v>156</v>
      </c>
      <c r="C97" s="1">
        <v>93</v>
      </c>
      <c r="D97" s="1" t="s">
        <v>157</v>
      </c>
    </row>
    <row r="98" spans="2:4" x14ac:dyDescent="0.3">
      <c r="B98" s="1" t="s">
        <v>158</v>
      </c>
      <c r="C98" s="1">
        <v>94</v>
      </c>
      <c r="D98" s="1" t="s">
        <v>159</v>
      </c>
    </row>
    <row r="99" spans="2:4" x14ac:dyDescent="0.3">
      <c r="C99" s="1">
        <v>95</v>
      </c>
      <c r="D99" s="1" t="s">
        <v>160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zoomScaleNormal="100" workbookViewId="0">
      <selection activeCell="D26" sqref="D26"/>
    </sheetView>
  </sheetViews>
  <sheetFormatPr defaultColWidth="9" defaultRowHeight="20.25" x14ac:dyDescent="0.3"/>
  <cols>
    <col min="1" max="1" width="3.875" style="5" customWidth="1"/>
    <col min="2" max="2" width="12.375" style="3" bestFit="1" customWidth="1"/>
    <col min="3" max="3" width="13.375" style="3" customWidth="1"/>
    <col min="4" max="4" width="4.375" style="5" customWidth="1"/>
    <col min="5" max="5" width="12.375" style="3" bestFit="1" customWidth="1"/>
    <col min="6" max="6" width="20.25" style="3" customWidth="1"/>
    <col min="7" max="7" width="4.375" style="5" customWidth="1"/>
    <col min="8" max="8" width="10.625" style="3" bestFit="1" customWidth="1"/>
    <col min="9" max="9" width="20.875" style="3" customWidth="1"/>
    <col min="10" max="10" width="4.375" style="5" customWidth="1"/>
    <col min="11" max="11" width="6.125" style="5" bestFit="1" customWidth="1"/>
    <col min="12" max="12" width="23" style="5" bestFit="1" customWidth="1"/>
    <col min="13" max="13" width="4.375" style="5" customWidth="1"/>
    <col min="14" max="14" width="7.25" style="3" bestFit="1" customWidth="1"/>
    <col min="15" max="15" width="24.25" style="3" bestFit="1" customWidth="1"/>
    <col min="16" max="16" width="4.375" style="5" customWidth="1"/>
    <col min="17" max="17" width="10.25" style="3" bestFit="1" customWidth="1"/>
    <col min="18" max="18" width="13.375" style="3" bestFit="1" customWidth="1"/>
    <col min="19" max="19" width="4.375" style="5" customWidth="1"/>
    <col min="20" max="20" width="15.875" style="3" bestFit="1" customWidth="1"/>
    <col min="21" max="21" width="13.375" style="3" bestFit="1" customWidth="1"/>
    <col min="22" max="16384" width="9" style="3"/>
  </cols>
  <sheetData>
    <row r="1" spans="1:21" ht="23.25" x14ac:dyDescent="0.35">
      <c r="A1" s="202" t="s">
        <v>165</v>
      </c>
      <c r="B1" s="202"/>
      <c r="C1" s="202"/>
      <c r="D1" s="202"/>
      <c r="E1" s="202"/>
      <c r="F1" s="202"/>
      <c r="G1" s="202"/>
      <c r="H1" s="202"/>
      <c r="I1" s="202"/>
      <c r="N1" s="199"/>
      <c r="O1" s="199"/>
      <c r="Q1" s="199"/>
      <c r="R1" s="199"/>
      <c r="T1" s="199"/>
      <c r="U1" s="199"/>
    </row>
    <row r="2" spans="1:21" x14ac:dyDescent="0.3">
      <c r="A2" s="13" t="s">
        <v>176</v>
      </c>
      <c r="B2" s="13" t="s">
        <v>163</v>
      </c>
      <c r="C2" s="14" t="s">
        <v>166</v>
      </c>
      <c r="D2" s="15" t="s">
        <v>176</v>
      </c>
      <c r="E2" s="15" t="s">
        <v>163</v>
      </c>
      <c r="F2" s="16" t="s">
        <v>306</v>
      </c>
      <c r="G2" s="15" t="s">
        <v>176</v>
      </c>
      <c r="H2" s="15" t="s">
        <v>163</v>
      </c>
      <c r="I2" s="16" t="s">
        <v>306</v>
      </c>
    </row>
    <row r="3" spans="1:21" x14ac:dyDescent="0.3">
      <c r="A3" s="7">
        <v>1</v>
      </c>
      <c r="B3" s="8" t="s">
        <v>167</v>
      </c>
      <c r="C3" s="8" t="s">
        <v>167</v>
      </c>
      <c r="D3" s="7">
        <v>1</v>
      </c>
      <c r="E3" s="8" t="s">
        <v>189</v>
      </c>
      <c r="F3" s="9" t="s">
        <v>34</v>
      </c>
      <c r="G3" s="10">
        <v>41</v>
      </c>
      <c r="H3" s="8" t="s">
        <v>213</v>
      </c>
      <c r="I3" s="8" t="s">
        <v>274</v>
      </c>
    </row>
    <row r="4" spans="1:21" x14ac:dyDescent="0.3">
      <c r="A4" s="7">
        <v>2</v>
      </c>
      <c r="B4" s="8" t="s">
        <v>172</v>
      </c>
      <c r="C4" s="8" t="s">
        <v>168</v>
      </c>
      <c r="D4" s="7">
        <v>2</v>
      </c>
      <c r="E4" s="8" t="s">
        <v>190</v>
      </c>
      <c r="F4" s="9" t="s">
        <v>36</v>
      </c>
      <c r="G4" s="10">
        <v>42</v>
      </c>
      <c r="H4" s="8" t="s">
        <v>215</v>
      </c>
      <c r="I4" s="8" t="s">
        <v>275</v>
      </c>
    </row>
    <row r="5" spans="1:21" x14ac:dyDescent="0.3">
      <c r="A5" s="7">
        <v>3</v>
      </c>
      <c r="B5" s="8" t="s">
        <v>173</v>
      </c>
      <c r="C5" s="8" t="s">
        <v>169</v>
      </c>
      <c r="D5" s="7">
        <v>3</v>
      </c>
      <c r="E5" s="8" t="s">
        <v>200</v>
      </c>
      <c r="F5" s="9" t="s">
        <v>67</v>
      </c>
      <c r="G5" s="10">
        <v>43</v>
      </c>
      <c r="H5" s="8" t="s">
        <v>216</v>
      </c>
      <c r="I5" s="8" t="s">
        <v>276</v>
      </c>
    </row>
    <row r="6" spans="1:21" x14ac:dyDescent="0.3">
      <c r="A6" s="7">
        <v>4</v>
      </c>
      <c r="B6" s="8" t="s">
        <v>174</v>
      </c>
      <c r="C6" s="8" t="s">
        <v>170</v>
      </c>
      <c r="D6" s="7">
        <v>4</v>
      </c>
      <c r="E6" s="8" t="s">
        <v>221</v>
      </c>
      <c r="F6" s="9" t="s">
        <v>119</v>
      </c>
      <c r="G6" s="10">
        <v>44</v>
      </c>
      <c r="H6" s="8" t="s">
        <v>217</v>
      </c>
      <c r="I6" s="8" t="s">
        <v>277</v>
      </c>
      <c r="N6" s="1"/>
      <c r="O6" s="1"/>
    </row>
    <row r="7" spans="1:21" x14ac:dyDescent="0.3">
      <c r="A7" s="7">
        <v>5</v>
      </c>
      <c r="B7" s="8" t="s">
        <v>175</v>
      </c>
      <c r="C7" s="8" t="s">
        <v>171</v>
      </c>
      <c r="D7" s="7">
        <v>5</v>
      </c>
      <c r="E7" s="8" t="s">
        <v>177</v>
      </c>
      <c r="F7" s="8" t="s">
        <v>238</v>
      </c>
      <c r="G7" s="10">
        <v>45</v>
      </c>
      <c r="H7" s="8" t="s">
        <v>218</v>
      </c>
      <c r="I7" s="8" t="s">
        <v>278</v>
      </c>
    </row>
    <row r="8" spans="1:21" x14ac:dyDescent="0.3">
      <c r="A8" s="7"/>
      <c r="B8" s="11"/>
      <c r="C8" s="11"/>
      <c r="D8" s="7">
        <v>6</v>
      </c>
      <c r="E8" s="8" t="s">
        <v>178</v>
      </c>
      <c r="F8" s="8" t="s">
        <v>239</v>
      </c>
      <c r="G8" s="10">
        <v>46</v>
      </c>
      <c r="H8" s="8" t="s">
        <v>220</v>
      </c>
      <c r="I8" s="8" t="s">
        <v>279</v>
      </c>
      <c r="N8" s="2"/>
      <c r="T8" s="2"/>
    </row>
    <row r="9" spans="1:21" x14ac:dyDescent="0.3">
      <c r="A9" s="17" t="s">
        <v>176</v>
      </c>
      <c r="B9" s="17" t="s">
        <v>163</v>
      </c>
      <c r="C9" s="18" t="s">
        <v>305</v>
      </c>
      <c r="D9" s="10">
        <v>7</v>
      </c>
      <c r="E9" s="8" t="s">
        <v>179</v>
      </c>
      <c r="F9" s="8" t="s">
        <v>240</v>
      </c>
      <c r="G9" s="10">
        <v>47</v>
      </c>
      <c r="H9" s="8" t="s">
        <v>222</v>
      </c>
      <c r="I9" s="8" t="s">
        <v>280</v>
      </c>
      <c r="M9" s="6"/>
      <c r="N9" s="1"/>
      <c r="O9" s="1"/>
      <c r="S9" s="6"/>
    </row>
    <row r="10" spans="1:21" x14ac:dyDescent="0.3">
      <c r="A10" s="7">
        <v>1</v>
      </c>
      <c r="B10" s="8" t="s">
        <v>188</v>
      </c>
      <c r="C10" s="8" t="s">
        <v>293</v>
      </c>
      <c r="D10" s="10">
        <v>8</v>
      </c>
      <c r="E10" s="200" t="s">
        <v>180</v>
      </c>
      <c r="F10" s="8" t="s">
        <v>241</v>
      </c>
      <c r="G10" s="10">
        <v>48</v>
      </c>
      <c r="H10" s="8" t="s">
        <v>223</v>
      </c>
      <c r="I10" s="8" t="s">
        <v>281</v>
      </c>
      <c r="M10" s="6"/>
      <c r="N10" s="1"/>
      <c r="O10" s="1"/>
      <c r="S10" s="6"/>
    </row>
    <row r="11" spans="1:21" x14ac:dyDescent="0.3">
      <c r="A11" s="7">
        <v>2</v>
      </c>
      <c r="B11" s="8" t="s">
        <v>173</v>
      </c>
      <c r="C11" s="8" t="s">
        <v>294</v>
      </c>
      <c r="D11" s="10">
        <v>9</v>
      </c>
      <c r="E11" s="201"/>
      <c r="F11" s="8" t="s">
        <v>242</v>
      </c>
      <c r="G11" s="10">
        <v>49</v>
      </c>
      <c r="H11" s="8" t="s">
        <v>224</v>
      </c>
      <c r="I11" s="8" t="s">
        <v>282</v>
      </c>
      <c r="M11" s="6"/>
      <c r="S11" s="6"/>
      <c r="T11" s="1"/>
      <c r="U11" s="1"/>
    </row>
    <row r="12" spans="1:21" x14ac:dyDescent="0.3">
      <c r="A12" s="7">
        <v>3</v>
      </c>
      <c r="B12" s="8" t="s">
        <v>195</v>
      </c>
      <c r="C12" s="8" t="s">
        <v>295</v>
      </c>
      <c r="D12" s="10">
        <v>10</v>
      </c>
      <c r="E12" s="8" t="s">
        <v>182</v>
      </c>
      <c r="F12" s="8" t="s">
        <v>243</v>
      </c>
      <c r="G12" s="10">
        <v>50</v>
      </c>
      <c r="H12" s="8" t="s">
        <v>225</v>
      </c>
      <c r="I12" s="8" t="s">
        <v>283</v>
      </c>
      <c r="M12" s="6"/>
      <c r="N12" s="1"/>
      <c r="O12" s="1"/>
      <c r="S12" s="6"/>
    </row>
    <row r="13" spans="1:21" x14ac:dyDescent="0.3">
      <c r="A13" s="7">
        <v>4</v>
      </c>
      <c r="B13" s="8" t="s">
        <v>196</v>
      </c>
      <c r="C13" s="8" t="s">
        <v>296</v>
      </c>
      <c r="D13" s="7">
        <v>11</v>
      </c>
      <c r="E13" s="8" t="s">
        <v>181</v>
      </c>
      <c r="F13" s="8" t="s">
        <v>244</v>
      </c>
      <c r="G13" s="10">
        <v>51</v>
      </c>
      <c r="H13" s="8" t="s">
        <v>226</v>
      </c>
      <c r="I13" s="8" t="s">
        <v>284</v>
      </c>
      <c r="N13" s="1"/>
      <c r="O13" s="1"/>
      <c r="T13" s="1"/>
      <c r="U13" s="1"/>
    </row>
    <row r="14" spans="1:21" x14ac:dyDescent="0.3">
      <c r="A14" s="7">
        <v>5</v>
      </c>
      <c r="B14" s="200" t="s">
        <v>212</v>
      </c>
      <c r="C14" s="8" t="s">
        <v>297</v>
      </c>
      <c r="D14" s="10">
        <v>12</v>
      </c>
      <c r="E14" s="8" t="s">
        <v>183</v>
      </c>
      <c r="F14" s="8" t="s">
        <v>245</v>
      </c>
      <c r="G14" s="10">
        <v>52</v>
      </c>
      <c r="H14" s="8" t="s">
        <v>228</v>
      </c>
      <c r="I14" s="8" t="s">
        <v>285</v>
      </c>
      <c r="M14" s="6"/>
      <c r="N14" s="1"/>
      <c r="O14" s="1"/>
      <c r="P14" s="6"/>
      <c r="S14" s="6"/>
      <c r="T14" s="1"/>
      <c r="U14" s="1"/>
    </row>
    <row r="15" spans="1:21" x14ac:dyDescent="0.3">
      <c r="A15" s="7">
        <v>6</v>
      </c>
      <c r="B15" s="201"/>
      <c r="C15" s="8" t="s">
        <v>298</v>
      </c>
      <c r="D15" s="10">
        <v>13</v>
      </c>
      <c r="E15" s="8" t="s">
        <v>172</v>
      </c>
      <c r="F15" s="8" t="s">
        <v>246</v>
      </c>
      <c r="G15" s="10">
        <v>53</v>
      </c>
      <c r="H15" s="8" t="s">
        <v>229</v>
      </c>
      <c r="I15" s="8" t="s">
        <v>286</v>
      </c>
      <c r="M15" s="6"/>
      <c r="N15" s="1"/>
      <c r="O15" s="1"/>
      <c r="P15" s="6"/>
      <c r="Q15" s="1"/>
      <c r="R15" s="1"/>
      <c r="S15" s="6"/>
    </row>
    <row r="16" spans="1:21" x14ac:dyDescent="0.3">
      <c r="A16" s="10">
        <v>7</v>
      </c>
      <c r="B16" s="8" t="s">
        <v>217</v>
      </c>
      <c r="C16" s="8" t="s">
        <v>299</v>
      </c>
      <c r="D16" s="10">
        <v>14</v>
      </c>
      <c r="E16" s="11" t="s">
        <v>184</v>
      </c>
      <c r="F16" s="8" t="s">
        <v>247</v>
      </c>
      <c r="G16" s="10">
        <v>54</v>
      </c>
      <c r="H16" s="200" t="s">
        <v>231</v>
      </c>
      <c r="I16" s="8" t="s">
        <v>287</v>
      </c>
      <c r="M16" s="6"/>
      <c r="P16" s="6"/>
      <c r="Q16" s="1"/>
      <c r="R16" s="1"/>
      <c r="S16" s="6"/>
      <c r="T16" s="1"/>
      <c r="U16" s="1"/>
    </row>
    <row r="17" spans="1:21" x14ac:dyDescent="0.3">
      <c r="A17" s="10">
        <v>8</v>
      </c>
      <c r="B17" s="8" t="s">
        <v>219</v>
      </c>
      <c r="C17" s="8" t="s">
        <v>300</v>
      </c>
      <c r="D17" s="10">
        <v>15</v>
      </c>
      <c r="E17" s="200" t="s">
        <v>185</v>
      </c>
      <c r="F17" s="8" t="s">
        <v>248</v>
      </c>
      <c r="G17" s="10">
        <v>55</v>
      </c>
      <c r="H17" s="201"/>
      <c r="I17" s="8" t="s">
        <v>288</v>
      </c>
      <c r="M17" s="6"/>
      <c r="N17" s="1"/>
      <c r="O17" s="1"/>
      <c r="P17" s="6"/>
      <c r="S17" s="6"/>
      <c r="T17" s="1"/>
      <c r="U17" s="1"/>
    </row>
    <row r="18" spans="1:21" x14ac:dyDescent="0.3">
      <c r="A18" s="10">
        <v>9</v>
      </c>
      <c r="B18" s="8" t="s">
        <v>225</v>
      </c>
      <c r="C18" s="8" t="s">
        <v>301</v>
      </c>
      <c r="D18" s="10">
        <v>16</v>
      </c>
      <c r="E18" s="201"/>
      <c r="F18" s="8" t="s">
        <v>249</v>
      </c>
      <c r="G18" s="10">
        <v>56</v>
      </c>
      <c r="H18" s="8" t="s">
        <v>232</v>
      </c>
      <c r="I18" s="8" t="s">
        <v>289</v>
      </c>
      <c r="J18" s="6"/>
      <c r="K18" s="6"/>
      <c r="L18" s="6"/>
      <c r="M18" s="6"/>
      <c r="N18" s="1"/>
      <c r="O18" s="1"/>
      <c r="P18" s="6"/>
      <c r="S18" s="6"/>
      <c r="T18" s="1"/>
      <c r="U18" s="1"/>
    </row>
    <row r="19" spans="1:21" x14ac:dyDescent="0.3">
      <c r="A19" s="10">
        <v>10</v>
      </c>
      <c r="B19" s="8" t="s">
        <v>230</v>
      </c>
      <c r="C19" s="8" t="s">
        <v>302</v>
      </c>
      <c r="D19" s="10">
        <v>17</v>
      </c>
      <c r="E19" s="200" t="s">
        <v>186</v>
      </c>
      <c r="F19" s="8" t="s">
        <v>250</v>
      </c>
      <c r="G19" s="10">
        <v>57</v>
      </c>
      <c r="H19" s="8" t="s">
        <v>233</v>
      </c>
      <c r="I19" s="8" t="s">
        <v>290</v>
      </c>
      <c r="J19" s="6"/>
      <c r="K19" s="6"/>
      <c r="L19" s="6"/>
      <c r="M19" s="6"/>
      <c r="N19" s="1"/>
      <c r="O19" s="1"/>
      <c r="P19" s="6"/>
      <c r="S19" s="6"/>
      <c r="T19" s="1"/>
      <c r="U19" s="1"/>
    </row>
    <row r="20" spans="1:21" x14ac:dyDescent="0.3">
      <c r="A20" s="7">
        <v>11</v>
      </c>
      <c r="B20" s="8" t="s">
        <v>235</v>
      </c>
      <c r="C20" s="8" t="s">
        <v>303</v>
      </c>
      <c r="D20" s="10">
        <v>18</v>
      </c>
      <c r="E20" s="201"/>
      <c r="F20" s="8" t="s">
        <v>251</v>
      </c>
      <c r="G20" s="10">
        <v>58</v>
      </c>
      <c r="H20" s="8" t="s">
        <v>234</v>
      </c>
      <c r="I20" s="8" t="s">
        <v>291</v>
      </c>
      <c r="J20" s="6"/>
      <c r="K20" s="6"/>
      <c r="L20" s="6"/>
      <c r="M20" s="6"/>
      <c r="N20" s="1"/>
      <c r="O20" s="1"/>
      <c r="P20" s="6"/>
      <c r="S20" s="6"/>
      <c r="T20" s="1"/>
      <c r="U20" s="1"/>
    </row>
    <row r="21" spans="1:21" x14ac:dyDescent="0.3">
      <c r="A21" s="10">
        <v>12</v>
      </c>
      <c r="B21" s="8" t="s">
        <v>237</v>
      </c>
      <c r="C21" s="8" t="s">
        <v>304</v>
      </c>
      <c r="D21" s="10">
        <v>19</v>
      </c>
      <c r="E21" s="8" t="s">
        <v>187</v>
      </c>
      <c r="F21" s="8" t="s">
        <v>252</v>
      </c>
      <c r="G21" s="10">
        <v>59</v>
      </c>
      <c r="H21" s="8" t="s">
        <v>236</v>
      </c>
      <c r="I21" s="8" t="s">
        <v>292</v>
      </c>
      <c r="J21" s="6"/>
      <c r="K21" s="6"/>
      <c r="L21" s="6"/>
      <c r="M21" s="6"/>
      <c r="N21" s="1"/>
      <c r="O21" s="1"/>
      <c r="P21" s="6"/>
      <c r="S21" s="6"/>
      <c r="T21" s="1"/>
      <c r="U21" s="1"/>
    </row>
    <row r="22" spans="1:21" x14ac:dyDescent="0.3">
      <c r="A22" s="7"/>
      <c r="B22" s="11"/>
      <c r="C22" s="11"/>
      <c r="D22" s="10">
        <v>20</v>
      </c>
      <c r="E22" s="200" t="s">
        <v>191</v>
      </c>
      <c r="F22" s="8" t="s">
        <v>253</v>
      </c>
      <c r="G22" s="7"/>
      <c r="H22" s="11"/>
      <c r="I22" s="11"/>
      <c r="J22" s="6"/>
      <c r="K22" s="6"/>
      <c r="L22" s="6"/>
      <c r="M22" s="6"/>
      <c r="N22" s="1"/>
      <c r="O22" s="1"/>
      <c r="P22" s="6"/>
      <c r="Q22" s="1"/>
      <c r="R22" s="1"/>
      <c r="S22" s="6"/>
      <c r="T22" s="1"/>
      <c r="U22" s="1"/>
    </row>
    <row r="23" spans="1:21" x14ac:dyDescent="0.3">
      <c r="A23" s="12" t="s">
        <v>176</v>
      </c>
      <c r="B23" s="12" t="s">
        <v>163</v>
      </c>
      <c r="C23" s="19" t="s">
        <v>307</v>
      </c>
      <c r="D23" s="10">
        <v>21</v>
      </c>
      <c r="E23" s="201"/>
      <c r="F23" s="8" t="s">
        <v>254</v>
      </c>
      <c r="G23" s="22" t="s">
        <v>176</v>
      </c>
      <c r="H23" s="22" t="s">
        <v>163</v>
      </c>
      <c r="I23" s="25" t="s">
        <v>310</v>
      </c>
      <c r="J23" s="6"/>
      <c r="K23" s="6"/>
      <c r="L23" s="6"/>
      <c r="M23" s="6"/>
      <c r="N23" s="1"/>
      <c r="O23" s="1"/>
      <c r="P23" s="6"/>
      <c r="Q23" s="1"/>
      <c r="R23" s="1"/>
      <c r="S23" s="6"/>
      <c r="T23" s="1"/>
      <c r="U23" s="1"/>
    </row>
    <row r="24" spans="1:21" x14ac:dyDescent="0.3">
      <c r="A24" s="7">
        <v>1</v>
      </c>
      <c r="B24" s="8" t="s">
        <v>200</v>
      </c>
      <c r="C24" s="11" t="s">
        <v>328</v>
      </c>
      <c r="D24" s="10">
        <v>22</v>
      </c>
      <c r="E24" s="8" t="s">
        <v>192</v>
      </c>
      <c r="F24" s="8" t="s">
        <v>255</v>
      </c>
      <c r="G24" s="7">
        <v>1</v>
      </c>
      <c r="H24" s="11" t="s">
        <v>184</v>
      </c>
      <c r="I24" s="8" t="s">
        <v>323</v>
      </c>
      <c r="J24" s="6"/>
      <c r="K24" s="6"/>
      <c r="L24" s="6"/>
      <c r="M24" s="6"/>
      <c r="N24" s="1"/>
      <c r="O24" s="1"/>
      <c r="P24" s="6"/>
      <c r="Q24" s="1"/>
      <c r="R24" s="1"/>
      <c r="S24" s="6"/>
      <c r="T24" s="1"/>
      <c r="U24" s="1"/>
    </row>
    <row r="25" spans="1:21" x14ac:dyDescent="0.3">
      <c r="A25" s="7"/>
      <c r="B25" s="11"/>
      <c r="C25" s="11"/>
      <c r="D25" s="10">
        <v>23</v>
      </c>
      <c r="E25" s="200" t="s">
        <v>193</v>
      </c>
      <c r="F25" s="8" t="s">
        <v>256</v>
      </c>
      <c r="G25" s="7">
        <v>2</v>
      </c>
      <c r="H25" s="8" t="s">
        <v>207</v>
      </c>
      <c r="I25" s="8" t="s">
        <v>324</v>
      </c>
      <c r="J25" s="6"/>
      <c r="K25" s="6"/>
      <c r="L25" s="6"/>
      <c r="M25" s="6"/>
      <c r="N25" s="1"/>
      <c r="O25" s="1"/>
      <c r="P25" s="6"/>
      <c r="Q25" s="1"/>
      <c r="R25" s="1"/>
      <c r="S25" s="6"/>
      <c r="T25" s="1"/>
      <c r="U25" s="1"/>
    </row>
    <row r="26" spans="1:21" x14ac:dyDescent="0.3">
      <c r="A26" s="23" t="s">
        <v>176</v>
      </c>
      <c r="B26" s="23" t="s">
        <v>163</v>
      </c>
      <c r="C26" s="24" t="s">
        <v>308</v>
      </c>
      <c r="D26" s="10">
        <v>24</v>
      </c>
      <c r="E26" s="201"/>
      <c r="F26" s="8" t="s">
        <v>257</v>
      </c>
      <c r="G26" s="7">
        <v>3</v>
      </c>
      <c r="H26" s="8" t="s">
        <v>209</v>
      </c>
      <c r="I26" s="8" t="s">
        <v>325</v>
      </c>
      <c r="J26" s="6"/>
      <c r="K26" s="6"/>
      <c r="L26" s="6"/>
      <c r="M26" s="6"/>
      <c r="N26" s="1"/>
      <c r="O26" s="1"/>
      <c r="P26" s="6"/>
      <c r="Q26" s="1"/>
      <c r="R26" s="1"/>
      <c r="S26" s="6"/>
      <c r="T26" s="1"/>
      <c r="U26" s="1"/>
    </row>
    <row r="27" spans="1:21" x14ac:dyDescent="0.3">
      <c r="A27" s="7">
        <v>1</v>
      </c>
      <c r="B27" s="8" t="s">
        <v>198</v>
      </c>
      <c r="C27" s="11" t="s">
        <v>329</v>
      </c>
      <c r="D27" s="10">
        <v>25</v>
      </c>
      <c r="E27" s="200" t="s">
        <v>194</v>
      </c>
      <c r="F27" s="8" t="s">
        <v>258</v>
      </c>
      <c r="G27" s="7">
        <v>4</v>
      </c>
      <c r="H27" s="8" t="s">
        <v>213</v>
      </c>
      <c r="I27" s="8" t="s">
        <v>326</v>
      </c>
      <c r="J27" s="6"/>
      <c r="K27" s="6"/>
      <c r="L27" s="6"/>
      <c r="M27" s="6"/>
      <c r="O27" s="1"/>
      <c r="P27" s="6"/>
      <c r="R27" s="1"/>
      <c r="S27" s="6"/>
      <c r="U27" s="1"/>
    </row>
    <row r="28" spans="1:21" x14ac:dyDescent="0.3">
      <c r="A28" s="7">
        <v>2</v>
      </c>
      <c r="B28" s="8" t="s">
        <v>212</v>
      </c>
      <c r="C28" s="8" t="s">
        <v>311</v>
      </c>
      <c r="D28" s="10">
        <v>26</v>
      </c>
      <c r="E28" s="201"/>
      <c r="F28" s="8" t="s">
        <v>259</v>
      </c>
      <c r="G28" s="7">
        <v>5</v>
      </c>
      <c r="H28" s="8" t="s">
        <v>220</v>
      </c>
      <c r="I28" s="8" t="s">
        <v>327</v>
      </c>
      <c r="J28" s="6"/>
      <c r="K28" s="6"/>
      <c r="L28" s="6"/>
      <c r="M28" s="6"/>
      <c r="N28" s="1"/>
      <c r="O28" s="1"/>
      <c r="P28" s="6"/>
      <c r="Q28" s="1"/>
      <c r="R28" s="1"/>
      <c r="S28" s="6"/>
      <c r="T28" s="1"/>
      <c r="U28" s="1"/>
    </row>
    <row r="29" spans="1:21" x14ac:dyDescent="0.3">
      <c r="A29" s="7">
        <v>3</v>
      </c>
      <c r="B29" s="8" t="s">
        <v>227</v>
      </c>
      <c r="C29" s="8" t="s">
        <v>312</v>
      </c>
      <c r="D29" s="10">
        <v>27</v>
      </c>
      <c r="E29" s="8" t="s">
        <v>196</v>
      </c>
      <c r="F29" s="8" t="s">
        <v>260</v>
      </c>
      <c r="G29" s="7"/>
      <c r="H29" s="11"/>
      <c r="I29" s="11"/>
      <c r="J29" s="6"/>
      <c r="K29" s="6"/>
      <c r="L29" s="6"/>
      <c r="M29" s="6"/>
      <c r="P29" s="6"/>
      <c r="S29" s="6"/>
    </row>
    <row r="30" spans="1:21" x14ac:dyDescent="0.3">
      <c r="A30" s="7"/>
      <c r="B30" s="11"/>
      <c r="C30" s="11"/>
      <c r="D30" s="10">
        <v>28</v>
      </c>
      <c r="E30" s="8" t="s">
        <v>197</v>
      </c>
      <c r="F30" s="8" t="s">
        <v>261</v>
      </c>
      <c r="G30" s="7"/>
      <c r="H30" s="11"/>
      <c r="I30" s="11"/>
      <c r="J30" s="6"/>
      <c r="K30" s="6"/>
      <c r="L30" s="6"/>
      <c r="M30" s="6"/>
      <c r="O30" s="1"/>
      <c r="P30" s="6"/>
      <c r="R30" s="1"/>
      <c r="S30" s="6"/>
      <c r="U30" s="1"/>
    </row>
    <row r="31" spans="1:21" x14ac:dyDescent="0.3">
      <c r="A31" s="20" t="s">
        <v>176</v>
      </c>
      <c r="B31" s="20" t="s">
        <v>163</v>
      </c>
      <c r="C31" s="21" t="s">
        <v>309</v>
      </c>
      <c r="D31" s="10">
        <v>29</v>
      </c>
      <c r="E31" s="8" t="s">
        <v>199</v>
      </c>
      <c r="F31" s="8" t="s">
        <v>262</v>
      </c>
      <c r="G31" s="7"/>
      <c r="H31" s="11"/>
      <c r="I31" s="11"/>
      <c r="J31" s="6"/>
      <c r="K31" s="6"/>
      <c r="L31" s="6"/>
      <c r="M31" s="6"/>
      <c r="P31" s="6"/>
      <c r="S31" s="6"/>
    </row>
    <row r="32" spans="1:21" x14ac:dyDescent="0.3">
      <c r="A32" s="7">
        <v>1</v>
      </c>
      <c r="B32" s="8" t="s">
        <v>167</v>
      </c>
      <c r="C32" s="8" t="s">
        <v>313</v>
      </c>
      <c r="D32" s="10">
        <v>30</v>
      </c>
      <c r="E32" s="8" t="s">
        <v>201</v>
      </c>
      <c r="F32" s="8" t="s">
        <v>263</v>
      </c>
      <c r="G32" s="7"/>
      <c r="H32" s="11"/>
      <c r="I32" s="11"/>
      <c r="J32" s="6"/>
      <c r="K32" s="6"/>
      <c r="L32" s="6"/>
      <c r="M32" s="6"/>
      <c r="N32" s="1"/>
      <c r="O32" s="1"/>
      <c r="P32" s="6"/>
      <c r="Q32" s="1"/>
      <c r="R32" s="1"/>
      <c r="S32" s="6"/>
      <c r="T32" s="1"/>
      <c r="U32" s="1"/>
    </row>
    <row r="33" spans="1:21" x14ac:dyDescent="0.3">
      <c r="A33" s="7">
        <v>2</v>
      </c>
      <c r="B33" s="8" t="s">
        <v>172</v>
      </c>
      <c r="C33" s="8" t="s">
        <v>314</v>
      </c>
      <c r="D33" s="10">
        <v>31</v>
      </c>
      <c r="E33" s="8" t="s">
        <v>202</v>
      </c>
      <c r="F33" s="8" t="s">
        <v>264</v>
      </c>
      <c r="G33" s="7"/>
      <c r="H33" s="11"/>
      <c r="I33" s="11"/>
      <c r="J33" s="6"/>
      <c r="K33" s="6"/>
      <c r="L33" s="6"/>
      <c r="M33" s="6"/>
      <c r="N33" s="1"/>
      <c r="O33" s="1"/>
      <c r="P33" s="6"/>
      <c r="Q33" s="1"/>
      <c r="R33" s="1"/>
      <c r="S33" s="6"/>
      <c r="T33" s="1"/>
      <c r="U33" s="1"/>
    </row>
    <row r="34" spans="1:21" x14ac:dyDescent="0.3">
      <c r="A34" s="7">
        <v>3</v>
      </c>
      <c r="B34" s="8" t="s">
        <v>193</v>
      </c>
      <c r="C34" s="8" t="s">
        <v>315</v>
      </c>
      <c r="D34" s="10">
        <v>32</v>
      </c>
      <c r="E34" s="8" t="s">
        <v>203</v>
      </c>
      <c r="F34" s="8" t="s">
        <v>265</v>
      </c>
      <c r="G34" s="7"/>
      <c r="H34" s="11"/>
      <c r="I34" s="11"/>
      <c r="J34" s="6"/>
      <c r="K34" s="6"/>
      <c r="L34" s="6"/>
      <c r="M34" s="6"/>
      <c r="N34" s="1"/>
      <c r="O34" s="1"/>
      <c r="P34" s="6"/>
      <c r="Q34" s="1"/>
      <c r="R34" s="1"/>
      <c r="S34" s="6"/>
      <c r="T34" s="1"/>
      <c r="U34" s="1"/>
    </row>
    <row r="35" spans="1:21" x14ac:dyDescent="0.3">
      <c r="A35" s="7">
        <v>4</v>
      </c>
      <c r="B35" s="8" t="s">
        <v>214</v>
      </c>
      <c r="C35" s="8" t="s">
        <v>316</v>
      </c>
      <c r="D35" s="10">
        <v>33</v>
      </c>
      <c r="E35" s="8" t="s">
        <v>204</v>
      </c>
      <c r="F35" s="8" t="s">
        <v>266</v>
      </c>
      <c r="G35" s="7"/>
      <c r="H35" s="11"/>
      <c r="I35" s="11"/>
      <c r="J35" s="6"/>
      <c r="K35" s="6"/>
      <c r="L35" s="6"/>
      <c r="M35" s="6"/>
      <c r="O35" s="1"/>
      <c r="P35" s="6"/>
      <c r="R35" s="1"/>
      <c r="S35" s="6"/>
      <c r="U35" s="1"/>
    </row>
    <row r="36" spans="1:21" x14ac:dyDescent="0.3">
      <c r="A36" s="7">
        <v>5</v>
      </c>
      <c r="B36" s="8" t="s">
        <v>215</v>
      </c>
      <c r="C36" s="8" t="s">
        <v>317</v>
      </c>
      <c r="D36" s="10">
        <v>34</v>
      </c>
      <c r="E36" s="8" t="s">
        <v>205</v>
      </c>
      <c r="F36" s="8" t="s">
        <v>267</v>
      </c>
      <c r="G36" s="7"/>
      <c r="H36" s="11"/>
      <c r="I36" s="11"/>
      <c r="J36" s="6"/>
      <c r="K36" s="6"/>
      <c r="L36" s="6"/>
      <c r="M36" s="6"/>
      <c r="N36" s="1"/>
      <c r="O36" s="1"/>
      <c r="P36" s="6"/>
      <c r="Q36" s="1"/>
      <c r="R36" s="1"/>
      <c r="S36" s="6"/>
      <c r="T36" s="1"/>
      <c r="U36" s="1"/>
    </row>
    <row r="37" spans="1:21" x14ac:dyDescent="0.3">
      <c r="A37" s="7">
        <v>6</v>
      </c>
      <c r="B37" s="8" t="s">
        <v>230</v>
      </c>
      <c r="C37" s="8" t="s">
        <v>318</v>
      </c>
      <c r="D37" s="10">
        <v>35</v>
      </c>
      <c r="E37" s="8" t="s">
        <v>206</v>
      </c>
      <c r="F37" s="8" t="s">
        <v>268</v>
      </c>
      <c r="G37" s="7"/>
      <c r="H37" s="11"/>
      <c r="I37" s="11"/>
      <c r="J37" s="6"/>
      <c r="K37" s="6"/>
      <c r="L37" s="6"/>
      <c r="M37" s="6"/>
      <c r="N37" s="1"/>
      <c r="O37" s="1"/>
      <c r="P37" s="6"/>
      <c r="Q37" s="1"/>
      <c r="R37" s="1"/>
      <c r="S37" s="6"/>
      <c r="T37" s="1"/>
      <c r="U37" s="1"/>
    </row>
    <row r="38" spans="1:21" x14ac:dyDescent="0.3">
      <c r="A38" s="10">
        <v>7</v>
      </c>
      <c r="B38" s="8" t="s">
        <v>231</v>
      </c>
      <c r="C38" s="8" t="s">
        <v>319</v>
      </c>
      <c r="D38" s="10">
        <v>36</v>
      </c>
      <c r="E38" s="8" t="s">
        <v>207</v>
      </c>
      <c r="F38" s="8" t="s">
        <v>269</v>
      </c>
      <c r="G38" s="7"/>
      <c r="H38" s="11"/>
      <c r="I38" s="11"/>
      <c r="J38" s="6"/>
      <c r="K38" s="6"/>
      <c r="L38" s="6"/>
      <c r="M38" s="6"/>
      <c r="P38" s="6"/>
      <c r="S38" s="6"/>
    </row>
    <row r="39" spans="1:21" x14ac:dyDescent="0.3">
      <c r="A39" s="10">
        <v>8</v>
      </c>
      <c r="B39" s="8" t="s">
        <v>232</v>
      </c>
      <c r="C39" s="8" t="s">
        <v>320</v>
      </c>
      <c r="D39" s="10">
        <v>37</v>
      </c>
      <c r="E39" s="8" t="s">
        <v>208</v>
      </c>
      <c r="F39" s="8" t="s">
        <v>270</v>
      </c>
      <c r="G39" s="7"/>
      <c r="H39" s="11"/>
      <c r="I39" s="11"/>
      <c r="J39" s="6"/>
      <c r="K39" s="6"/>
      <c r="L39" s="6"/>
      <c r="M39" s="6"/>
      <c r="N39" s="1"/>
      <c r="O39" s="1"/>
      <c r="P39" s="6"/>
      <c r="Q39" s="1"/>
      <c r="R39" s="1"/>
      <c r="S39" s="6"/>
      <c r="T39" s="1"/>
      <c r="U39" s="1"/>
    </row>
    <row r="40" spans="1:21" x14ac:dyDescent="0.3">
      <c r="A40" s="10">
        <v>9</v>
      </c>
      <c r="B40" s="8" t="s">
        <v>235</v>
      </c>
      <c r="C40" s="8" t="s">
        <v>321</v>
      </c>
      <c r="D40" s="10">
        <v>38</v>
      </c>
      <c r="E40" s="8" t="s">
        <v>210</v>
      </c>
      <c r="F40" s="8" t="s">
        <v>271</v>
      </c>
      <c r="G40" s="7"/>
      <c r="H40" s="11"/>
      <c r="I40" s="11"/>
      <c r="J40" s="6"/>
      <c r="K40" s="6"/>
      <c r="L40" s="6"/>
      <c r="M40" s="6"/>
      <c r="P40" s="6"/>
      <c r="S40" s="6"/>
    </row>
    <row r="41" spans="1:21" x14ac:dyDescent="0.3">
      <c r="A41" s="10">
        <v>10</v>
      </c>
      <c r="B41" s="8" t="s">
        <v>175</v>
      </c>
      <c r="C41" s="8" t="s">
        <v>322</v>
      </c>
      <c r="D41" s="10">
        <v>39</v>
      </c>
      <c r="E41" s="8" t="s">
        <v>211</v>
      </c>
      <c r="F41" s="8" t="s">
        <v>272</v>
      </c>
      <c r="G41" s="7"/>
      <c r="H41" s="11"/>
      <c r="I41" s="11"/>
      <c r="J41" s="6"/>
      <c r="K41" s="6"/>
      <c r="L41" s="6"/>
      <c r="M41" s="6"/>
      <c r="P41" s="6"/>
      <c r="S41" s="6"/>
    </row>
    <row r="42" spans="1:21" x14ac:dyDescent="0.3">
      <c r="A42" s="7"/>
      <c r="B42" s="11"/>
      <c r="C42" s="11"/>
      <c r="D42" s="10">
        <v>40</v>
      </c>
      <c r="E42" s="8" t="s">
        <v>212</v>
      </c>
      <c r="F42" s="8" t="s">
        <v>273</v>
      </c>
      <c r="G42" s="7"/>
      <c r="H42" s="11"/>
      <c r="I42" s="11"/>
      <c r="J42" s="6"/>
      <c r="K42" s="6"/>
      <c r="L42" s="6"/>
      <c r="M42" s="6"/>
      <c r="N42" s="1"/>
      <c r="O42" s="1"/>
      <c r="P42" s="6"/>
      <c r="Q42" s="1"/>
      <c r="R42" s="1"/>
      <c r="S42" s="6"/>
      <c r="T42" s="1"/>
      <c r="U42" s="1"/>
    </row>
    <row r="43" spans="1:21" x14ac:dyDescent="0.3">
      <c r="A43" s="7"/>
      <c r="B43" s="8"/>
      <c r="C43" s="8"/>
      <c r="D43" s="10"/>
      <c r="E43" s="11"/>
      <c r="F43" s="8"/>
      <c r="G43" s="7"/>
      <c r="H43" s="11"/>
      <c r="I43" s="11"/>
      <c r="J43" s="6"/>
      <c r="K43" s="6"/>
      <c r="L43" s="6"/>
      <c r="M43" s="6"/>
      <c r="N43" s="1"/>
      <c r="O43" s="1"/>
      <c r="P43" s="6"/>
      <c r="Q43" s="1"/>
      <c r="R43" s="1"/>
      <c r="S43" s="6"/>
      <c r="T43" s="1"/>
      <c r="U43" s="1"/>
    </row>
    <row r="44" spans="1:21" x14ac:dyDescent="0.3">
      <c r="A44" s="7"/>
      <c r="B44" s="8"/>
      <c r="C44" s="8"/>
      <c r="D44" s="10"/>
      <c r="E44" s="8"/>
      <c r="F44" s="8"/>
      <c r="G44" s="7"/>
      <c r="H44" s="11"/>
      <c r="I44" s="11"/>
      <c r="J44" s="6"/>
      <c r="K44" s="6"/>
      <c r="L44" s="6"/>
      <c r="M44" s="6"/>
      <c r="P44" s="6"/>
      <c r="S44" s="6"/>
    </row>
    <row r="45" spans="1:21" x14ac:dyDescent="0.3">
      <c r="B45" s="2"/>
      <c r="E45" s="2"/>
      <c r="J45" s="6"/>
      <c r="K45" s="6"/>
      <c r="L45" s="6"/>
      <c r="M45" s="6"/>
      <c r="P45" s="6"/>
      <c r="S45" s="6"/>
    </row>
    <row r="46" spans="1:21" x14ac:dyDescent="0.3">
      <c r="B46" s="2"/>
      <c r="E46" s="2"/>
      <c r="J46" s="6"/>
      <c r="K46" s="6"/>
      <c r="L46" s="6"/>
      <c r="M46" s="6"/>
      <c r="N46" s="2"/>
      <c r="P46" s="6"/>
      <c r="Q46" s="2"/>
      <c r="S46" s="6"/>
      <c r="T46" s="2"/>
    </row>
    <row r="47" spans="1:21" x14ac:dyDescent="0.3">
      <c r="B47" s="1"/>
      <c r="C47" s="1"/>
      <c r="D47" s="6"/>
      <c r="E47" s="1"/>
      <c r="F47" s="1"/>
      <c r="J47" s="6"/>
      <c r="K47" s="6"/>
      <c r="L47" s="6"/>
      <c r="M47" s="6"/>
      <c r="N47" s="1"/>
      <c r="O47" s="1"/>
      <c r="P47" s="6"/>
      <c r="Q47" s="1"/>
      <c r="R47" s="1"/>
      <c r="S47" s="6"/>
      <c r="T47" s="1"/>
      <c r="U47" s="1"/>
    </row>
    <row r="48" spans="1:21" x14ac:dyDescent="0.3">
      <c r="B48" s="1"/>
      <c r="C48" s="1"/>
      <c r="D48" s="6"/>
      <c r="E48" s="1"/>
      <c r="F48" s="1"/>
      <c r="J48" s="6"/>
      <c r="K48" s="6"/>
      <c r="L48" s="6"/>
      <c r="M48" s="6"/>
      <c r="N48" s="1"/>
      <c r="O48" s="1"/>
      <c r="P48" s="6"/>
      <c r="Q48" s="1"/>
      <c r="R48" s="1"/>
      <c r="S48" s="6"/>
      <c r="T48" s="1"/>
      <c r="U48" s="1"/>
    </row>
    <row r="49" spans="2:21" x14ac:dyDescent="0.3">
      <c r="B49" s="1"/>
      <c r="C49" s="1"/>
      <c r="D49" s="6"/>
      <c r="E49" s="1"/>
      <c r="F49" s="1"/>
      <c r="J49" s="6"/>
      <c r="K49" s="6"/>
      <c r="L49" s="6"/>
      <c r="M49" s="6"/>
      <c r="N49" s="1"/>
      <c r="O49" s="1"/>
      <c r="P49" s="6"/>
      <c r="Q49" s="1"/>
      <c r="R49" s="1"/>
      <c r="S49" s="6"/>
      <c r="T49" s="1"/>
      <c r="U49" s="1"/>
    </row>
    <row r="50" spans="2:21" x14ac:dyDescent="0.3">
      <c r="B50" s="1"/>
      <c r="C50" s="1"/>
      <c r="D50" s="6"/>
      <c r="E50" s="1"/>
      <c r="F50" s="1"/>
      <c r="J50" s="6"/>
      <c r="K50" s="6"/>
      <c r="L50" s="6"/>
      <c r="M50" s="6"/>
      <c r="N50" s="1"/>
      <c r="O50" s="1"/>
      <c r="P50" s="6"/>
      <c r="Q50" s="1"/>
      <c r="R50" s="1"/>
      <c r="S50" s="6"/>
      <c r="T50" s="1"/>
      <c r="U50" s="1"/>
    </row>
    <row r="51" spans="2:21" x14ac:dyDescent="0.3">
      <c r="B51" s="1"/>
      <c r="C51" s="1"/>
      <c r="D51" s="6"/>
      <c r="E51" s="1"/>
      <c r="F51" s="1"/>
      <c r="J51" s="6"/>
      <c r="K51" s="6"/>
      <c r="L51" s="6"/>
      <c r="M51" s="6"/>
      <c r="N51" s="1"/>
      <c r="O51" s="1"/>
      <c r="P51" s="6"/>
      <c r="Q51" s="1"/>
      <c r="R51" s="1"/>
      <c r="S51" s="6"/>
      <c r="T51" s="1"/>
      <c r="U51" s="1"/>
    </row>
    <row r="52" spans="2:21" x14ac:dyDescent="0.3">
      <c r="B52" s="1"/>
      <c r="C52" s="1"/>
      <c r="D52" s="6"/>
      <c r="E52" s="1"/>
      <c r="F52" s="1"/>
      <c r="J52" s="6"/>
      <c r="K52" s="6"/>
      <c r="L52" s="6"/>
      <c r="M52" s="6"/>
      <c r="N52" s="1"/>
      <c r="O52" s="1"/>
      <c r="P52" s="6"/>
      <c r="Q52" s="1"/>
      <c r="R52" s="1"/>
      <c r="S52" s="6"/>
      <c r="T52" s="1"/>
      <c r="U52" s="1"/>
    </row>
    <row r="53" spans="2:21" x14ac:dyDescent="0.3">
      <c r="B53" s="1"/>
      <c r="C53" s="1"/>
      <c r="D53" s="6"/>
      <c r="E53" s="1"/>
      <c r="F53" s="1"/>
      <c r="J53" s="6"/>
      <c r="K53" s="6"/>
      <c r="L53" s="6"/>
      <c r="M53" s="6"/>
      <c r="P53" s="6"/>
      <c r="S53" s="6"/>
    </row>
    <row r="54" spans="2:21" x14ac:dyDescent="0.3">
      <c r="C54" s="1"/>
      <c r="D54" s="6"/>
      <c r="F54" s="1"/>
      <c r="J54" s="6"/>
      <c r="K54" s="6"/>
      <c r="L54" s="6"/>
      <c r="M54" s="6"/>
      <c r="P54" s="6"/>
      <c r="S54" s="6"/>
    </row>
    <row r="55" spans="2:21" x14ac:dyDescent="0.3">
      <c r="B55" s="1"/>
      <c r="C55" s="1"/>
      <c r="D55" s="6"/>
      <c r="E55" s="1"/>
      <c r="F55" s="1"/>
      <c r="J55" s="6"/>
      <c r="K55" s="6"/>
      <c r="L55" s="6"/>
      <c r="M55" s="6"/>
      <c r="N55" s="1"/>
      <c r="O55" s="1"/>
      <c r="P55" s="6"/>
      <c r="Q55" s="1"/>
      <c r="R55" s="1"/>
      <c r="S55" s="6"/>
      <c r="T55" s="1"/>
      <c r="U55" s="1"/>
    </row>
    <row r="56" spans="2:21" x14ac:dyDescent="0.3">
      <c r="B56" s="1"/>
      <c r="C56" s="1"/>
      <c r="D56" s="6"/>
      <c r="E56" s="1"/>
      <c r="F56" s="1"/>
      <c r="J56" s="6"/>
      <c r="K56" s="6"/>
      <c r="L56" s="6"/>
      <c r="M56" s="6"/>
      <c r="P56" s="6"/>
      <c r="S56" s="6"/>
    </row>
    <row r="57" spans="2:21" x14ac:dyDescent="0.3">
      <c r="B57" s="1"/>
      <c r="C57" s="1"/>
      <c r="D57" s="6"/>
      <c r="E57" s="1"/>
      <c r="F57" s="1"/>
      <c r="J57" s="6"/>
      <c r="K57" s="6"/>
      <c r="L57" s="6"/>
      <c r="M57" s="6"/>
      <c r="N57" s="1"/>
      <c r="O57" s="1"/>
      <c r="P57" s="6"/>
      <c r="Q57" s="1"/>
      <c r="R57" s="1"/>
      <c r="S57" s="6"/>
      <c r="T57" s="1"/>
      <c r="U57" s="1"/>
    </row>
    <row r="58" spans="2:21" x14ac:dyDescent="0.3">
      <c r="B58" s="1"/>
      <c r="C58" s="1"/>
      <c r="D58" s="6"/>
      <c r="E58" s="1"/>
      <c r="F58" s="1"/>
      <c r="J58" s="6"/>
      <c r="K58" s="6"/>
      <c r="L58" s="6"/>
      <c r="M58" s="6"/>
      <c r="N58" s="1"/>
      <c r="O58" s="1"/>
      <c r="P58" s="6"/>
      <c r="Q58" s="1"/>
      <c r="R58" s="1"/>
      <c r="S58" s="6"/>
      <c r="T58" s="1"/>
      <c r="U58" s="1"/>
    </row>
    <row r="59" spans="2:21" x14ac:dyDescent="0.3">
      <c r="B59" s="1"/>
      <c r="C59" s="1"/>
      <c r="D59" s="6"/>
      <c r="J59" s="6"/>
      <c r="K59" s="6"/>
      <c r="L59" s="6"/>
      <c r="M59" s="6"/>
      <c r="P59" s="6"/>
      <c r="S59" s="6"/>
    </row>
    <row r="60" spans="2:21" x14ac:dyDescent="0.3">
      <c r="C60" s="1"/>
      <c r="D60" s="6"/>
      <c r="J60" s="6"/>
      <c r="K60" s="6"/>
      <c r="L60" s="6"/>
      <c r="M60" s="6"/>
      <c r="P60" s="6"/>
      <c r="S60" s="6"/>
    </row>
    <row r="61" spans="2:21" x14ac:dyDescent="0.3">
      <c r="C61" s="1"/>
      <c r="D61" s="6"/>
      <c r="F61" s="1"/>
      <c r="J61" s="6"/>
      <c r="K61" s="6"/>
      <c r="L61" s="6"/>
      <c r="M61" s="6"/>
      <c r="P61" s="6"/>
      <c r="S61" s="6"/>
    </row>
    <row r="62" spans="2:21" x14ac:dyDescent="0.3">
      <c r="B62" s="1"/>
      <c r="C62" s="1"/>
      <c r="D62" s="6"/>
      <c r="E62" s="1"/>
      <c r="F62" s="1"/>
      <c r="G62" s="6"/>
      <c r="J62" s="6"/>
      <c r="K62" s="6"/>
      <c r="L62" s="6"/>
      <c r="M62" s="6"/>
      <c r="P62" s="6"/>
      <c r="S62" s="6"/>
    </row>
    <row r="63" spans="2:21" x14ac:dyDescent="0.3">
      <c r="B63" s="1"/>
      <c r="C63" s="1"/>
      <c r="D63" s="6"/>
      <c r="E63" s="1"/>
      <c r="F63" s="1"/>
      <c r="G63" s="6"/>
      <c r="H63" s="1"/>
      <c r="I63" s="1"/>
      <c r="J63" s="6"/>
      <c r="K63" s="6"/>
      <c r="L63" s="6"/>
      <c r="M63" s="6"/>
      <c r="P63" s="6"/>
      <c r="S63" s="6"/>
    </row>
    <row r="64" spans="2:21" x14ac:dyDescent="0.3">
      <c r="B64" s="1"/>
      <c r="C64" s="1"/>
      <c r="D64" s="6"/>
      <c r="E64" s="1"/>
      <c r="F64" s="1"/>
      <c r="J64" s="6"/>
      <c r="K64" s="6"/>
      <c r="L64" s="6"/>
      <c r="M64" s="6"/>
      <c r="P64" s="6"/>
      <c r="S64" s="6"/>
    </row>
    <row r="65" spans="2:19" x14ac:dyDescent="0.3">
      <c r="B65" s="1"/>
      <c r="C65" s="1"/>
      <c r="D65" s="6"/>
      <c r="J65" s="6"/>
      <c r="K65" s="6"/>
      <c r="L65" s="6"/>
      <c r="M65" s="6"/>
      <c r="P65" s="6"/>
      <c r="S65" s="6"/>
    </row>
    <row r="66" spans="2:19" x14ac:dyDescent="0.3">
      <c r="B66" s="1"/>
      <c r="C66" s="1"/>
      <c r="D66" s="6"/>
      <c r="J66" s="6"/>
      <c r="K66" s="6"/>
      <c r="L66" s="6"/>
      <c r="M66" s="6"/>
      <c r="P66" s="6"/>
      <c r="S66" s="6"/>
    </row>
    <row r="67" spans="2:19" x14ac:dyDescent="0.3">
      <c r="B67" s="1"/>
      <c r="C67" s="1"/>
      <c r="D67" s="6"/>
      <c r="G67" s="6"/>
      <c r="J67" s="6"/>
      <c r="K67" s="6"/>
      <c r="L67" s="6"/>
      <c r="M67" s="6"/>
      <c r="P67" s="6"/>
      <c r="S67" s="6"/>
    </row>
    <row r="68" spans="2:19" x14ac:dyDescent="0.3">
      <c r="B68" s="1"/>
      <c r="C68" s="1"/>
      <c r="D68" s="6"/>
      <c r="G68" s="6"/>
      <c r="J68" s="6"/>
      <c r="K68" s="6"/>
      <c r="L68" s="6"/>
      <c r="M68" s="6"/>
      <c r="P68" s="6"/>
      <c r="S68" s="6"/>
    </row>
    <row r="69" spans="2:19" x14ac:dyDescent="0.3">
      <c r="B69" s="1"/>
      <c r="C69" s="1"/>
      <c r="D69" s="6"/>
      <c r="G69" s="6"/>
      <c r="J69" s="6"/>
      <c r="K69" s="6"/>
      <c r="L69" s="6"/>
      <c r="M69" s="6"/>
      <c r="P69" s="6"/>
      <c r="S69" s="6"/>
    </row>
    <row r="70" spans="2:19" x14ac:dyDescent="0.3">
      <c r="B70" s="1"/>
      <c r="C70" s="1"/>
      <c r="D70" s="6"/>
      <c r="G70" s="6"/>
      <c r="J70" s="6"/>
      <c r="K70" s="6"/>
      <c r="L70" s="6"/>
      <c r="M70" s="6"/>
      <c r="P70" s="6"/>
      <c r="S70" s="6"/>
    </row>
    <row r="71" spans="2:19" x14ac:dyDescent="0.3">
      <c r="B71" s="1"/>
      <c r="C71" s="1"/>
      <c r="D71" s="6"/>
      <c r="G71" s="6"/>
      <c r="H71" s="1"/>
      <c r="I71" s="1"/>
      <c r="J71" s="6"/>
      <c r="K71" s="6"/>
      <c r="L71" s="6"/>
      <c r="M71" s="6"/>
      <c r="P71" s="6"/>
      <c r="S71" s="6"/>
    </row>
    <row r="72" spans="2:19" x14ac:dyDescent="0.3">
      <c r="C72" s="1"/>
      <c r="D72" s="6"/>
      <c r="G72" s="6"/>
      <c r="I72" s="1"/>
      <c r="J72" s="6"/>
      <c r="K72" s="6"/>
      <c r="L72" s="6"/>
      <c r="M72" s="6"/>
      <c r="P72" s="6"/>
      <c r="S72" s="6"/>
    </row>
  </sheetData>
  <mergeCells count="12">
    <mergeCell ref="T1:U1"/>
    <mergeCell ref="N1:O1"/>
    <mergeCell ref="Q1:R1"/>
    <mergeCell ref="E25:E26"/>
    <mergeCell ref="E27:E28"/>
    <mergeCell ref="E22:E23"/>
    <mergeCell ref="H16:H17"/>
    <mergeCell ref="A1:I1"/>
    <mergeCell ref="B14:B15"/>
    <mergeCell ref="E10:E11"/>
    <mergeCell ref="E17:E18"/>
    <mergeCell ref="E19:E20"/>
  </mergeCells>
  <pageMargins left="0.31496062992125984" right="0.11811023622047245" top="0.15748031496062992" bottom="0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0"/>
  <sheetViews>
    <sheetView topLeftCell="A103" zoomScale="120" zoomScaleNormal="120" workbookViewId="0">
      <selection activeCell="D26" sqref="D26"/>
    </sheetView>
  </sheetViews>
  <sheetFormatPr defaultColWidth="9" defaultRowHeight="20.25" x14ac:dyDescent="0.3"/>
  <cols>
    <col min="1" max="1" width="4.375" style="26" customWidth="1"/>
    <col min="2" max="2" width="12.375" style="3" bestFit="1" customWidth="1"/>
    <col min="3" max="3" width="17" style="26" customWidth="1"/>
    <col min="4" max="4" width="91.25" style="26" customWidth="1"/>
    <col min="5" max="5" width="6.125" style="26" bestFit="1" customWidth="1"/>
    <col min="6" max="6" width="23" style="26" bestFit="1" customWidth="1"/>
    <col min="7" max="7" width="4.375" style="26" customWidth="1"/>
    <col min="8" max="8" width="7.25" style="3" bestFit="1" customWidth="1"/>
    <col min="9" max="9" width="24.25" style="3" bestFit="1" customWidth="1"/>
    <col min="10" max="10" width="4.375" style="26" customWidth="1"/>
    <col min="11" max="11" width="10.25" style="3" bestFit="1" customWidth="1"/>
    <col min="12" max="12" width="13.375" style="3" bestFit="1" customWidth="1"/>
    <col min="13" max="13" width="4.375" style="26" customWidth="1"/>
    <col min="14" max="14" width="15.875" style="3" bestFit="1" customWidth="1"/>
    <col min="15" max="15" width="13.375" style="3" bestFit="1" customWidth="1"/>
    <col min="16" max="16384" width="9" style="3"/>
  </cols>
  <sheetData>
    <row r="1" spans="1:15" ht="23.25" x14ac:dyDescent="0.35">
      <c r="A1" s="203" t="s">
        <v>166</v>
      </c>
      <c r="B1" s="203"/>
      <c r="C1" s="203"/>
      <c r="D1" s="203"/>
      <c r="E1" s="27"/>
      <c r="F1" s="27"/>
      <c r="G1" s="27"/>
      <c r="H1" s="199"/>
      <c r="I1" s="199"/>
      <c r="J1" s="27"/>
      <c r="K1" s="199"/>
      <c r="L1" s="199"/>
      <c r="M1" s="27"/>
      <c r="N1" s="199"/>
      <c r="O1" s="199"/>
    </row>
    <row r="2" spans="1:15" x14ac:dyDescent="0.3">
      <c r="A2" s="15" t="s">
        <v>176</v>
      </c>
      <c r="B2" s="15" t="s">
        <v>163</v>
      </c>
      <c r="C2" s="16" t="s">
        <v>331</v>
      </c>
      <c r="D2" s="16" t="s">
        <v>336</v>
      </c>
      <c r="E2" s="27"/>
      <c r="F2" s="27"/>
      <c r="G2" s="27"/>
      <c r="J2" s="27"/>
      <c r="M2" s="27"/>
    </row>
    <row r="3" spans="1:15" x14ac:dyDescent="0.3">
      <c r="A3" s="204">
        <v>1</v>
      </c>
      <c r="B3" s="208" t="s">
        <v>167</v>
      </c>
      <c r="C3" s="204" t="s">
        <v>167</v>
      </c>
      <c r="D3" s="7"/>
      <c r="E3" s="27"/>
      <c r="F3" s="27"/>
      <c r="G3" s="27"/>
      <c r="J3" s="27"/>
      <c r="M3" s="27"/>
    </row>
    <row r="4" spans="1:15" x14ac:dyDescent="0.3">
      <c r="A4" s="205"/>
      <c r="B4" s="210"/>
      <c r="C4" s="205"/>
      <c r="D4" s="7"/>
      <c r="E4" s="27"/>
      <c r="F4" s="27"/>
      <c r="G4" s="27"/>
      <c r="J4" s="27"/>
      <c r="M4" s="27"/>
    </row>
    <row r="5" spans="1:15" x14ac:dyDescent="0.3">
      <c r="A5" s="204">
        <v>2</v>
      </c>
      <c r="B5" s="208" t="s">
        <v>172</v>
      </c>
      <c r="C5" s="204" t="s">
        <v>168</v>
      </c>
      <c r="D5" s="7"/>
      <c r="E5" s="27"/>
      <c r="F5" s="27"/>
      <c r="G5" s="27"/>
      <c r="J5" s="27"/>
      <c r="M5" s="27"/>
    </row>
    <row r="6" spans="1:15" x14ac:dyDescent="0.3">
      <c r="A6" s="205"/>
      <c r="B6" s="210"/>
      <c r="C6" s="205"/>
      <c r="D6" s="7"/>
      <c r="E6" s="27"/>
      <c r="F6" s="27"/>
      <c r="G6" s="27"/>
      <c r="J6" s="27"/>
      <c r="M6" s="27"/>
    </row>
    <row r="7" spans="1:15" x14ac:dyDescent="0.3">
      <c r="A7" s="204">
        <v>3</v>
      </c>
      <c r="B7" s="204" t="s">
        <v>173</v>
      </c>
      <c r="C7" s="204" t="s">
        <v>169</v>
      </c>
      <c r="D7" s="7"/>
      <c r="E7" s="27"/>
      <c r="F7" s="27"/>
      <c r="G7" s="27"/>
      <c r="J7" s="27"/>
      <c r="M7" s="27"/>
    </row>
    <row r="8" spans="1:15" x14ac:dyDescent="0.3">
      <c r="A8" s="205"/>
      <c r="B8" s="205"/>
      <c r="C8" s="205"/>
      <c r="D8" s="7"/>
      <c r="E8" s="27"/>
      <c r="F8" s="27"/>
      <c r="G8" s="27"/>
      <c r="J8" s="27"/>
      <c r="M8" s="27"/>
    </row>
    <row r="9" spans="1:15" x14ac:dyDescent="0.3">
      <c r="A9" s="204">
        <v>4</v>
      </c>
      <c r="B9" s="208" t="s">
        <v>174</v>
      </c>
      <c r="C9" s="204" t="s">
        <v>170</v>
      </c>
      <c r="D9" s="7"/>
      <c r="E9" s="27"/>
      <c r="F9" s="27"/>
      <c r="G9" s="27"/>
      <c r="H9" s="1"/>
      <c r="I9" s="1"/>
      <c r="J9" s="27"/>
      <c r="M9" s="27"/>
    </row>
    <row r="10" spans="1:15" x14ac:dyDescent="0.3">
      <c r="A10" s="205"/>
      <c r="B10" s="210"/>
      <c r="C10" s="205"/>
      <c r="D10" s="7"/>
      <c r="E10" s="27"/>
      <c r="F10" s="27"/>
      <c r="G10" s="27"/>
      <c r="H10" s="1"/>
      <c r="I10" s="1"/>
      <c r="J10" s="27"/>
      <c r="M10" s="27"/>
    </row>
    <row r="11" spans="1:15" x14ac:dyDescent="0.3">
      <c r="A11" s="204">
        <v>5</v>
      </c>
      <c r="B11" s="208" t="s">
        <v>175</v>
      </c>
      <c r="C11" s="204" t="s">
        <v>171</v>
      </c>
      <c r="D11" s="7"/>
      <c r="E11" s="27"/>
      <c r="F11" s="27"/>
      <c r="G11" s="27"/>
      <c r="H11" s="1"/>
      <c r="I11" s="1"/>
      <c r="J11" s="27"/>
      <c r="M11" s="27"/>
    </row>
    <row r="12" spans="1:15" x14ac:dyDescent="0.3">
      <c r="A12" s="205"/>
      <c r="B12" s="210"/>
      <c r="C12" s="205"/>
      <c r="D12" s="7"/>
      <c r="E12" s="27"/>
      <c r="F12" s="27"/>
      <c r="G12" s="27"/>
      <c r="J12" s="27"/>
      <c r="M12" s="27"/>
    </row>
    <row r="13" spans="1:15" ht="23.25" x14ac:dyDescent="0.35">
      <c r="A13" s="207" t="s">
        <v>305</v>
      </c>
      <c r="B13" s="207"/>
      <c r="C13" s="207"/>
      <c r="D13" s="207"/>
      <c r="E13" s="27"/>
      <c r="F13" s="27"/>
      <c r="G13" s="27"/>
      <c r="H13" s="199"/>
      <c r="I13" s="199"/>
      <c r="J13" s="27"/>
      <c r="K13" s="199"/>
      <c r="L13" s="199"/>
      <c r="M13" s="27"/>
      <c r="N13" s="199"/>
      <c r="O13" s="199"/>
    </row>
    <row r="14" spans="1:15" x14ac:dyDescent="0.3">
      <c r="A14" s="15" t="s">
        <v>176</v>
      </c>
      <c r="B14" s="15" t="s">
        <v>163</v>
      </c>
      <c r="C14" s="16" t="s">
        <v>331</v>
      </c>
      <c r="D14" s="16" t="s">
        <v>336</v>
      </c>
      <c r="E14" s="27"/>
      <c r="F14" s="27"/>
      <c r="G14" s="27"/>
      <c r="J14" s="27"/>
      <c r="M14" s="27"/>
    </row>
    <row r="15" spans="1:15" x14ac:dyDescent="0.3">
      <c r="A15" s="204">
        <v>1</v>
      </c>
      <c r="B15" s="208" t="s">
        <v>188</v>
      </c>
      <c r="C15" s="204" t="s">
        <v>293</v>
      </c>
      <c r="D15" s="7"/>
      <c r="E15" s="27"/>
      <c r="F15" s="27"/>
      <c r="G15" s="27"/>
      <c r="J15" s="27"/>
      <c r="M15" s="27"/>
    </row>
    <row r="16" spans="1:15" x14ac:dyDescent="0.3">
      <c r="A16" s="205"/>
      <c r="B16" s="210"/>
      <c r="C16" s="205"/>
      <c r="D16" s="7"/>
      <c r="E16" s="27"/>
      <c r="F16" s="27"/>
      <c r="G16" s="27"/>
      <c r="J16" s="27"/>
      <c r="M16" s="27"/>
    </row>
    <row r="17" spans="1:15" x14ac:dyDescent="0.3">
      <c r="A17" s="204">
        <v>2</v>
      </c>
      <c r="B17" s="208" t="s">
        <v>173</v>
      </c>
      <c r="C17" s="204" t="s">
        <v>294</v>
      </c>
      <c r="D17" s="7"/>
      <c r="E17" s="27"/>
      <c r="F17" s="27"/>
      <c r="G17" s="27"/>
      <c r="J17" s="27"/>
      <c r="M17" s="27"/>
    </row>
    <row r="18" spans="1:15" x14ac:dyDescent="0.3">
      <c r="A18" s="205"/>
      <c r="B18" s="210"/>
      <c r="C18" s="205"/>
      <c r="D18" s="7"/>
      <c r="E18" s="27"/>
      <c r="F18" s="27"/>
      <c r="G18" s="27"/>
      <c r="J18" s="27"/>
      <c r="M18" s="27"/>
    </row>
    <row r="19" spans="1:15" x14ac:dyDescent="0.3">
      <c r="A19" s="204">
        <v>3</v>
      </c>
      <c r="B19" s="208" t="s">
        <v>195</v>
      </c>
      <c r="C19" s="204" t="s">
        <v>295</v>
      </c>
      <c r="D19" s="7"/>
      <c r="E19" s="27"/>
      <c r="F19" s="27"/>
      <c r="G19" s="27"/>
      <c r="J19" s="27"/>
      <c r="M19" s="27"/>
    </row>
    <row r="20" spans="1:15" x14ac:dyDescent="0.3">
      <c r="A20" s="205"/>
      <c r="B20" s="210"/>
      <c r="C20" s="205"/>
      <c r="D20" s="7"/>
      <c r="E20" s="27"/>
      <c r="F20" s="27"/>
      <c r="G20" s="27"/>
      <c r="J20" s="27"/>
      <c r="M20" s="27"/>
    </row>
    <row r="21" spans="1:15" x14ac:dyDescent="0.3">
      <c r="A21" s="204">
        <v>4</v>
      </c>
      <c r="B21" s="208" t="s">
        <v>196</v>
      </c>
      <c r="C21" s="204" t="s">
        <v>296</v>
      </c>
      <c r="D21" s="7"/>
      <c r="E21" s="27"/>
      <c r="F21" s="27"/>
      <c r="G21" s="27"/>
      <c r="H21" s="1"/>
      <c r="I21" s="1"/>
      <c r="J21" s="27"/>
      <c r="M21" s="27"/>
    </row>
    <row r="22" spans="1:15" x14ac:dyDescent="0.3">
      <c r="A22" s="205"/>
      <c r="B22" s="210"/>
      <c r="C22" s="205"/>
      <c r="D22" s="7"/>
      <c r="E22" s="27"/>
      <c r="F22" s="27"/>
      <c r="G22" s="27"/>
      <c r="H22" s="1"/>
      <c r="I22" s="1"/>
      <c r="J22" s="27"/>
      <c r="M22" s="27"/>
    </row>
    <row r="23" spans="1:15" x14ac:dyDescent="0.3">
      <c r="A23" s="204">
        <v>5</v>
      </c>
      <c r="B23" s="208" t="s">
        <v>212</v>
      </c>
      <c r="C23" s="204" t="s">
        <v>297</v>
      </c>
      <c r="D23" s="7"/>
      <c r="E23" s="27"/>
      <c r="F23" s="27"/>
      <c r="G23" s="27"/>
      <c r="J23" s="27"/>
      <c r="M23" s="27"/>
    </row>
    <row r="24" spans="1:15" x14ac:dyDescent="0.3">
      <c r="A24" s="205"/>
      <c r="B24" s="209"/>
      <c r="C24" s="205"/>
      <c r="D24" s="7"/>
      <c r="E24" s="27"/>
      <c r="F24" s="27"/>
      <c r="G24" s="27"/>
      <c r="J24" s="27"/>
      <c r="M24" s="27"/>
    </row>
    <row r="25" spans="1:15" x14ac:dyDescent="0.3">
      <c r="A25" s="204">
        <v>6</v>
      </c>
      <c r="B25" s="209"/>
      <c r="C25" s="204" t="s">
        <v>298</v>
      </c>
      <c r="D25" s="7"/>
      <c r="E25" s="27"/>
      <c r="F25" s="27"/>
      <c r="G25" s="27"/>
      <c r="H25" s="2"/>
      <c r="J25" s="27"/>
      <c r="M25" s="27"/>
      <c r="N25" s="2"/>
    </row>
    <row r="26" spans="1:15" x14ac:dyDescent="0.3">
      <c r="A26" s="206"/>
      <c r="B26" s="209"/>
      <c r="C26" s="206"/>
      <c r="D26" s="7"/>
      <c r="E26" s="27"/>
      <c r="F26" s="27"/>
      <c r="G26" s="27"/>
      <c r="H26" s="2"/>
      <c r="J26" s="27"/>
      <c r="M26" s="27"/>
      <c r="N26" s="2"/>
    </row>
    <row r="27" spans="1:15" x14ac:dyDescent="0.3">
      <c r="A27" s="205"/>
      <c r="B27" s="210"/>
      <c r="C27" s="205"/>
      <c r="D27" s="7"/>
      <c r="E27" s="27"/>
      <c r="F27" s="27"/>
      <c r="G27" s="27"/>
      <c r="H27" s="2"/>
      <c r="J27" s="27"/>
      <c r="M27" s="27"/>
      <c r="N27" s="2"/>
    </row>
    <row r="28" spans="1:15" ht="23.25" x14ac:dyDescent="0.35">
      <c r="A28" s="207" t="s">
        <v>305</v>
      </c>
      <c r="B28" s="207"/>
      <c r="C28" s="207"/>
      <c r="D28" s="207"/>
      <c r="E28" s="27"/>
      <c r="F28" s="27"/>
      <c r="G28" s="27"/>
      <c r="H28" s="199"/>
      <c r="I28" s="199"/>
      <c r="J28" s="27"/>
      <c r="K28" s="199"/>
      <c r="L28" s="199"/>
      <c r="M28" s="27"/>
      <c r="N28" s="199"/>
      <c r="O28" s="199"/>
    </row>
    <row r="29" spans="1:15" x14ac:dyDescent="0.3">
      <c r="A29" s="15" t="s">
        <v>176</v>
      </c>
      <c r="B29" s="15" t="s">
        <v>163</v>
      </c>
      <c r="C29" s="16" t="s">
        <v>331</v>
      </c>
      <c r="D29" s="16" t="s">
        <v>336</v>
      </c>
      <c r="E29" s="27"/>
      <c r="F29" s="27"/>
      <c r="G29" s="27"/>
      <c r="J29" s="27"/>
      <c r="M29" s="27"/>
    </row>
    <row r="30" spans="1:15" x14ac:dyDescent="0.3">
      <c r="A30" s="204">
        <v>7</v>
      </c>
      <c r="B30" s="208" t="s">
        <v>217</v>
      </c>
      <c r="C30" s="204" t="s">
        <v>299</v>
      </c>
      <c r="D30" s="7"/>
      <c r="E30" s="27"/>
      <c r="F30" s="27"/>
      <c r="G30" s="6"/>
      <c r="H30" s="1"/>
      <c r="I30" s="1"/>
      <c r="J30" s="27"/>
      <c r="M30" s="6"/>
    </row>
    <row r="31" spans="1:15" x14ac:dyDescent="0.3">
      <c r="A31" s="205"/>
      <c r="B31" s="210"/>
      <c r="C31" s="205"/>
      <c r="D31" s="7"/>
      <c r="E31" s="27"/>
      <c r="F31" s="27"/>
      <c r="G31" s="6"/>
      <c r="H31" s="1"/>
      <c r="I31" s="1"/>
      <c r="J31" s="27"/>
      <c r="M31" s="6"/>
    </row>
    <row r="32" spans="1:15" x14ac:dyDescent="0.3">
      <c r="A32" s="204">
        <v>8</v>
      </c>
      <c r="B32" s="208" t="s">
        <v>219</v>
      </c>
      <c r="C32" s="204" t="s">
        <v>300</v>
      </c>
      <c r="D32" s="7"/>
      <c r="E32" s="27"/>
      <c r="F32" s="27"/>
      <c r="G32" s="6"/>
      <c r="H32" s="1"/>
      <c r="I32" s="1"/>
      <c r="J32" s="27"/>
      <c r="M32" s="6"/>
    </row>
    <row r="33" spans="1:15" x14ac:dyDescent="0.3">
      <c r="A33" s="205"/>
      <c r="B33" s="210"/>
      <c r="C33" s="205"/>
      <c r="D33" s="7"/>
      <c r="E33" s="27"/>
      <c r="F33" s="27"/>
      <c r="G33" s="6"/>
      <c r="H33" s="1"/>
      <c r="I33" s="1"/>
      <c r="J33" s="27"/>
      <c r="M33" s="6"/>
    </row>
    <row r="34" spans="1:15" x14ac:dyDescent="0.3">
      <c r="A34" s="204">
        <v>9</v>
      </c>
      <c r="B34" s="208" t="s">
        <v>225</v>
      </c>
      <c r="C34" s="204" t="s">
        <v>301</v>
      </c>
      <c r="D34" s="7"/>
      <c r="E34" s="27"/>
      <c r="F34" s="27"/>
      <c r="G34" s="6"/>
      <c r="J34" s="27"/>
      <c r="M34" s="6"/>
      <c r="N34" s="1"/>
      <c r="O34" s="1"/>
    </row>
    <row r="35" spans="1:15" x14ac:dyDescent="0.3">
      <c r="A35" s="205"/>
      <c r="B35" s="210"/>
      <c r="C35" s="205"/>
      <c r="D35" s="7"/>
      <c r="E35" s="27"/>
      <c r="F35" s="27"/>
      <c r="G35" s="6"/>
      <c r="J35" s="27"/>
      <c r="M35" s="6"/>
      <c r="N35" s="1"/>
      <c r="O35" s="1"/>
    </row>
    <row r="36" spans="1:15" x14ac:dyDescent="0.3">
      <c r="A36" s="204">
        <v>10</v>
      </c>
      <c r="B36" s="208" t="s">
        <v>230</v>
      </c>
      <c r="C36" s="204" t="s">
        <v>302</v>
      </c>
      <c r="D36" s="7"/>
      <c r="E36" s="27"/>
      <c r="F36" s="27"/>
      <c r="G36" s="6"/>
      <c r="H36" s="1"/>
      <c r="I36" s="1"/>
      <c r="J36" s="27"/>
      <c r="M36" s="6"/>
    </row>
    <row r="37" spans="1:15" x14ac:dyDescent="0.3">
      <c r="A37" s="205"/>
      <c r="B37" s="210"/>
      <c r="C37" s="205"/>
      <c r="D37" s="7"/>
      <c r="E37" s="27"/>
      <c r="F37" s="27"/>
      <c r="G37" s="6"/>
      <c r="H37" s="1"/>
      <c r="I37" s="1"/>
      <c r="J37" s="27"/>
      <c r="M37" s="6"/>
    </row>
    <row r="38" spans="1:15" x14ac:dyDescent="0.3">
      <c r="A38" s="204">
        <v>11</v>
      </c>
      <c r="B38" s="208" t="s">
        <v>235</v>
      </c>
      <c r="C38" s="204" t="s">
        <v>303</v>
      </c>
      <c r="D38" s="7"/>
      <c r="E38" s="27"/>
      <c r="F38" s="27"/>
      <c r="G38" s="27"/>
      <c r="H38" s="1"/>
      <c r="I38" s="1"/>
      <c r="J38" s="27"/>
      <c r="M38" s="27"/>
      <c r="N38" s="1"/>
      <c r="O38" s="1"/>
    </row>
    <row r="39" spans="1:15" x14ac:dyDescent="0.3">
      <c r="A39" s="205"/>
      <c r="B39" s="210"/>
      <c r="C39" s="205"/>
      <c r="D39" s="7"/>
      <c r="E39" s="27"/>
      <c r="F39" s="27"/>
      <c r="G39" s="27"/>
      <c r="H39" s="1"/>
      <c r="I39" s="1"/>
      <c r="J39" s="27"/>
      <c r="M39" s="27"/>
      <c r="N39" s="1"/>
      <c r="O39" s="1"/>
    </row>
    <row r="40" spans="1:15" x14ac:dyDescent="0.3">
      <c r="A40" s="204">
        <v>12</v>
      </c>
      <c r="B40" s="208" t="s">
        <v>237</v>
      </c>
      <c r="C40" s="204" t="s">
        <v>304</v>
      </c>
      <c r="D40" s="7"/>
      <c r="E40" s="27"/>
      <c r="F40" s="27"/>
      <c r="G40" s="27"/>
      <c r="H40" s="1"/>
      <c r="I40" s="1"/>
      <c r="J40" s="27"/>
      <c r="M40" s="27"/>
      <c r="N40" s="1"/>
      <c r="O40" s="1"/>
    </row>
    <row r="41" spans="1:15" x14ac:dyDescent="0.3">
      <c r="A41" s="205"/>
      <c r="B41" s="210"/>
      <c r="C41" s="205"/>
      <c r="D41" s="7"/>
      <c r="E41" s="27"/>
      <c r="F41" s="27"/>
      <c r="G41" s="6"/>
      <c r="H41" s="1"/>
      <c r="I41" s="1"/>
      <c r="J41" s="6"/>
      <c r="M41" s="6"/>
      <c r="N41" s="1"/>
      <c r="O41" s="1"/>
    </row>
    <row r="42" spans="1:15" ht="23.25" x14ac:dyDescent="0.35">
      <c r="A42" s="207" t="s">
        <v>330</v>
      </c>
      <c r="B42" s="207"/>
      <c r="C42" s="207"/>
      <c r="D42" s="207"/>
      <c r="H42" s="199"/>
      <c r="I42" s="199"/>
      <c r="K42" s="199"/>
      <c r="L42" s="199"/>
      <c r="N42" s="199"/>
      <c r="O42" s="199"/>
    </row>
    <row r="43" spans="1:15" x14ac:dyDescent="0.3">
      <c r="A43" s="15" t="s">
        <v>176</v>
      </c>
      <c r="B43" s="15" t="s">
        <v>163</v>
      </c>
      <c r="C43" s="16" t="s">
        <v>331</v>
      </c>
      <c r="D43" s="16" t="s">
        <v>336</v>
      </c>
    </row>
    <row r="44" spans="1:15" x14ac:dyDescent="0.3">
      <c r="A44" s="204">
        <v>1</v>
      </c>
      <c r="B44" s="208" t="s">
        <v>189</v>
      </c>
      <c r="C44" s="211" t="s">
        <v>332</v>
      </c>
      <c r="D44" s="7"/>
    </row>
    <row r="45" spans="1:15" x14ac:dyDescent="0.3">
      <c r="A45" s="205"/>
      <c r="B45" s="210"/>
      <c r="C45" s="212"/>
      <c r="D45" s="7"/>
      <c r="E45" s="27"/>
      <c r="F45" s="27"/>
      <c r="G45" s="27"/>
      <c r="J45" s="27"/>
      <c r="M45" s="27"/>
    </row>
    <row r="46" spans="1:15" x14ac:dyDescent="0.3">
      <c r="A46" s="204">
        <v>2</v>
      </c>
      <c r="B46" s="208" t="s">
        <v>190</v>
      </c>
      <c r="C46" s="211" t="s">
        <v>333</v>
      </c>
      <c r="D46" s="7"/>
    </row>
    <row r="47" spans="1:15" x14ac:dyDescent="0.3">
      <c r="A47" s="205"/>
      <c r="B47" s="210"/>
      <c r="C47" s="212"/>
      <c r="D47" s="7"/>
      <c r="E47" s="27"/>
      <c r="F47" s="27"/>
      <c r="G47" s="27"/>
      <c r="J47" s="27"/>
      <c r="M47" s="27"/>
    </row>
    <row r="48" spans="1:15" x14ac:dyDescent="0.3">
      <c r="A48" s="204">
        <v>3</v>
      </c>
      <c r="B48" s="208" t="s">
        <v>200</v>
      </c>
      <c r="C48" s="211" t="s">
        <v>334</v>
      </c>
      <c r="D48" s="7"/>
    </row>
    <row r="49" spans="1:15" x14ac:dyDescent="0.3">
      <c r="A49" s="205"/>
      <c r="B49" s="210"/>
      <c r="C49" s="212"/>
      <c r="D49" s="7"/>
      <c r="E49" s="27"/>
      <c r="F49" s="27"/>
      <c r="G49" s="27"/>
      <c r="J49" s="27"/>
      <c r="M49" s="27"/>
    </row>
    <row r="50" spans="1:15" x14ac:dyDescent="0.3">
      <c r="A50" s="204">
        <v>4</v>
      </c>
      <c r="B50" s="208" t="s">
        <v>221</v>
      </c>
      <c r="C50" s="211" t="s">
        <v>335</v>
      </c>
      <c r="D50" s="7"/>
      <c r="H50" s="1"/>
      <c r="I50" s="1"/>
    </row>
    <row r="51" spans="1:15" x14ac:dyDescent="0.3">
      <c r="A51" s="205"/>
      <c r="B51" s="210"/>
      <c r="C51" s="212"/>
      <c r="D51" s="7"/>
      <c r="E51" s="27"/>
      <c r="F51" s="27"/>
      <c r="G51" s="27"/>
      <c r="H51" s="1"/>
      <c r="I51" s="1"/>
      <c r="J51" s="27"/>
      <c r="M51" s="27"/>
    </row>
    <row r="52" spans="1:15" x14ac:dyDescent="0.3">
      <c r="A52" s="204">
        <v>5</v>
      </c>
      <c r="B52" s="208" t="s">
        <v>177</v>
      </c>
      <c r="C52" s="204" t="s">
        <v>238</v>
      </c>
      <c r="D52" s="7"/>
    </row>
    <row r="53" spans="1:15" x14ac:dyDescent="0.3">
      <c r="A53" s="206"/>
      <c r="B53" s="209"/>
      <c r="C53" s="206"/>
      <c r="D53" s="7"/>
      <c r="E53" s="27"/>
      <c r="F53" s="27"/>
      <c r="G53" s="27"/>
      <c r="J53" s="27"/>
      <c r="M53" s="27"/>
    </row>
    <row r="54" spans="1:15" x14ac:dyDescent="0.3">
      <c r="A54" s="205"/>
      <c r="B54" s="210"/>
      <c r="C54" s="205"/>
      <c r="D54" s="7"/>
      <c r="E54" s="27"/>
      <c r="F54" s="27"/>
      <c r="G54" s="27"/>
      <c r="J54" s="27"/>
      <c r="M54" s="27"/>
    </row>
    <row r="55" spans="1:15" ht="23.25" x14ac:dyDescent="0.35">
      <c r="A55" s="207" t="s">
        <v>330</v>
      </c>
      <c r="B55" s="207"/>
      <c r="C55" s="207"/>
      <c r="D55" s="207"/>
      <c r="E55" s="27"/>
      <c r="F55" s="27"/>
      <c r="G55" s="27"/>
      <c r="H55" s="199"/>
      <c r="I55" s="199"/>
      <c r="J55" s="27"/>
      <c r="K55" s="199"/>
      <c r="L55" s="199"/>
      <c r="M55" s="27"/>
      <c r="N55" s="199"/>
      <c r="O55" s="199"/>
    </row>
    <row r="56" spans="1:15" x14ac:dyDescent="0.3">
      <c r="A56" s="15" t="s">
        <v>176</v>
      </c>
      <c r="B56" s="15" t="s">
        <v>163</v>
      </c>
      <c r="C56" s="16" t="s">
        <v>331</v>
      </c>
      <c r="D56" s="16" t="s">
        <v>336</v>
      </c>
      <c r="E56" s="27"/>
      <c r="F56" s="27"/>
      <c r="G56" s="27"/>
      <c r="J56" s="27"/>
      <c r="M56" s="27"/>
    </row>
    <row r="57" spans="1:15" ht="20.100000000000001" customHeight="1" x14ac:dyDescent="0.3">
      <c r="A57" s="204">
        <v>6</v>
      </c>
      <c r="B57" s="208" t="s">
        <v>178</v>
      </c>
      <c r="C57" s="204" t="s">
        <v>239</v>
      </c>
      <c r="D57" s="7"/>
      <c r="H57" s="2"/>
      <c r="N57" s="2"/>
    </row>
    <row r="58" spans="1:15" ht="20.100000000000001" customHeight="1" x14ac:dyDescent="0.3">
      <c r="A58" s="205"/>
      <c r="B58" s="210"/>
      <c r="C58" s="205"/>
      <c r="D58" s="7"/>
      <c r="E58" s="27"/>
      <c r="F58" s="27"/>
      <c r="G58" s="27"/>
      <c r="H58" s="2"/>
      <c r="J58" s="27"/>
      <c r="M58" s="27"/>
      <c r="N58" s="2"/>
    </row>
    <row r="59" spans="1:15" ht="20.100000000000001" customHeight="1" x14ac:dyDescent="0.3">
      <c r="A59" s="204">
        <v>7</v>
      </c>
      <c r="B59" s="208" t="s">
        <v>179</v>
      </c>
      <c r="C59" s="204" t="s">
        <v>240</v>
      </c>
      <c r="D59" s="7"/>
      <c r="G59" s="6"/>
      <c r="H59" s="1"/>
      <c r="I59" s="1"/>
      <c r="M59" s="6"/>
    </row>
    <row r="60" spans="1:15" ht="20.100000000000001" customHeight="1" x14ac:dyDescent="0.3">
      <c r="A60" s="205"/>
      <c r="B60" s="210"/>
      <c r="C60" s="205"/>
      <c r="D60" s="7"/>
      <c r="E60" s="27"/>
      <c r="F60" s="27"/>
      <c r="G60" s="6"/>
      <c r="H60" s="1"/>
      <c r="I60" s="1"/>
      <c r="J60" s="27"/>
      <c r="M60" s="6"/>
    </row>
    <row r="61" spans="1:15" ht="20.100000000000001" customHeight="1" x14ac:dyDescent="0.3">
      <c r="A61" s="204">
        <v>8</v>
      </c>
      <c r="B61" s="208" t="s">
        <v>180</v>
      </c>
      <c r="C61" s="204" t="s">
        <v>241</v>
      </c>
      <c r="D61" s="7"/>
      <c r="G61" s="6"/>
      <c r="H61" s="1"/>
      <c r="I61" s="1"/>
      <c r="M61" s="6"/>
    </row>
    <row r="62" spans="1:15" ht="20.100000000000001" customHeight="1" x14ac:dyDescent="0.3">
      <c r="A62" s="205"/>
      <c r="B62" s="209"/>
      <c r="C62" s="205"/>
      <c r="D62" s="7"/>
      <c r="E62" s="27"/>
      <c r="F62" s="27"/>
      <c r="G62" s="6"/>
      <c r="H62" s="1"/>
      <c r="I62" s="1"/>
      <c r="J62" s="27"/>
      <c r="M62" s="6"/>
    </row>
    <row r="63" spans="1:15" ht="20.100000000000001" customHeight="1" x14ac:dyDescent="0.3">
      <c r="A63" s="204">
        <v>9</v>
      </c>
      <c r="B63" s="209"/>
      <c r="C63" s="204" t="s">
        <v>242</v>
      </c>
      <c r="D63" s="7"/>
      <c r="G63" s="6"/>
      <c r="M63" s="6"/>
      <c r="N63" s="1"/>
      <c r="O63" s="1"/>
    </row>
    <row r="64" spans="1:15" ht="20.100000000000001" customHeight="1" x14ac:dyDescent="0.3">
      <c r="A64" s="205"/>
      <c r="B64" s="210"/>
      <c r="C64" s="205"/>
      <c r="D64" s="7"/>
      <c r="E64" s="27"/>
      <c r="F64" s="27"/>
      <c r="G64" s="6"/>
      <c r="J64" s="27"/>
      <c r="M64" s="6"/>
      <c r="N64" s="1"/>
      <c r="O64" s="1"/>
    </row>
    <row r="65" spans="1:15" ht="20.100000000000001" customHeight="1" x14ac:dyDescent="0.3">
      <c r="A65" s="204">
        <v>10</v>
      </c>
      <c r="B65" s="208" t="s">
        <v>182</v>
      </c>
      <c r="C65" s="204" t="s">
        <v>243</v>
      </c>
      <c r="D65" s="7"/>
      <c r="G65" s="6"/>
      <c r="H65" s="1"/>
      <c r="I65" s="1"/>
      <c r="M65" s="6"/>
    </row>
    <row r="66" spans="1:15" ht="20.100000000000001" customHeight="1" x14ac:dyDescent="0.3">
      <c r="A66" s="205"/>
      <c r="B66" s="210"/>
      <c r="C66" s="205"/>
      <c r="D66" s="7"/>
      <c r="E66" s="27"/>
      <c r="F66" s="27"/>
      <c r="G66" s="6"/>
      <c r="H66" s="1"/>
      <c r="I66" s="1"/>
      <c r="J66" s="27"/>
      <c r="M66" s="6"/>
    </row>
    <row r="67" spans="1:15" ht="20.100000000000001" customHeight="1" x14ac:dyDescent="0.3">
      <c r="A67" s="204">
        <v>11</v>
      </c>
      <c r="B67" s="208" t="s">
        <v>181</v>
      </c>
      <c r="C67" s="204" t="s">
        <v>244</v>
      </c>
      <c r="D67" s="7"/>
      <c r="H67" s="1"/>
      <c r="I67" s="1"/>
      <c r="N67" s="1"/>
      <c r="O67" s="1"/>
    </row>
    <row r="68" spans="1:15" ht="20.100000000000001" customHeight="1" x14ac:dyDescent="0.3">
      <c r="A68" s="205"/>
      <c r="B68" s="210"/>
      <c r="C68" s="205"/>
      <c r="D68" s="7"/>
      <c r="E68" s="27"/>
      <c r="F68" s="27"/>
      <c r="G68" s="27"/>
      <c r="H68" s="1"/>
      <c r="I68" s="1"/>
      <c r="J68" s="27"/>
      <c r="M68" s="27"/>
      <c r="N68" s="1"/>
      <c r="O68" s="1"/>
    </row>
    <row r="69" spans="1:15" ht="20.100000000000001" customHeight="1" x14ac:dyDescent="0.3">
      <c r="A69" s="204">
        <v>12</v>
      </c>
      <c r="B69" s="208" t="s">
        <v>183</v>
      </c>
      <c r="C69" s="204" t="s">
        <v>245</v>
      </c>
      <c r="D69" s="7"/>
      <c r="G69" s="6"/>
      <c r="H69" s="1"/>
      <c r="I69" s="1"/>
      <c r="J69" s="6"/>
      <c r="M69" s="6"/>
      <c r="N69" s="1"/>
      <c r="O69" s="1"/>
    </row>
    <row r="70" spans="1:15" ht="20.100000000000001" customHeight="1" x14ac:dyDescent="0.3">
      <c r="A70" s="205"/>
      <c r="B70" s="210"/>
      <c r="C70" s="205"/>
      <c r="D70" s="7"/>
      <c r="E70" s="27"/>
      <c r="F70" s="27"/>
      <c r="G70" s="6"/>
      <c r="H70" s="1"/>
      <c r="I70" s="1"/>
      <c r="J70" s="6"/>
      <c r="M70" s="6"/>
      <c r="N70" s="1"/>
      <c r="O70" s="1"/>
    </row>
    <row r="71" spans="1:15" ht="20.100000000000001" customHeight="1" x14ac:dyDescent="0.3">
      <c r="A71" s="204">
        <v>13</v>
      </c>
      <c r="B71" s="208" t="s">
        <v>172</v>
      </c>
      <c r="C71" s="204" t="s">
        <v>246</v>
      </c>
      <c r="D71" s="7"/>
      <c r="G71" s="6"/>
      <c r="H71" s="1"/>
      <c r="I71" s="1"/>
      <c r="J71" s="6"/>
      <c r="K71" s="1"/>
      <c r="L71" s="1"/>
      <c r="M71" s="6"/>
    </row>
    <row r="72" spans="1:15" ht="20.100000000000001" customHeight="1" x14ac:dyDescent="0.3">
      <c r="A72" s="205"/>
      <c r="B72" s="210"/>
      <c r="C72" s="205"/>
      <c r="D72" s="7"/>
      <c r="E72" s="27"/>
      <c r="F72" s="27"/>
      <c r="G72" s="6"/>
      <c r="H72" s="1"/>
      <c r="I72" s="1"/>
      <c r="J72" s="6"/>
      <c r="K72" s="1"/>
      <c r="L72" s="1"/>
      <c r="M72" s="6"/>
    </row>
    <row r="73" spans="1:15" ht="20.100000000000001" customHeight="1" x14ac:dyDescent="0.3">
      <c r="A73" s="204">
        <v>14</v>
      </c>
      <c r="B73" s="208" t="s">
        <v>184</v>
      </c>
      <c r="C73" s="204" t="s">
        <v>247</v>
      </c>
      <c r="D73" s="7"/>
      <c r="G73" s="6"/>
      <c r="J73" s="6"/>
      <c r="K73" s="1"/>
      <c r="L73" s="1"/>
      <c r="M73" s="6"/>
      <c r="N73" s="1"/>
      <c r="O73" s="1"/>
    </row>
    <row r="74" spans="1:15" ht="20.100000000000001" customHeight="1" x14ac:dyDescent="0.3">
      <c r="A74" s="205"/>
      <c r="B74" s="210"/>
      <c r="C74" s="205"/>
      <c r="D74" s="7"/>
      <c r="E74" s="27"/>
      <c r="F74" s="27"/>
      <c r="G74" s="6"/>
      <c r="J74" s="6"/>
      <c r="K74" s="1"/>
      <c r="L74" s="1"/>
      <c r="M74" s="6"/>
      <c r="N74" s="1"/>
      <c r="O74" s="1"/>
    </row>
    <row r="75" spans="1:15" ht="20.100000000000001" customHeight="1" x14ac:dyDescent="0.3">
      <c r="A75" s="204">
        <v>15</v>
      </c>
      <c r="B75" s="208" t="s">
        <v>185</v>
      </c>
      <c r="C75" s="204" t="s">
        <v>248</v>
      </c>
      <c r="D75" s="7"/>
      <c r="G75" s="6"/>
      <c r="H75" s="1"/>
      <c r="I75" s="1"/>
      <c r="J75" s="6"/>
      <c r="M75" s="6"/>
      <c r="N75" s="1"/>
      <c r="O75" s="1"/>
    </row>
    <row r="76" spans="1:15" ht="20.100000000000001" customHeight="1" x14ac:dyDescent="0.3">
      <c r="A76" s="205"/>
      <c r="B76" s="209"/>
      <c r="C76" s="205"/>
      <c r="D76" s="7"/>
      <c r="E76" s="27"/>
      <c r="F76" s="27"/>
      <c r="G76" s="6"/>
      <c r="H76" s="1"/>
      <c r="I76" s="1"/>
      <c r="J76" s="6"/>
      <c r="M76" s="6"/>
      <c r="N76" s="1"/>
      <c r="O76" s="1"/>
    </row>
    <row r="77" spans="1:15" ht="20.100000000000001" customHeight="1" x14ac:dyDescent="0.3">
      <c r="A77" s="204">
        <v>16</v>
      </c>
      <c r="B77" s="209"/>
      <c r="C77" s="204" t="s">
        <v>249</v>
      </c>
      <c r="D77" s="7"/>
      <c r="E77" s="6"/>
      <c r="F77" s="6"/>
      <c r="G77" s="6"/>
      <c r="H77" s="1"/>
      <c r="I77" s="1"/>
      <c r="J77" s="6"/>
      <c r="M77" s="6"/>
      <c r="N77" s="1"/>
      <c r="O77" s="1"/>
    </row>
    <row r="78" spans="1:15" ht="20.100000000000001" customHeight="1" x14ac:dyDescent="0.3">
      <c r="A78" s="205"/>
      <c r="B78" s="210"/>
      <c r="C78" s="205"/>
      <c r="D78" s="7"/>
      <c r="E78" s="6"/>
      <c r="F78" s="6"/>
      <c r="G78" s="6"/>
      <c r="H78" s="1"/>
      <c r="I78" s="1"/>
      <c r="J78" s="6"/>
      <c r="M78" s="6"/>
      <c r="N78" s="1"/>
      <c r="O78" s="1"/>
    </row>
    <row r="79" spans="1:15" ht="20.100000000000001" customHeight="1" x14ac:dyDescent="0.3">
      <c r="A79" s="204">
        <v>17</v>
      </c>
      <c r="B79" s="208" t="s">
        <v>186</v>
      </c>
      <c r="C79" s="204" t="s">
        <v>250</v>
      </c>
      <c r="D79" s="7"/>
      <c r="E79" s="6"/>
      <c r="F79" s="6"/>
      <c r="G79" s="6"/>
      <c r="H79" s="1"/>
      <c r="I79" s="1"/>
      <c r="J79" s="6"/>
      <c r="M79" s="6"/>
      <c r="N79" s="1"/>
      <c r="O79" s="1"/>
    </row>
    <row r="80" spans="1:15" ht="20.100000000000001" customHeight="1" x14ac:dyDescent="0.3">
      <c r="A80" s="205"/>
      <c r="B80" s="209"/>
      <c r="C80" s="205"/>
      <c r="D80" s="7"/>
      <c r="E80" s="6"/>
      <c r="F80" s="6"/>
      <c r="G80" s="6"/>
      <c r="H80" s="1"/>
      <c r="I80" s="1"/>
      <c r="J80" s="6"/>
      <c r="M80" s="6"/>
      <c r="N80" s="1"/>
      <c r="O80" s="1"/>
    </row>
    <row r="81" spans="1:15" ht="20.100000000000001" customHeight="1" x14ac:dyDescent="0.3">
      <c r="A81" s="204">
        <v>18</v>
      </c>
      <c r="B81" s="209"/>
      <c r="C81" s="204" t="s">
        <v>251</v>
      </c>
      <c r="D81" s="7"/>
      <c r="E81" s="6"/>
      <c r="F81" s="6"/>
      <c r="G81" s="6"/>
      <c r="H81" s="1"/>
      <c r="I81" s="1"/>
      <c r="J81" s="6"/>
      <c r="M81" s="6"/>
      <c r="N81" s="1"/>
      <c r="O81" s="1"/>
    </row>
    <row r="82" spans="1:15" ht="20.100000000000001" customHeight="1" x14ac:dyDescent="0.3">
      <c r="A82" s="205"/>
      <c r="B82" s="210"/>
      <c r="C82" s="205"/>
      <c r="D82" s="7"/>
      <c r="E82" s="6"/>
      <c r="F82" s="6"/>
      <c r="G82" s="6"/>
      <c r="H82" s="1"/>
      <c r="I82" s="1"/>
      <c r="J82" s="6"/>
      <c r="M82" s="6"/>
      <c r="N82" s="1"/>
      <c r="O82" s="1"/>
    </row>
    <row r="83" spans="1:15" ht="23.25" x14ac:dyDescent="0.35">
      <c r="A83" s="207" t="s">
        <v>330</v>
      </c>
      <c r="B83" s="207"/>
      <c r="C83" s="207"/>
      <c r="D83" s="207"/>
      <c r="E83" s="27"/>
      <c r="F83" s="27"/>
      <c r="G83" s="27"/>
      <c r="H83" s="199"/>
      <c r="I83" s="199"/>
      <c r="J83" s="27"/>
      <c r="K83" s="199"/>
      <c r="L83" s="199"/>
      <c r="M83" s="27"/>
      <c r="N83" s="199"/>
      <c r="O83" s="199"/>
    </row>
    <row r="84" spans="1:15" x14ac:dyDescent="0.3">
      <c r="A84" s="15" t="s">
        <v>176</v>
      </c>
      <c r="B84" s="15" t="s">
        <v>163</v>
      </c>
      <c r="C84" s="16" t="s">
        <v>331</v>
      </c>
      <c r="D84" s="16" t="s">
        <v>336</v>
      </c>
      <c r="E84" s="27"/>
      <c r="F84" s="27"/>
      <c r="G84" s="27"/>
      <c r="J84" s="27"/>
      <c r="M84" s="27"/>
    </row>
    <row r="85" spans="1:15" x14ac:dyDescent="0.3">
      <c r="A85" s="204">
        <v>19</v>
      </c>
      <c r="B85" s="208" t="s">
        <v>187</v>
      </c>
      <c r="C85" s="204" t="s">
        <v>252</v>
      </c>
      <c r="D85" s="7"/>
      <c r="E85" s="6"/>
      <c r="F85" s="6"/>
      <c r="G85" s="6"/>
      <c r="H85" s="1"/>
      <c r="I85" s="1"/>
      <c r="J85" s="6"/>
      <c r="M85" s="6"/>
      <c r="N85" s="1"/>
      <c r="O85" s="1"/>
    </row>
    <row r="86" spans="1:15" x14ac:dyDescent="0.3">
      <c r="A86" s="205"/>
      <c r="B86" s="210"/>
      <c r="C86" s="205"/>
      <c r="D86" s="7"/>
      <c r="E86" s="6"/>
      <c r="F86" s="6"/>
      <c r="G86" s="6"/>
      <c r="H86" s="1"/>
      <c r="I86" s="1"/>
      <c r="J86" s="6"/>
      <c r="M86" s="6"/>
      <c r="N86" s="1"/>
      <c r="O86" s="1"/>
    </row>
    <row r="87" spans="1:15" x14ac:dyDescent="0.3">
      <c r="A87" s="204">
        <v>20</v>
      </c>
      <c r="B87" s="208" t="s">
        <v>191</v>
      </c>
      <c r="C87" s="204" t="s">
        <v>253</v>
      </c>
      <c r="D87" s="7"/>
      <c r="E87" s="6"/>
      <c r="F87" s="6"/>
      <c r="G87" s="6"/>
      <c r="H87" s="1"/>
      <c r="I87" s="1"/>
      <c r="J87" s="6"/>
      <c r="K87" s="1"/>
      <c r="L87" s="1"/>
      <c r="M87" s="6"/>
      <c r="N87" s="1"/>
      <c r="O87" s="1"/>
    </row>
    <row r="88" spans="1:15" x14ac:dyDescent="0.3">
      <c r="A88" s="205"/>
      <c r="B88" s="209"/>
      <c r="C88" s="205"/>
      <c r="D88" s="7"/>
      <c r="E88" s="6"/>
      <c r="F88" s="6"/>
      <c r="G88" s="6"/>
      <c r="H88" s="1"/>
      <c r="I88" s="1"/>
      <c r="J88" s="6"/>
      <c r="K88" s="1"/>
      <c r="L88" s="1"/>
      <c r="M88" s="6"/>
      <c r="N88" s="1"/>
      <c r="O88" s="1"/>
    </row>
    <row r="89" spans="1:15" x14ac:dyDescent="0.3">
      <c r="A89" s="204">
        <v>21</v>
      </c>
      <c r="B89" s="209"/>
      <c r="C89" s="204" t="s">
        <v>254</v>
      </c>
      <c r="D89" s="7"/>
      <c r="E89" s="6"/>
      <c r="F89" s="6"/>
      <c r="G89" s="6"/>
      <c r="H89" s="1"/>
      <c r="I89" s="1"/>
      <c r="J89" s="6"/>
      <c r="K89" s="1"/>
      <c r="L89" s="1"/>
      <c r="M89" s="6"/>
      <c r="N89" s="1"/>
      <c r="O89" s="1"/>
    </row>
    <row r="90" spans="1:15" x14ac:dyDescent="0.3">
      <c r="A90" s="205"/>
      <c r="B90" s="210"/>
      <c r="C90" s="205"/>
      <c r="D90" s="7"/>
      <c r="E90" s="6"/>
      <c r="F90" s="6"/>
      <c r="G90" s="6"/>
      <c r="H90" s="1"/>
      <c r="I90" s="1"/>
      <c r="J90" s="6"/>
      <c r="K90" s="1"/>
      <c r="L90" s="1"/>
      <c r="M90" s="6"/>
      <c r="N90" s="1"/>
      <c r="O90" s="1"/>
    </row>
    <row r="91" spans="1:15" x14ac:dyDescent="0.3">
      <c r="A91" s="204">
        <v>22</v>
      </c>
      <c r="B91" s="208" t="s">
        <v>192</v>
      </c>
      <c r="C91" s="204" t="s">
        <v>255</v>
      </c>
      <c r="D91" s="7"/>
      <c r="E91" s="6"/>
      <c r="F91" s="6"/>
      <c r="G91" s="6"/>
      <c r="H91" s="1"/>
      <c r="I91" s="1"/>
      <c r="J91" s="6"/>
      <c r="K91" s="1"/>
      <c r="L91" s="1"/>
      <c r="M91" s="6"/>
      <c r="N91" s="1"/>
      <c r="O91" s="1"/>
    </row>
    <row r="92" spans="1:15" x14ac:dyDescent="0.3">
      <c r="A92" s="205"/>
      <c r="B92" s="210"/>
      <c r="C92" s="205"/>
      <c r="D92" s="7"/>
      <c r="E92" s="6"/>
      <c r="F92" s="6"/>
      <c r="G92" s="6"/>
      <c r="H92" s="1"/>
      <c r="I92" s="1"/>
      <c r="J92" s="6"/>
      <c r="K92" s="1"/>
      <c r="L92" s="1"/>
      <c r="M92" s="6"/>
      <c r="N92" s="1"/>
      <c r="O92" s="1"/>
    </row>
    <row r="93" spans="1:15" x14ac:dyDescent="0.3">
      <c r="A93" s="204">
        <v>23</v>
      </c>
      <c r="B93" s="208" t="s">
        <v>193</v>
      </c>
      <c r="C93" s="204" t="s">
        <v>256</v>
      </c>
      <c r="D93" s="7"/>
      <c r="E93" s="6"/>
      <c r="F93" s="6"/>
      <c r="G93" s="6"/>
      <c r="H93" s="1"/>
      <c r="I93" s="1"/>
      <c r="J93" s="6"/>
      <c r="K93" s="1"/>
      <c r="L93" s="1"/>
      <c r="M93" s="6"/>
      <c r="N93" s="1"/>
      <c r="O93" s="1"/>
    </row>
    <row r="94" spans="1:15" x14ac:dyDescent="0.3">
      <c r="A94" s="205"/>
      <c r="B94" s="209"/>
      <c r="C94" s="205"/>
      <c r="D94" s="7"/>
      <c r="E94" s="6"/>
      <c r="F94" s="6"/>
      <c r="G94" s="6"/>
      <c r="H94" s="1"/>
      <c r="I94" s="1"/>
      <c r="J94" s="6"/>
      <c r="K94" s="1"/>
      <c r="L94" s="1"/>
      <c r="M94" s="6"/>
      <c r="N94" s="1"/>
      <c r="O94" s="1"/>
    </row>
    <row r="95" spans="1:15" x14ac:dyDescent="0.3">
      <c r="A95" s="204">
        <v>24</v>
      </c>
      <c r="B95" s="209"/>
      <c r="C95" s="204" t="s">
        <v>257</v>
      </c>
      <c r="D95" s="7"/>
      <c r="E95" s="6"/>
      <c r="F95" s="6"/>
      <c r="G95" s="6"/>
      <c r="H95" s="1"/>
      <c r="I95" s="1"/>
      <c r="J95" s="6"/>
      <c r="K95" s="1"/>
      <c r="L95" s="1"/>
      <c r="M95" s="6"/>
      <c r="N95" s="1"/>
      <c r="O95" s="1"/>
    </row>
    <row r="96" spans="1:15" x14ac:dyDescent="0.3">
      <c r="A96" s="205"/>
      <c r="B96" s="210"/>
      <c r="C96" s="205"/>
      <c r="D96" s="7"/>
      <c r="E96" s="6"/>
      <c r="F96" s="6"/>
      <c r="G96" s="6"/>
      <c r="H96" s="1"/>
      <c r="I96" s="1"/>
      <c r="J96" s="6"/>
      <c r="K96" s="1"/>
      <c r="L96" s="1"/>
      <c r="M96" s="6"/>
      <c r="N96" s="1"/>
      <c r="O96" s="1"/>
    </row>
    <row r="97" spans="1:15" x14ac:dyDescent="0.3">
      <c r="A97" s="204">
        <v>25</v>
      </c>
      <c r="B97" s="208" t="s">
        <v>194</v>
      </c>
      <c r="C97" s="204" t="s">
        <v>258</v>
      </c>
      <c r="D97" s="7"/>
      <c r="E97" s="6"/>
      <c r="F97" s="6"/>
      <c r="G97" s="6"/>
      <c r="H97" s="1"/>
      <c r="I97" s="1"/>
      <c r="J97" s="6"/>
      <c r="K97" s="1"/>
      <c r="L97" s="1"/>
      <c r="M97" s="6"/>
      <c r="N97" s="1"/>
      <c r="O97" s="1"/>
    </row>
    <row r="98" spans="1:15" x14ac:dyDescent="0.3">
      <c r="A98" s="205"/>
      <c r="B98" s="209"/>
      <c r="C98" s="205"/>
      <c r="D98" s="7"/>
      <c r="E98" s="6"/>
      <c r="F98" s="6"/>
      <c r="G98" s="6"/>
      <c r="H98" s="1"/>
      <c r="I98" s="1"/>
      <c r="J98" s="6"/>
      <c r="K98" s="1"/>
      <c r="L98" s="1"/>
      <c r="M98" s="6"/>
      <c r="N98" s="1"/>
      <c r="O98" s="1"/>
    </row>
    <row r="99" spans="1:15" x14ac:dyDescent="0.3">
      <c r="A99" s="204">
        <v>26</v>
      </c>
      <c r="B99" s="209"/>
      <c r="C99" s="204" t="s">
        <v>259</v>
      </c>
      <c r="D99" s="7"/>
      <c r="E99" s="6"/>
      <c r="F99" s="6"/>
      <c r="G99" s="6"/>
      <c r="J99" s="6"/>
      <c r="M99" s="6"/>
    </row>
    <row r="100" spans="1:15" x14ac:dyDescent="0.3">
      <c r="A100" s="205"/>
      <c r="B100" s="210"/>
      <c r="C100" s="205"/>
      <c r="D100" s="7"/>
      <c r="E100" s="6"/>
      <c r="F100" s="6"/>
      <c r="G100" s="6"/>
      <c r="J100" s="6"/>
      <c r="M100" s="6"/>
    </row>
    <row r="101" spans="1:15" x14ac:dyDescent="0.3">
      <c r="A101" s="204">
        <v>27</v>
      </c>
      <c r="B101" s="208" t="s">
        <v>196</v>
      </c>
      <c r="C101" s="204" t="s">
        <v>260</v>
      </c>
      <c r="D101" s="7"/>
      <c r="E101" s="6"/>
      <c r="F101" s="6"/>
      <c r="G101" s="6"/>
      <c r="I101" s="1"/>
      <c r="J101" s="6"/>
      <c r="L101" s="1"/>
      <c r="M101" s="6"/>
      <c r="O101" s="1"/>
    </row>
    <row r="102" spans="1:15" x14ac:dyDescent="0.3">
      <c r="A102" s="205"/>
      <c r="B102" s="210"/>
      <c r="C102" s="205"/>
      <c r="D102" s="7"/>
      <c r="E102" s="6"/>
      <c r="F102" s="6"/>
      <c r="G102" s="6"/>
      <c r="I102" s="1"/>
      <c r="J102" s="6"/>
      <c r="L102" s="1"/>
      <c r="M102" s="6"/>
      <c r="O102" s="1"/>
    </row>
    <row r="103" spans="1:15" x14ac:dyDescent="0.3">
      <c r="A103" s="204">
        <v>28</v>
      </c>
      <c r="B103" s="208" t="s">
        <v>197</v>
      </c>
      <c r="C103" s="204" t="s">
        <v>261</v>
      </c>
      <c r="D103" s="7"/>
      <c r="E103" s="6"/>
      <c r="F103" s="6"/>
      <c r="G103" s="6"/>
      <c r="J103" s="6"/>
      <c r="M103" s="6"/>
    </row>
    <row r="104" spans="1:15" x14ac:dyDescent="0.3">
      <c r="A104" s="205"/>
      <c r="B104" s="210"/>
      <c r="C104" s="205"/>
      <c r="D104" s="7"/>
      <c r="E104" s="6"/>
      <c r="F104" s="6"/>
      <c r="G104" s="6"/>
      <c r="J104" s="6"/>
      <c r="M104" s="6"/>
    </row>
    <row r="105" spans="1:15" x14ac:dyDescent="0.3">
      <c r="A105" s="204">
        <v>29</v>
      </c>
      <c r="B105" s="208" t="s">
        <v>199</v>
      </c>
      <c r="C105" s="204" t="s">
        <v>262</v>
      </c>
      <c r="D105" s="7"/>
      <c r="E105" s="6"/>
      <c r="F105" s="6"/>
      <c r="G105" s="6"/>
      <c r="H105" s="1"/>
      <c r="I105" s="1"/>
      <c r="J105" s="6"/>
      <c r="K105" s="1"/>
      <c r="L105" s="1"/>
      <c r="M105" s="6"/>
      <c r="N105" s="1"/>
      <c r="O105" s="1"/>
    </row>
    <row r="106" spans="1:15" x14ac:dyDescent="0.3">
      <c r="A106" s="205"/>
      <c r="B106" s="210"/>
      <c r="C106" s="205"/>
      <c r="D106" s="7"/>
      <c r="E106" s="6"/>
      <c r="F106" s="6"/>
      <c r="G106" s="6"/>
      <c r="H106" s="1"/>
      <c r="I106" s="1"/>
      <c r="J106" s="6"/>
      <c r="K106" s="1"/>
      <c r="L106" s="1"/>
      <c r="M106" s="6"/>
      <c r="N106" s="1"/>
      <c r="O106" s="1"/>
    </row>
    <row r="107" spans="1:15" x14ac:dyDescent="0.3">
      <c r="A107" s="204">
        <v>30</v>
      </c>
      <c r="B107" s="208" t="s">
        <v>201</v>
      </c>
      <c r="C107" s="204" t="s">
        <v>263</v>
      </c>
      <c r="D107" s="7"/>
      <c r="E107" s="6"/>
      <c r="F107" s="6"/>
      <c r="G107" s="6"/>
      <c r="H107" s="1"/>
      <c r="I107" s="1"/>
      <c r="J107" s="6"/>
      <c r="K107" s="1"/>
      <c r="L107" s="1"/>
      <c r="M107" s="6"/>
      <c r="N107" s="1"/>
      <c r="O107" s="1"/>
    </row>
    <row r="108" spans="1:15" x14ac:dyDescent="0.3">
      <c r="A108" s="205"/>
      <c r="B108" s="210"/>
      <c r="C108" s="205"/>
      <c r="D108" s="7"/>
      <c r="E108" s="6"/>
      <c r="F108" s="6"/>
      <c r="G108" s="6"/>
      <c r="H108" s="1"/>
      <c r="I108" s="1"/>
      <c r="J108" s="6"/>
      <c r="K108" s="1"/>
      <c r="L108" s="1"/>
      <c r="M108" s="6"/>
      <c r="N108" s="1"/>
      <c r="O108" s="1"/>
    </row>
    <row r="109" spans="1:15" x14ac:dyDescent="0.3">
      <c r="A109" s="33"/>
      <c r="B109" s="33"/>
      <c r="C109" s="32"/>
      <c r="D109" s="34"/>
      <c r="E109" s="6"/>
      <c r="F109" s="6"/>
      <c r="G109" s="6"/>
      <c r="H109" s="1"/>
      <c r="I109" s="1"/>
      <c r="J109" s="6"/>
      <c r="K109" s="1"/>
      <c r="L109" s="1"/>
      <c r="M109" s="6"/>
      <c r="N109" s="1"/>
      <c r="O109" s="1"/>
    </row>
    <row r="110" spans="1:15" ht="23.25" x14ac:dyDescent="0.35">
      <c r="A110" s="203" t="s">
        <v>330</v>
      </c>
      <c r="B110" s="203"/>
      <c r="C110" s="203"/>
      <c r="D110" s="203"/>
      <c r="E110" s="27"/>
      <c r="F110" s="27"/>
      <c r="G110" s="27"/>
      <c r="H110" s="199"/>
      <c r="I110" s="199"/>
      <c r="J110" s="27"/>
      <c r="K110" s="199"/>
      <c r="L110" s="199"/>
      <c r="M110" s="27"/>
      <c r="N110" s="199"/>
      <c r="O110" s="199"/>
    </row>
    <row r="111" spans="1:15" x14ac:dyDescent="0.3">
      <c r="A111" s="15" t="s">
        <v>176</v>
      </c>
      <c r="B111" s="15" t="s">
        <v>163</v>
      </c>
      <c r="C111" s="16" t="s">
        <v>331</v>
      </c>
      <c r="D111" s="16" t="s">
        <v>336</v>
      </c>
      <c r="E111" s="27"/>
      <c r="F111" s="27"/>
      <c r="G111" s="27"/>
      <c r="J111" s="27"/>
      <c r="M111" s="27"/>
    </row>
    <row r="112" spans="1:15" x14ac:dyDescent="0.3">
      <c r="A112" s="204">
        <v>31</v>
      </c>
      <c r="B112" s="208" t="s">
        <v>202</v>
      </c>
      <c r="C112" s="204" t="s">
        <v>264</v>
      </c>
      <c r="D112" s="7"/>
      <c r="E112" s="6"/>
      <c r="F112" s="6"/>
      <c r="G112" s="6"/>
      <c r="H112" s="1"/>
      <c r="I112" s="1"/>
      <c r="J112" s="6"/>
      <c r="K112" s="1"/>
      <c r="L112" s="1"/>
      <c r="M112" s="6"/>
      <c r="N112" s="1"/>
      <c r="O112" s="1"/>
    </row>
    <row r="113" spans="1:15" x14ac:dyDescent="0.3">
      <c r="A113" s="205"/>
      <c r="B113" s="210"/>
      <c r="C113" s="205"/>
      <c r="D113" s="7"/>
      <c r="E113" s="6"/>
      <c r="F113" s="6"/>
      <c r="G113" s="6"/>
      <c r="H113" s="1"/>
      <c r="I113" s="1"/>
      <c r="J113" s="6"/>
      <c r="K113" s="1"/>
      <c r="L113" s="1"/>
      <c r="M113" s="6"/>
      <c r="N113" s="1"/>
      <c r="O113" s="1"/>
    </row>
    <row r="114" spans="1:15" x14ac:dyDescent="0.3">
      <c r="A114" s="204">
        <v>32</v>
      </c>
      <c r="B114" s="208" t="s">
        <v>203</v>
      </c>
      <c r="C114" s="204" t="s">
        <v>265</v>
      </c>
      <c r="D114" s="7"/>
      <c r="E114" s="6"/>
      <c r="F114" s="6"/>
      <c r="G114" s="6"/>
      <c r="I114" s="1"/>
      <c r="J114" s="6"/>
      <c r="L114" s="1"/>
      <c r="M114" s="6"/>
      <c r="O114" s="1"/>
    </row>
    <row r="115" spans="1:15" x14ac:dyDescent="0.3">
      <c r="A115" s="205"/>
      <c r="B115" s="210"/>
      <c r="C115" s="205"/>
      <c r="D115" s="7"/>
      <c r="E115" s="6"/>
      <c r="F115" s="6"/>
      <c r="G115" s="6"/>
      <c r="I115" s="1"/>
      <c r="J115" s="6"/>
      <c r="L115" s="1"/>
      <c r="M115" s="6"/>
      <c r="O115" s="1"/>
    </row>
    <row r="116" spans="1:15" x14ac:dyDescent="0.3">
      <c r="A116" s="204">
        <v>33</v>
      </c>
      <c r="B116" s="208" t="s">
        <v>204</v>
      </c>
      <c r="C116" s="204" t="s">
        <v>266</v>
      </c>
      <c r="D116" s="7"/>
      <c r="E116" s="6"/>
      <c r="F116" s="6"/>
      <c r="G116" s="6"/>
      <c r="H116" s="1"/>
      <c r="I116" s="1"/>
      <c r="J116" s="6"/>
      <c r="K116" s="1"/>
      <c r="L116" s="1"/>
      <c r="M116" s="6"/>
      <c r="N116" s="1"/>
      <c r="O116" s="1"/>
    </row>
    <row r="117" spans="1:15" x14ac:dyDescent="0.3">
      <c r="A117" s="205"/>
      <c r="B117" s="210"/>
      <c r="C117" s="205"/>
      <c r="D117" s="7"/>
      <c r="E117" s="6"/>
      <c r="F117" s="6"/>
      <c r="G117" s="6"/>
      <c r="H117" s="1"/>
      <c r="I117" s="1"/>
      <c r="J117" s="6"/>
      <c r="K117" s="1"/>
      <c r="L117" s="1"/>
      <c r="M117" s="6"/>
      <c r="N117" s="1"/>
      <c r="O117" s="1"/>
    </row>
    <row r="118" spans="1:15" x14ac:dyDescent="0.3">
      <c r="A118" s="204">
        <v>34</v>
      </c>
      <c r="B118" s="208" t="s">
        <v>205</v>
      </c>
      <c r="C118" s="204" t="s">
        <v>267</v>
      </c>
      <c r="D118" s="7"/>
      <c r="E118" s="6"/>
      <c r="F118" s="6"/>
      <c r="G118" s="6"/>
      <c r="H118" s="1"/>
      <c r="I118" s="1"/>
      <c r="J118" s="6"/>
      <c r="K118" s="1"/>
      <c r="L118" s="1"/>
      <c r="M118" s="6"/>
      <c r="N118" s="1"/>
      <c r="O118" s="1"/>
    </row>
    <row r="119" spans="1:15" x14ac:dyDescent="0.3">
      <c r="A119" s="205"/>
      <c r="B119" s="210"/>
      <c r="C119" s="205"/>
      <c r="D119" s="7"/>
      <c r="E119" s="6"/>
      <c r="F119" s="6"/>
      <c r="G119" s="6"/>
      <c r="H119" s="1"/>
      <c r="I119" s="1"/>
      <c r="J119" s="6"/>
      <c r="K119" s="1"/>
      <c r="L119" s="1"/>
      <c r="M119" s="6"/>
      <c r="N119" s="1"/>
      <c r="O119" s="1"/>
    </row>
    <row r="120" spans="1:15" x14ac:dyDescent="0.3">
      <c r="A120" s="204">
        <v>35</v>
      </c>
      <c r="B120" s="208" t="s">
        <v>206</v>
      </c>
      <c r="C120" s="204" t="s">
        <v>268</v>
      </c>
      <c r="D120" s="7"/>
      <c r="E120" s="6"/>
      <c r="F120" s="6"/>
      <c r="G120" s="6"/>
      <c r="J120" s="6"/>
      <c r="M120" s="6"/>
    </row>
    <row r="121" spans="1:15" x14ac:dyDescent="0.3">
      <c r="A121" s="205"/>
      <c r="B121" s="210"/>
      <c r="C121" s="205"/>
      <c r="D121" s="7"/>
      <c r="E121" s="6"/>
      <c r="F121" s="6"/>
      <c r="G121" s="6"/>
      <c r="J121" s="6"/>
      <c r="M121" s="6"/>
    </row>
    <row r="122" spans="1:15" x14ac:dyDescent="0.3">
      <c r="A122" s="204">
        <v>36</v>
      </c>
      <c r="B122" s="208" t="s">
        <v>207</v>
      </c>
      <c r="C122" s="204" t="s">
        <v>269</v>
      </c>
      <c r="D122" s="7"/>
      <c r="E122" s="6"/>
      <c r="F122" s="6"/>
      <c r="G122" s="6"/>
      <c r="H122" s="1"/>
      <c r="I122" s="1"/>
      <c r="J122" s="6"/>
      <c r="K122" s="1"/>
      <c r="L122" s="1"/>
      <c r="M122" s="6"/>
      <c r="N122" s="1"/>
      <c r="O122" s="1"/>
    </row>
    <row r="123" spans="1:15" x14ac:dyDescent="0.3">
      <c r="A123" s="205"/>
      <c r="B123" s="210"/>
      <c r="C123" s="205"/>
      <c r="D123" s="7"/>
      <c r="E123" s="6"/>
      <c r="F123" s="6"/>
      <c r="G123" s="6"/>
      <c r="H123" s="1"/>
      <c r="I123" s="1"/>
      <c r="J123" s="6"/>
      <c r="K123" s="1"/>
      <c r="L123" s="1"/>
      <c r="M123" s="6"/>
      <c r="N123" s="1"/>
      <c r="O123" s="1"/>
    </row>
    <row r="124" spans="1:15" x14ac:dyDescent="0.3">
      <c r="A124" s="204">
        <v>37</v>
      </c>
      <c r="B124" s="208" t="s">
        <v>208</v>
      </c>
      <c r="C124" s="204" t="s">
        <v>270</v>
      </c>
      <c r="D124" s="7"/>
      <c r="E124" s="6"/>
      <c r="F124" s="6"/>
      <c r="G124" s="6"/>
      <c r="J124" s="6"/>
      <c r="M124" s="6"/>
    </row>
    <row r="125" spans="1:15" x14ac:dyDescent="0.3">
      <c r="A125" s="205"/>
      <c r="B125" s="210"/>
      <c r="C125" s="205"/>
      <c r="D125" s="7"/>
      <c r="E125" s="6"/>
      <c r="F125" s="6"/>
      <c r="G125" s="6"/>
      <c r="J125" s="6"/>
      <c r="M125" s="6"/>
    </row>
    <row r="126" spans="1:15" x14ac:dyDescent="0.3">
      <c r="A126" s="204">
        <v>38</v>
      </c>
      <c r="B126" s="208" t="s">
        <v>210</v>
      </c>
      <c r="C126" s="204" t="s">
        <v>271</v>
      </c>
      <c r="D126" s="7"/>
      <c r="E126" s="6"/>
      <c r="F126" s="6"/>
      <c r="G126" s="6"/>
      <c r="J126" s="6"/>
      <c r="M126" s="6"/>
    </row>
    <row r="127" spans="1:15" x14ac:dyDescent="0.3">
      <c r="A127" s="205"/>
      <c r="B127" s="210"/>
      <c r="C127" s="205"/>
      <c r="D127" s="7"/>
      <c r="E127" s="6"/>
      <c r="F127" s="6"/>
      <c r="G127" s="6"/>
      <c r="J127" s="6"/>
      <c r="M127" s="6"/>
    </row>
    <row r="128" spans="1:15" x14ac:dyDescent="0.3">
      <c r="A128" s="204">
        <v>39</v>
      </c>
      <c r="B128" s="208" t="s">
        <v>211</v>
      </c>
      <c r="C128" s="204" t="s">
        <v>272</v>
      </c>
      <c r="D128" s="7"/>
      <c r="E128" s="6"/>
      <c r="F128" s="6"/>
      <c r="G128" s="6"/>
      <c r="H128" s="1"/>
      <c r="I128" s="1"/>
      <c r="J128" s="6"/>
      <c r="K128" s="1"/>
      <c r="L128" s="1"/>
      <c r="M128" s="6"/>
      <c r="N128" s="1"/>
      <c r="O128" s="1"/>
    </row>
    <row r="129" spans="1:15" x14ac:dyDescent="0.3">
      <c r="A129" s="205"/>
      <c r="B129" s="210"/>
      <c r="C129" s="205"/>
      <c r="D129" s="7"/>
      <c r="E129" s="6"/>
      <c r="F129" s="6"/>
      <c r="G129" s="6"/>
      <c r="H129" s="1"/>
      <c r="I129" s="1"/>
      <c r="J129" s="6"/>
      <c r="K129" s="1"/>
      <c r="L129" s="1"/>
      <c r="M129" s="6"/>
      <c r="N129" s="1"/>
      <c r="O129" s="1"/>
    </row>
    <row r="130" spans="1:15" x14ac:dyDescent="0.3">
      <c r="A130" s="204">
        <v>40</v>
      </c>
      <c r="B130" s="208" t="s">
        <v>212</v>
      </c>
      <c r="C130" s="204" t="s">
        <v>273</v>
      </c>
      <c r="D130" s="7"/>
      <c r="E130" s="6"/>
      <c r="F130" s="6"/>
      <c r="G130" s="6"/>
      <c r="H130" s="1"/>
      <c r="I130" s="1"/>
      <c r="J130" s="6"/>
      <c r="K130" s="1"/>
      <c r="L130" s="1"/>
      <c r="M130" s="6"/>
      <c r="N130" s="1"/>
      <c r="O130" s="1"/>
    </row>
    <row r="131" spans="1:15" x14ac:dyDescent="0.3">
      <c r="A131" s="205"/>
      <c r="B131" s="210"/>
      <c r="C131" s="205"/>
      <c r="D131" s="7"/>
      <c r="E131" s="6"/>
      <c r="F131" s="6"/>
      <c r="G131" s="6"/>
      <c r="H131" s="1"/>
      <c r="I131" s="1"/>
      <c r="J131" s="6"/>
      <c r="K131" s="1"/>
      <c r="L131" s="1"/>
      <c r="M131" s="6"/>
      <c r="N131" s="1"/>
      <c r="O131" s="1"/>
    </row>
    <row r="132" spans="1:15" x14ac:dyDescent="0.3">
      <c r="A132" s="204">
        <v>41</v>
      </c>
      <c r="B132" s="208" t="s">
        <v>213</v>
      </c>
      <c r="C132" s="204" t="s">
        <v>274</v>
      </c>
      <c r="D132" s="7"/>
      <c r="E132" s="6"/>
      <c r="F132" s="6"/>
      <c r="G132" s="6"/>
      <c r="J132" s="6"/>
      <c r="M132" s="6"/>
    </row>
    <row r="133" spans="1:15" x14ac:dyDescent="0.3">
      <c r="A133" s="205"/>
      <c r="B133" s="210"/>
      <c r="C133" s="205"/>
      <c r="D133" s="7"/>
      <c r="E133" s="6"/>
      <c r="F133" s="6"/>
      <c r="G133" s="6"/>
      <c r="J133" s="6"/>
      <c r="M133" s="6"/>
    </row>
    <row r="134" spans="1:15" x14ac:dyDescent="0.3">
      <c r="A134" s="204">
        <v>42</v>
      </c>
      <c r="B134" s="208" t="s">
        <v>215</v>
      </c>
      <c r="C134" s="204" t="s">
        <v>275</v>
      </c>
      <c r="D134" s="7"/>
      <c r="E134" s="6"/>
      <c r="F134" s="6"/>
      <c r="G134" s="6"/>
      <c r="J134" s="6"/>
      <c r="M134" s="6"/>
    </row>
    <row r="135" spans="1:15" x14ac:dyDescent="0.3">
      <c r="A135" s="205"/>
      <c r="B135" s="210"/>
      <c r="C135" s="205"/>
      <c r="D135" s="11"/>
      <c r="E135" s="6"/>
      <c r="F135" s="6"/>
      <c r="G135" s="6"/>
      <c r="J135" s="6"/>
      <c r="M135" s="6"/>
    </row>
    <row r="136" spans="1:15" x14ac:dyDescent="0.3">
      <c r="A136" s="33"/>
      <c r="B136" s="33"/>
      <c r="C136" s="33"/>
      <c r="D136" s="34"/>
      <c r="E136" s="6"/>
      <c r="F136" s="6"/>
      <c r="G136" s="6"/>
      <c r="J136" s="6"/>
      <c r="M136" s="6"/>
    </row>
    <row r="137" spans="1:15" ht="23.25" x14ac:dyDescent="0.35">
      <c r="A137" s="203" t="s">
        <v>330</v>
      </c>
      <c r="B137" s="203"/>
      <c r="C137" s="203"/>
      <c r="D137" s="203"/>
      <c r="E137" s="27"/>
      <c r="F137" s="27"/>
      <c r="G137" s="27"/>
      <c r="H137" s="199"/>
      <c r="I137" s="199"/>
      <c r="J137" s="27"/>
      <c r="K137" s="199"/>
      <c r="L137" s="199"/>
      <c r="M137" s="27"/>
      <c r="N137" s="199"/>
      <c r="O137" s="199"/>
    </row>
    <row r="138" spans="1:15" x14ac:dyDescent="0.3">
      <c r="A138" s="15" t="s">
        <v>176</v>
      </c>
      <c r="B138" s="15" t="s">
        <v>163</v>
      </c>
      <c r="C138" s="16" t="s">
        <v>331</v>
      </c>
      <c r="D138" s="16" t="s">
        <v>336</v>
      </c>
      <c r="E138" s="27"/>
      <c r="F138" s="27"/>
      <c r="G138" s="27"/>
      <c r="J138" s="27"/>
      <c r="M138" s="27"/>
    </row>
    <row r="139" spans="1:15" x14ac:dyDescent="0.3">
      <c r="A139" s="204">
        <v>43</v>
      </c>
      <c r="B139" s="208" t="s">
        <v>216</v>
      </c>
      <c r="C139" s="204" t="s">
        <v>276</v>
      </c>
      <c r="D139" s="7"/>
      <c r="E139" s="6"/>
      <c r="F139" s="6"/>
      <c r="G139" s="6"/>
      <c r="H139" s="2"/>
      <c r="J139" s="6"/>
      <c r="K139" s="2"/>
      <c r="M139" s="6"/>
      <c r="N139" s="2"/>
    </row>
    <row r="140" spans="1:15" x14ac:dyDescent="0.3">
      <c r="A140" s="205"/>
      <c r="B140" s="210"/>
      <c r="C140" s="205"/>
      <c r="D140" s="7"/>
      <c r="E140" s="6"/>
      <c r="F140" s="6"/>
      <c r="G140" s="6"/>
      <c r="H140" s="2"/>
      <c r="J140" s="6"/>
      <c r="K140" s="2"/>
      <c r="M140" s="6"/>
      <c r="N140" s="2"/>
    </row>
    <row r="141" spans="1:15" x14ac:dyDescent="0.3">
      <c r="A141" s="204">
        <v>44</v>
      </c>
      <c r="B141" s="208" t="s">
        <v>217</v>
      </c>
      <c r="C141" s="204" t="s">
        <v>277</v>
      </c>
      <c r="D141" s="7"/>
      <c r="E141" s="6"/>
      <c r="F141" s="6"/>
      <c r="G141" s="6"/>
      <c r="H141" s="1"/>
      <c r="I141" s="1"/>
      <c r="J141" s="6"/>
      <c r="K141" s="1"/>
      <c r="L141" s="1"/>
      <c r="M141" s="6"/>
      <c r="N141" s="1"/>
      <c r="O141" s="1"/>
    </row>
    <row r="142" spans="1:15" x14ac:dyDescent="0.3">
      <c r="A142" s="205"/>
      <c r="B142" s="210"/>
      <c r="C142" s="205"/>
      <c r="D142" s="7"/>
      <c r="E142" s="6"/>
      <c r="F142" s="6"/>
      <c r="G142" s="6"/>
      <c r="H142" s="1"/>
      <c r="I142" s="1"/>
      <c r="J142" s="6"/>
      <c r="K142" s="1"/>
      <c r="L142" s="1"/>
      <c r="M142" s="6"/>
      <c r="N142" s="1"/>
      <c r="O142" s="1"/>
    </row>
    <row r="143" spans="1:15" x14ac:dyDescent="0.3">
      <c r="A143" s="204">
        <v>45</v>
      </c>
      <c r="B143" s="208" t="s">
        <v>218</v>
      </c>
      <c r="C143" s="204" t="s">
        <v>278</v>
      </c>
      <c r="D143" s="7"/>
      <c r="E143" s="6"/>
      <c r="F143" s="6"/>
      <c r="G143" s="6"/>
      <c r="H143" s="1"/>
      <c r="I143" s="1"/>
      <c r="J143" s="6"/>
      <c r="K143" s="1"/>
      <c r="L143" s="1"/>
      <c r="M143" s="6"/>
      <c r="N143" s="1"/>
      <c r="O143" s="1"/>
    </row>
    <row r="144" spans="1:15" x14ac:dyDescent="0.3">
      <c r="A144" s="205"/>
      <c r="B144" s="210"/>
      <c r="C144" s="205"/>
      <c r="D144" s="7"/>
      <c r="E144" s="6"/>
      <c r="F144" s="6"/>
      <c r="G144" s="6"/>
      <c r="H144" s="1"/>
      <c r="I144" s="1"/>
      <c r="J144" s="6"/>
      <c r="K144" s="1"/>
      <c r="L144" s="1"/>
      <c r="M144" s="6"/>
      <c r="N144" s="1"/>
      <c r="O144" s="1"/>
    </row>
    <row r="145" spans="1:15" x14ac:dyDescent="0.3">
      <c r="A145" s="204">
        <v>46</v>
      </c>
      <c r="B145" s="208" t="s">
        <v>220</v>
      </c>
      <c r="C145" s="204" t="s">
        <v>279</v>
      </c>
      <c r="D145" s="7"/>
      <c r="E145" s="6"/>
      <c r="F145" s="6"/>
      <c r="G145" s="6"/>
      <c r="H145" s="1"/>
      <c r="I145" s="1"/>
      <c r="J145" s="6"/>
      <c r="K145" s="1"/>
      <c r="L145" s="1"/>
      <c r="M145" s="6"/>
      <c r="N145" s="1"/>
      <c r="O145" s="1"/>
    </row>
    <row r="146" spans="1:15" x14ac:dyDescent="0.3">
      <c r="A146" s="205"/>
      <c r="B146" s="210"/>
      <c r="C146" s="205"/>
      <c r="D146" s="7"/>
      <c r="E146" s="6"/>
      <c r="F146" s="6"/>
      <c r="G146" s="6"/>
      <c r="H146" s="1"/>
      <c r="I146" s="1"/>
      <c r="J146" s="6"/>
      <c r="K146" s="1"/>
      <c r="L146" s="1"/>
      <c r="M146" s="6"/>
      <c r="N146" s="1"/>
      <c r="O146" s="1"/>
    </row>
    <row r="147" spans="1:15" x14ac:dyDescent="0.3">
      <c r="A147" s="204">
        <v>47</v>
      </c>
      <c r="B147" s="208" t="s">
        <v>222</v>
      </c>
      <c r="C147" s="204" t="s">
        <v>280</v>
      </c>
      <c r="D147" s="7"/>
      <c r="E147" s="6"/>
      <c r="F147" s="6"/>
      <c r="G147" s="6"/>
      <c r="H147" s="1"/>
      <c r="I147" s="1"/>
      <c r="J147" s="6"/>
      <c r="K147" s="1"/>
      <c r="L147" s="1"/>
      <c r="M147" s="6"/>
      <c r="N147" s="1"/>
      <c r="O147" s="1"/>
    </row>
    <row r="148" spans="1:15" x14ac:dyDescent="0.3">
      <c r="A148" s="205"/>
      <c r="B148" s="210"/>
      <c r="C148" s="205"/>
      <c r="D148" s="7"/>
      <c r="E148" s="6"/>
      <c r="F148" s="6"/>
      <c r="G148" s="6"/>
      <c r="H148" s="1"/>
      <c r="I148" s="1"/>
      <c r="J148" s="6"/>
      <c r="K148" s="1"/>
      <c r="L148" s="1"/>
      <c r="M148" s="6"/>
      <c r="N148" s="1"/>
      <c r="O148" s="1"/>
    </row>
    <row r="149" spans="1:15" x14ac:dyDescent="0.3">
      <c r="A149" s="204">
        <v>48</v>
      </c>
      <c r="B149" s="208" t="s">
        <v>223</v>
      </c>
      <c r="C149" s="204" t="s">
        <v>281</v>
      </c>
      <c r="D149" s="7"/>
      <c r="E149" s="6"/>
      <c r="F149" s="6"/>
      <c r="G149" s="6"/>
      <c r="H149" s="1"/>
      <c r="I149" s="1"/>
      <c r="J149" s="6"/>
      <c r="K149" s="1"/>
      <c r="L149" s="1"/>
      <c r="M149" s="6"/>
      <c r="N149" s="1"/>
      <c r="O149" s="1"/>
    </row>
    <row r="150" spans="1:15" x14ac:dyDescent="0.3">
      <c r="A150" s="205"/>
      <c r="B150" s="210"/>
      <c r="C150" s="205"/>
      <c r="D150" s="7"/>
      <c r="E150" s="6"/>
      <c r="F150" s="6"/>
      <c r="G150" s="6"/>
      <c r="H150" s="1"/>
      <c r="I150" s="1"/>
      <c r="J150" s="6"/>
      <c r="K150" s="1"/>
      <c r="L150" s="1"/>
      <c r="M150" s="6"/>
      <c r="N150" s="1"/>
      <c r="O150" s="1"/>
    </row>
    <row r="151" spans="1:15" x14ac:dyDescent="0.3">
      <c r="A151" s="204">
        <v>49</v>
      </c>
      <c r="B151" s="208" t="s">
        <v>224</v>
      </c>
      <c r="C151" s="204" t="s">
        <v>282</v>
      </c>
      <c r="D151" s="7"/>
      <c r="E151" s="6"/>
      <c r="F151" s="6"/>
      <c r="G151" s="6"/>
      <c r="H151" s="1"/>
      <c r="I151" s="1"/>
      <c r="J151" s="6"/>
      <c r="K151" s="1"/>
      <c r="L151" s="1"/>
      <c r="M151" s="6"/>
      <c r="N151" s="1"/>
      <c r="O151" s="1"/>
    </row>
    <row r="152" spans="1:15" x14ac:dyDescent="0.3">
      <c r="A152" s="205"/>
      <c r="B152" s="210"/>
      <c r="C152" s="205"/>
      <c r="D152" s="7"/>
      <c r="E152" s="6"/>
      <c r="F152" s="6"/>
      <c r="G152" s="6"/>
      <c r="H152" s="1"/>
      <c r="I152" s="1"/>
      <c r="J152" s="6"/>
      <c r="K152" s="1"/>
      <c r="L152" s="1"/>
      <c r="M152" s="6"/>
      <c r="N152" s="1"/>
      <c r="O152" s="1"/>
    </row>
    <row r="153" spans="1:15" x14ac:dyDescent="0.3">
      <c r="A153" s="204">
        <v>50</v>
      </c>
      <c r="B153" s="208" t="s">
        <v>225</v>
      </c>
      <c r="C153" s="204" t="s">
        <v>283</v>
      </c>
      <c r="D153" s="7"/>
      <c r="E153" s="6"/>
      <c r="F153" s="6"/>
      <c r="G153" s="6"/>
      <c r="J153" s="6"/>
      <c r="M153" s="6"/>
    </row>
    <row r="154" spans="1:15" x14ac:dyDescent="0.3">
      <c r="A154" s="205"/>
      <c r="B154" s="210"/>
      <c r="C154" s="205"/>
      <c r="D154" s="7"/>
      <c r="E154" s="6"/>
      <c r="F154" s="6"/>
      <c r="G154" s="6"/>
      <c r="J154" s="6"/>
      <c r="M154" s="6"/>
    </row>
    <row r="155" spans="1:15" x14ac:dyDescent="0.3">
      <c r="A155" s="204">
        <v>51</v>
      </c>
      <c r="B155" s="208" t="s">
        <v>226</v>
      </c>
      <c r="C155" s="204" t="s">
        <v>284</v>
      </c>
      <c r="D155" s="7"/>
      <c r="E155" s="6"/>
      <c r="F155" s="6"/>
      <c r="G155" s="6"/>
      <c r="J155" s="6"/>
      <c r="M155" s="6"/>
    </row>
    <row r="156" spans="1:15" x14ac:dyDescent="0.3">
      <c r="A156" s="205"/>
      <c r="B156" s="210"/>
      <c r="C156" s="205"/>
      <c r="D156" s="7"/>
      <c r="E156" s="6"/>
      <c r="F156" s="6"/>
      <c r="G156" s="6"/>
      <c r="J156" s="6"/>
      <c r="M156" s="6"/>
    </row>
    <row r="157" spans="1:15" x14ac:dyDescent="0.3">
      <c r="A157" s="204">
        <v>52</v>
      </c>
      <c r="B157" s="208" t="s">
        <v>228</v>
      </c>
      <c r="C157" s="204" t="s">
        <v>285</v>
      </c>
      <c r="D157" s="7"/>
      <c r="E157" s="6"/>
      <c r="F157" s="6"/>
      <c r="G157" s="6"/>
      <c r="H157" s="1"/>
      <c r="I157" s="1"/>
      <c r="J157" s="6"/>
      <c r="K157" s="1"/>
      <c r="L157" s="1"/>
      <c r="M157" s="6"/>
      <c r="N157" s="1"/>
      <c r="O157" s="1"/>
    </row>
    <row r="158" spans="1:15" x14ac:dyDescent="0.3">
      <c r="A158" s="205"/>
      <c r="B158" s="210"/>
      <c r="C158" s="205"/>
      <c r="D158" s="7"/>
      <c r="E158" s="6"/>
      <c r="F158" s="6"/>
      <c r="G158" s="6"/>
      <c r="H158" s="1"/>
      <c r="I158" s="1"/>
      <c r="J158" s="6"/>
      <c r="K158" s="1"/>
      <c r="L158" s="1"/>
      <c r="M158" s="6"/>
      <c r="N158" s="1"/>
      <c r="O158" s="1"/>
    </row>
    <row r="159" spans="1:15" x14ac:dyDescent="0.3">
      <c r="A159" s="204">
        <v>53</v>
      </c>
      <c r="B159" s="208" t="s">
        <v>229</v>
      </c>
      <c r="C159" s="204" t="s">
        <v>286</v>
      </c>
      <c r="D159" s="7"/>
      <c r="E159" s="6"/>
      <c r="F159" s="6"/>
      <c r="G159" s="6"/>
      <c r="J159" s="6"/>
      <c r="M159" s="6"/>
    </row>
    <row r="160" spans="1:15" x14ac:dyDescent="0.3">
      <c r="A160" s="205"/>
      <c r="B160" s="210"/>
      <c r="C160" s="205"/>
      <c r="D160" s="7"/>
      <c r="E160" s="6"/>
      <c r="F160" s="6"/>
      <c r="G160" s="6"/>
      <c r="J160" s="6"/>
      <c r="M160" s="6"/>
    </row>
    <row r="161" spans="1:15" x14ac:dyDescent="0.3">
      <c r="A161" s="204">
        <v>54</v>
      </c>
      <c r="B161" s="208" t="s">
        <v>231</v>
      </c>
      <c r="C161" s="204" t="s">
        <v>287</v>
      </c>
      <c r="D161" s="7"/>
      <c r="E161" s="6"/>
      <c r="F161" s="6"/>
      <c r="G161" s="6"/>
      <c r="H161" s="1"/>
      <c r="I161" s="1"/>
      <c r="J161" s="6"/>
      <c r="K161" s="1"/>
      <c r="L161" s="1"/>
      <c r="M161" s="6"/>
      <c r="N161" s="1"/>
      <c r="O161" s="1"/>
    </row>
    <row r="162" spans="1:15" x14ac:dyDescent="0.3">
      <c r="A162" s="205"/>
      <c r="B162" s="210"/>
      <c r="C162" s="205"/>
      <c r="D162" s="7"/>
      <c r="E162" s="6"/>
      <c r="F162" s="6"/>
      <c r="G162" s="6"/>
      <c r="H162" s="1"/>
      <c r="I162" s="1"/>
      <c r="J162" s="6"/>
      <c r="K162" s="1"/>
      <c r="L162" s="1"/>
      <c r="M162" s="6"/>
      <c r="N162" s="1"/>
      <c r="O162" s="1"/>
    </row>
    <row r="163" spans="1:15" x14ac:dyDescent="0.3">
      <c r="A163" s="33"/>
      <c r="B163" s="33"/>
      <c r="C163" s="33"/>
      <c r="D163" s="34"/>
      <c r="E163" s="6"/>
      <c r="F163" s="6"/>
      <c r="G163" s="6"/>
      <c r="H163" s="1"/>
      <c r="I163" s="1"/>
      <c r="J163" s="6"/>
      <c r="K163" s="1"/>
      <c r="L163" s="1"/>
      <c r="M163" s="6"/>
      <c r="N163" s="1"/>
      <c r="O163" s="1"/>
    </row>
    <row r="164" spans="1:15" ht="23.25" x14ac:dyDescent="0.35">
      <c r="A164" s="203" t="s">
        <v>330</v>
      </c>
      <c r="B164" s="203"/>
      <c r="C164" s="203"/>
      <c r="D164" s="203"/>
      <c r="E164" s="27"/>
      <c r="F164" s="27"/>
      <c r="G164" s="27"/>
      <c r="H164" s="199"/>
      <c r="I164" s="199"/>
      <c r="J164" s="27"/>
      <c r="K164" s="199"/>
      <c r="L164" s="199"/>
      <c r="M164" s="27"/>
      <c r="N164" s="199"/>
      <c r="O164" s="199"/>
    </row>
    <row r="165" spans="1:15" x14ac:dyDescent="0.3">
      <c r="A165" s="15" t="s">
        <v>176</v>
      </c>
      <c r="B165" s="15" t="s">
        <v>163</v>
      </c>
      <c r="C165" s="16" t="s">
        <v>331</v>
      </c>
      <c r="D165" s="16" t="s">
        <v>336</v>
      </c>
      <c r="E165" s="27"/>
      <c r="F165" s="27"/>
      <c r="G165" s="27"/>
      <c r="J165" s="27"/>
      <c r="M165" s="27"/>
    </row>
    <row r="166" spans="1:15" x14ac:dyDescent="0.3">
      <c r="A166" s="204">
        <v>55</v>
      </c>
      <c r="B166" s="208" t="s">
        <v>231</v>
      </c>
      <c r="C166" s="204" t="s">
        <v>288</v>
      </c>
      <c r="D166" s="7"/>
      <c r="E166" s="6"/>
      <c r="F166" s="6"/>
      <c r="G166" s="6"/>
      <c r="H166" s="1"/>
      <c r="I166" s="1"/>
      <c r="J166" s="6"/>
      <c r="K166" s="1"/>
      <c r="L166" s="1"/>
      <c r="M166" s="6"/>
      <c r="N166" s="1"/>
      <c r="O166" s="1"/>
    </row>
    <row r="167" spans="1:15" x14ac:dyDescent="0.3">
      <c r="A167" s="205"/>
      <c r="B167" s="210"/>
      <c r="C167" s="205"/>
      <c r="D167" s="7"/>
      <c r="E167" s="6"/>
      <c r="F167" s="6"/>
      <c r="G167" s="6"/>
      <c r="H167" s="1"/>
      <c r="I167" s="1"/>
      <c r="J167" s="6"/>
      <c r="K167" s="1"/>
      <c r="L167" s="1"/>
      <c r="M167" s="6"/>
      <c r="N167" s="1"/>
      <c r="O167" s="1"/>
    </row>
    <row r="168" spans="1:15" x14ac:dyDescent="0.3">
      <c r="A168" s="204">
        <v>56</v>
      </c>
      <c r="B168" s="208" t="s">
        <v>232</v>
      </c>
      <c r="C168" s="204" t="s">
        <v>289</v>
      </c>
      <c r="D168" s="7"/>
      <c r="E168" s="6"/>
      <c r="F168" s="6"/>
      <c r="G168" s="6"/>
      <c r="J168" s="6"/>
      <c r="M168" s="6"/>
    </row>
    <row r="169" spans="1:15" x14ac:dyDescent="0.3">
      <c r="A169" s="205"/>
      <c r="B169" s="210"/>
      <c r="C169" s="205"/>
      <c r="D169" s="7"/>
      <c r="E169" s="6"/>
      <c r="F169" s="6"/>
      <c r="G169" s="6"/>
      <c r="J169" s="6"/>
      <c r="M169" s="6"/>
    </row>
    <row r="170" spans="1:15" x14ac:dyDescent="0.3">
      <c r="A170" s="204">
        <v>57</v>
      </c>
      <c r="B170" s="208" t="s">
        <v>233</v>
      </c>
      <c r="C170" s="204" t="s">
        <v>290</v>
      </c>
      <c r="D170" s="7"/>
      <c r="E170" s="6"/>
      <c r="F170" s="6"/>
      <c r="G170" s="6"/>
      <c r="J170" s="6"/>
      <c r="M170" s="6"/>
    </row>
    <row r="171" spans="1:15" x14ac:dyDescent="0.3">
      <c r="A171" s="205"/>
      <c r="B171" s="210"/>
      <c r="C171" s="205"/>
      <c r="D171" s="7"/>
      <c r="E171" s="6"/>
      <c r="F171" s="6"/>
      <c r="G171" s="6"/>
      <c r="J171" s="6"/>
      <c r="M171" s="6"/>
    </row>
    <row r="172" spans="1:15" x14ac:dyDescent="0.3">
      <c r="A172" s="204">
        <v>58</v>
      </c>
      <c r="B172" s="208" t="s">
        <v>234</v>
      </c>
      <c r="C172" s="204" t="s">
        <v>291</v>
      </c>
      <c r="D172" s="7"/>
      <c r="E172" s="6"/>
      <c r="F172" s="6"/>
      <c r="G172" s="6"/>
      <c r="J172" s="6"/>
      <c r="M172" s="6"/>
    </row>
    <row r="173" spans="1:15" x14ac:dyDescent="0.3">
      <c r="A173" s="205"/>
      <c r="B173" s="210"/>
      <c r="C173" s="205"/>
      <c r="D173" s="7"/>
      <c r="E173" s="6"/>
      <c r="F173" s="6"/>
      <c r="G173" s="6"/>
      <c r="J173" s="6"/>
      <c r="M173" s="6"/>
    </row>
    <row r="174" spans="1:15" x14ac:dyDescent="0.3">
      <c r="A174" s="204">
        <v>59</v>
      </c>
      <c r="B174" s="208" t="s">
        <v>236</v>
      </c>
      <c r="C174" s="204" t="s">
        <v>292</v>
      </c>
      <c r="D174" s="7"/>
      <c r="E174" s="6"/>
      <c r="F174" s="6"/>
      <c r="G174" s="6"/>
      <c r="J174" s="6"/>
      <c r="M174" s="6"/>
    </row>
    <row r="175" spans="1:15" x14ac:dyDescent="0.3">
      <c r="A175" s="205"/>
      <c r="B175" s="210"/>
      <c r="C175" s="205"/>
      <c r="D175" s="7"/>
      <c r="E175" s="6"/>
      <c r="F175" s="6"/>
      <c r="G175" s="6"/>
      <c r="J175" s="6"/>
      <c r="M175" s="6"/>
    </row>
    <row r="176" spans="1:15" ht="23.25" x14ac:dyDescent="0.35">
      <c r="A176" s="207" t="s">
        <v>307</v>
      </c>
      <c r="B176" s="207"/>
      <c r="C176" s="207"/>
      <c r="D176" s="207"/>
      <c r="E176" s="27"/>
      <c r="F176" s="27"/>
      <c r="G176" s="27"/>
      <c r="H176" s="199"/>
      <c r="I176" s="199"/>
      <c r="J176" s="27"/>
      <c r="K176" s="199"/>
      <c r="L176" s="199"/>
      <c r="M176" s="27"/>
      <c r="N176" s="199"/>
      <c r="O176" s="199"/>
    </row>
    <row r="177" spans="1:15" x14ac:dyDescent="0.3">
      <c r="A177" s="15" t="s">
        <v>176</v>
      </c>
      <c r="B177" s="15" t="s">
        <v>163</v>
      </c>
      <c r="C177" s="16" t="s">
        <v>331</v>
      </c>
      <c r="D177" s="16" t="s">
        <v>336</v>
      </c>
      <c r="E177" s="27"/>
      <c r="F177" s="27"/>
      <c r="G177" s="27"/>
      <c r="J177" s="27"/>
      <c r="M177" s="27"/>
    </row>
    <row r="178" spans="1:15" x14ac:dyDescent="0.3">
      <c r="A178" s="204">
        <v>1</v>
      </c>
      <c r="B178" s="208" t="s">
        <v>200</v>
      </c>
      <c r="C178" s="204" t="s">
        <v>328</v>
      </c>
      <c r="D178" s="7"/>
      <c r="E178" s="27"/>
      <c r="F178" s="27"/>
      <c r="G178" s="27"/>
      <c r="J178" s="27"/>
      <c r="M178" s="27"/>
    </row>
    <row r="179" spans="1:15" x14ac:dyDescent="0.3">
      <c r="A179" s="205"/>
      <c r="B179" s="210"/>
      <c r="C179" s="205"/>
      <c r="D179" s="7"/>
      <c r="E179" s="27"/>
      <c r="F179" s="27"/>
      <c r="G179" s="27"/>
      <c r="J179" s="27"/>
      <c r="M179" s="27"/>
    </row>
    <row r="180" spans="1:15" ht="23.25" x14ac:dyDescent="0.35">
      <c r="A180" s="207" t="s">
        <v>356</v>
      </c>
      <c r="B180" s="207"/>
      <c r="C180" s="207"/>
      <c r="D180" s="207"/>
      <c r="E180" s="27"/>
      <c r="F180" s="27"/>
      <c r="G180" s="27"/>
      <c r="H180" s="199"/>
      <c r="I180" s="199"/>
      <c r="J180" s="27"/>
      <c r="K180" s="199"/>
      <c r="L180" s="199"/>
      <c r="M180" s="27"/>
      <c r="N180" s="199"/>
      <c r="O180" s="199"/>
    </row>
    <row r="181" spans="1:15" x14ac:dyDescent="0.3">
      <c r="A181" s="15" t="s">
        <v>176</v>
      </c>
      <c r="B181" s="15" t="s">
        <v>163</v>
      </c>
      <c r="C181" s="16" t="s">
        <v>331</v>
      </c>
      <c r="D181" s="16" t="s">
        <v>336</v>
      </c>
      <c r="E181" s="27"/>
      <c r="F181" s="27"/>
      <c r="G181" s="27"/>
      <c r="J181" s="27"/>
      <c r="M181" s="27"/>
    </row>
    <row r="182" spans="1:15" x14ac:dyDescent="0.3">
      <c r="A182" s="204">
        <v>1</v>
      </c>
      <c r="B182" s="208" t="s">
        <v>198</v>
      </c>
      <c r="C182" s="204" t="s">
        <v>329</v>
      </c>
      <c r="D182" s="7"/>
      <c r="E182" s="27"/>
      <c r="F182" s="27"/>
      <c r="G182" s="27"/>
      <c r="J182" s="27"/>
      <c r="M182" s="27"/>
    </row>
    <row r="183" spans="1:15" x14ac:dyDescent="0.3">
      <c r="A183" s="205"/>
      <c r="B183" s="210"/>
      <c r="C183" s="205"/>
      <c r="D183" s="7"/>
      <c r="E183" s="27"/>
      <c r="F183" s="27"/>
      <c r="G183" s="27"/>
      <c r="J183" s="27"/>
      <c r="M183" s="27"/>
    </row>
    <row r="184" spans="1:15" x14ac:dyDescent="0.3">
      <c r="A184" s="204">
        <v>2</v>
      </c>
      <c r="B184" s="208" t="s">
        <v>212</v>
      </c>
      <c r="C184" s="204" t="s">
        <v>311</v>
      </c>
      <c r="D184" s="7"/>
      <c r="E184" s="27"/>
      <c r="F184" s="27"/>
      <c r="G184" s="27"/>
      <c r="J184" s="27"/>
      <c r="M184" s="27"/>
    </row>
    <row r="185" spans="1:15" x14ac:dyDescent="0.3">
      <c r="A185" s="205"/>
      <c r="B185" s="210"/>
      <c r="C185" s="205"/>
      <c r="D185" s="7"/>
      <c r="E185" s="27"/>
      <c r="F185" s="27"/>
      <c r="G185" s="27"/>
      <c r="J185" s="27"/>
      <c r="M185" s="27"/>
    </row>
    <row r="186" spans="1:15" x14ac:dyDescent="0.3">
      <c r="A186" s="204">
        <v>3</v>
      </c>
      <c r="B186" s="208" t="s">
        <v>227</v>
      </c>
      <c r="C186" s="204" t="s">
        <v>312</v>
      </c>
      <c r="D186" s="7"/>
      <c r="E186" s="27"/>
      <c r="F186" s="27"/>
      <c r="G186" s="27"/>
      <c r="J186" s="27"/>
      <c r="M186" s="27"/>
    </row>
    <row r="187" spans="1:15" x14ac:dyDescent="0.3">
      <c r="A187" s="205"/>
      <c r="B187" s="210"/>
      <c r="C187" s="205"/>
      <c r="D187" s="7"/>
      <c r="E187" s="27"/>
      <c r="F187" s="27"/>
      <c r="G187" s="27"/>
      <c r="J187" s="27"/>
      <c r="M187" s="27"/>
    </row>
    <row r="188" spans="1:15" x14ac:dyDescent="0.3">
      <c r="A188" s="34"/>
      <c r="B188" s="33"/>
      <c r="C188" s="32"/>
      <c r="D188" s="34"/>
      <c r="E188" s="27"/>
      <c r="F188" s="27"/>
      <c r="G188" s="27"/>
      <c r="J188" s="27"/>
      <c r="M188" s="27"/>
    </row>
    <row r="189" spans="1:15" x14ac:dyDescent="0.3">
      <c r="A189" s="34"/>
      <c r="B189" s="33"/>
      <c r="C189" s="32"/>
      <c r="D189" s="34"/>
      <c r="E189" s="27"/>
      <c r="F189" s="27"/>
      <c r="G189" s="27"/>
      <c r="J189" s="27"/>
      <c r="M189" s="27"/>
    </row>
    <row r="190" spans="1:15" x14ac:dyDescent="0.3">
      <c r="A190" s="34"/>
      <c r="B190" s="33"/>
      <c r="C190" s="32"/>
      <c r="D190" s="34"/>
      <c r="E190" s="27"/>
      <c r="F190" s="27"/>
      <c r="G190" s="27"/>
      <c r="J190" s="27"/>
      <c r="M190" s="27"/>
    </row>
    <row r="191" spans="1:15" ht="23.25" x14ac:dyDescent="0.35">
      <c r="A191" s="203" t="s">
        <v>357</v>
      </c>
      <c r="B191" s="203"/>
      <c r="C191" s="203"/>
      <c r="D191" s="203"/>
      <c r="E191" s="27"/>
      <c r="F191" s="27"/>
      <c r="G191" s="27"/>
      <c r="H191" s="199"/>
      <c r="I191" s="199"/>
      <c r="J191" s="27"/>
      <c r="K191" s="199"/>
      <c r="L191" s="199"/>
      <c r="M191" s="27"/>
      <c r="N191" s="199"/>
      <c r="O191" s="199"/>
    </row>
    <row r="192" spans="1:15" x14ac:dyDescent="0.3">
      <c r="A192" s="15" t="s">
        <v>176</v>
      </c>
      <c r="B192" s="15" t="s">
        <v>163</v>
      </c>
      <c r="C192" s="16" t="s">
        <v>331</v>
      </c>
      <c r="D192" s="16" t="s">
        <v>336</v>
      </c>
      <c r="E192" s="27"/>
      <c r="F192" s="27"/>
      <c r="G192" s="27"/>
      <c r="J192" s="27"/>
      <c r="M192" s="27"/>
    </row>
    <row r="193" spans="1:13" x14ac:dyDescent="0.3">
      <c r="A193" s="204">
        <v>1</v>
      </c>
      <c r="B193" s="208" t="s">
        <v>167</v>
      </c>
      <c r="C193" s="204" t="s">
        <v>313</v>
      </c>
      <c r="D193" s="7"/>
      <c r="E193" s="27"/>
      <c r="F193" s="27"/>
      <c r="G193" s="27"/>
      <c r="J193" s="27"/>
      <c r="M193" s="27"/>
    </row>
    <row r="194" spans="1:13" x14ac:dyDescent="0.3">
      <c r="A194" s="205"/>
      <c r="B194" s="210"/>
      <c r="C194" s="205"/>
      <c r="D194" s="7"/>
      <c r="E194" s="27"/>
      <c r="F194" s="27"/>
      <c r="G194" s="27"/>
      <c r="J194" s="27"/>
      <c r="M194" s="27"/>
    </row>
    <row r="195" spans="1:13" x14ac:dyDescent="0.3">
      <c r="A195" s="204">
        <v>2</v>
      </c>
      <c r="B195" s="208" t="s">
        <v>172</v>
      </c>
      <c r="C195" s="204" t="s">
        <v>314</v>
      </c>
      <c r="D195" s="7"/>
      <c r="E195" s="27"/>
      <c r="F195" s="27"/>
      <c r="G195" s="27"/>
      <c r="J195" s="27"/>
      <c r="M195" s="27"/>
    </row>
    <row r="196" spans="1:13" x14ac:dyDescent="0.3">
      <c r="A196" s="205"/>
      <c r="B196" s="210"/>
      <c r="C196" s="205"/>
      <c r="D196" s="7"/>
      <c r="E196" s="27"/>
      <c r="F196" s="27"/>
      <c r="G196" s="27"/>
      <c r="J196" s="27"/>
      <c r="M196" s="27"/>
    </row>
    <row r="197" spans="1:13" x14ac:dyDescent="0.3">
      <c r="A197" s="204">
        <v>3</v>
      </c>
      <c r="B197" s="208" t="s">
        <v>193</v>
      </c>
      <c r="C197" s="204" t="s">
        <v>315</v>
      </c>
      <c r="D197" s="7"/>
      <c r="E197" s="27"/>
      <c r="F197" s="27"/>
      <c r="G197" s="27"/>
      <c r="J197" s="27"/>
      <c r="M197" s="27"/>
    </row>
    <row r="198" spans="1:13" x14ac:dyDescent="0.3">
      <c r="A198" s="205"/>
      <c r="B198" s="210"/>
      <c r="C198" s="205"/>
      <c r="D198" s="7"/>
      <c r="E198" s="27"/>
      <c r="F198" s="27"/>
      <c r="G198" s="27"/>
      <c r="J198" s="27"/>
      <c r="M198" s="27"/>
    </row>
    <row r="199" spans="1:13" x14ac:dyDescent="0.3">
      <c r="A199" s="204">
        <v>4</v>
      </c>
      <c r="B199" s="208" t="s">
        <v>214</v>
      </c>
      <c r="C199" s="204" t="s">
        <v>316</v>
      </c>
      <c r="D199" s="7"/>
      <c r="E199" s="27"/>
      <c r="F199" s="27"/>
      <c r="G199" s="27"/>
      <c r="J199" s="27"/>
      <c r="M199" s="27"/>
    </row>
    <row r="200" spans="1:13" x14ac:dyDescent="0.3">
      <c r="A200" s="205"/>
      <c r="B200" s="210"/>
      <c r="C200" s="205"/>
      <c r="D200" s="7"/>
      <c r="E200" s="27"/>
      <c r="F200" s="27"/>
      <c r="G200" s="27"/>
      <c r="J200" s="27"/>
      <c r="M200" s="27"/>
    </row>
    <row r="201" spans="1:13" x14ac:dyDescent="0.3">
      <c r="A201" s="204">
        <v>5</v>
      </c>
      <c r="B201" s="208" t="s">
        <v>215</v>
      </c>
      <c r="C201" s="204" t="s">
        <v>317</v>
      </c>
      <c r="D201" s="7"/>
      <c r="E201" s="27"/>
      <c r="F201" s="27"/>
      <c r="G201" s="27"/>
      <c r="J201" s="27"/>
      <c r="M201" s="27"/>
    </row>
    <row r="202" spans="1:13" x14ac:dyDescent="0.3">
      <c r="A202" s="205"/>
      <c r="B202" s="210"/>
      <c r="C202" s="205"/>
      <c r="D202" s="7"/>
      <c r="E202" s="27"/>
      <c r="F202" s="27"/>
      <c r="G202" s="27"/>
      <c r="J202" s="27"/>
      <c r="M202" s="27"/>
    </row>
    <row r="203" spans="1:13" x14ac:dyDescent="0.3">
      <c r="A203" s="204">
        <v>6</v>
      </c>
      <c r="B203" s="208" t="s">
        <v>230</v>
      </c>
      <c r="C203" s="204" t="s">
        <v>318</v>
      </c>
      <c r="D203" s="7"/>
      <c r="E203" s="27"/>
      <c r="F203" s="27"/>
      <c r="G203" s="27"/>
      <c r="J203" s="27"/>
      <c r="M203" s="27"/>
    </row>
    <row r="204" spans="1:13" x14ac:dyDescent="0.3">
      <c r="A204" s="205"/>
      <c r="B204" s="210"/>
      <c r="C204" s="205"/>
      <c r="D204" s="7"/>
      <c r="E204" s="27"/>
      <c r="F204" s="27"/>
      <c r="G204" s="27"/>
      <c r="J204" s="27"/>
      <c r="M204" s="27"/>
    </row>
    <row r="205" spans="1:13" x14ac:dyDescent="0.3">
      <c r="A205" s="204">
        <v>7</v>
      </c>
      <c r="B205" s="204" t="s">
        <v>231</v>
      </c>
      <c r="C205" s="204" t="s">
        <v>319</v>
      </c>
      <c r="D205" s="7"/>
      <c r="E205" s="27"/>
      <c r="F205" s="27"/>
      <c r="G205" s="27"/>
      <c r="J205" s="27"/>
      <c r="M205" s="27"/>
    </row>
    <row r="206" spans="1:13" x14ac:dyDescent="0.3">
      <c r="A206" s="205"/>
      <c r="B206" s="205"/>
      <c r="C206" s="205"/>
      <c r="D206" s="7"/>
      <c r="E206" s="27"/>
      <c r="F206" s="27"/>
      <c r="G206" s="27"/>
      <c r="J206" s="27"/>
      <c r="M206" s="27"/>
    </row>
    <row r="207" spans="1:13" x14ac:dyDescent="0.3">
      <c r="A207" s="204">
        <v>8</v>
      </c>
      <c r="B207" s="204" t="s">
        <v>232</v>
      </c>
      <c r="C207" s="204" t="s">
        <v>320</v>
      </c>
      <c r="D207" s="7"/>
      <c r="E207" s="27"/>
      <c r="F207" s="27"/>
      <c r="G207" s="27"/>
      <c r="J207" s="27"/>
      <c r="M207" s="27"/>
    </row>
    <row r="208" spans="1:13" x14ac:dyDescent="0.3">
      <c r="A208" s="205"/>
      <c r="B208" s="205"/>
      <c r="C208" s="205"/>
      <c r="D208" s="7"/>
      <c r="E208" s="27"/>
      <c r="F208" s="27"/>
      <c r="G208" s="27"/>
      <c r="J208" s="27"/>
      <c r="M208" s="27"/>
    </row>
    <row r="209" spans="1:15" x14ac:dyDescent="0.3">
      <c r="A209" s="204">
        <v>9</v>
      </c>
      <c r="B209" s="204" t="s">
        <v>235</v>
      </c>
      <c r="C209" s="204" t="s">
        <v>321</v>
      </c>
      <c r="D209" s="7"/>
      <c r="E209" s="27"/>
      <c r="F209" s="27"/>
      <c r="G209" s="27"/>
      <c r="J209" s="27"/>
      <c r="M209" s="27"/>
    </row>
    <row r="210" spans="1:15" x14ac:dyDescent="0.3">
      <c r="A210" s="205"/>
      <c r="B210" s="205"/>
      <c r="C210" s="205"/>
      <c r="D210" s="7"/>
      <c r="E210" s="27"/>
      <c r="F210" s="27"/>
      <c r="G210" s="27"/>
      <c r="J210" s="27"/>
      <c r="M210" s="27"/>
    </row>
    <row r="211" spans="1:15" x14ac:dyDescent="0.3">
      <c r="A211" s="213">
        <v>10</v>
      </c>
      <c r="B211" s="213" t="s">
        <v>175</v>
      </c>
      <c r="C211" s="213" t="s">
        <v>322</v>
      </c>
      <c r="D211" s="7"/>
      <c r="E211" s="27"/>
      <c r="F211" s="27"/>
      <c r="G211" s="27"/>
      <c r="J211" s="27"/>
      <c r="M211" s="27"/>
    </row>
    <row r="212" spans="1:15" x14ac:dyDescent="0.3">
      <c r="A212" s="213"/>
      <c r="B212" s="213"/>
      <c r="C212" s="213"/>
      <c r="D212" s="7"/>
      <c r="E212" s="27"/>
      <c r="F212" s="27"/>
      <c r="G212" s="27"/>
      <c r="J212" s="27"/>
      <c r="M212" s="27"/>
    </row>
    <row r="213" spans="1:15" x14ac:dyDescent="0.3">
      <c r="A213" s="32"/>
      <c r="B213" s="32"/>
      <c r="C213" s="32"/>
      <c r="D213" s="34"/>
      <c r="E213" s="27"/>
      <c r="F213" s="27"/>
      <c r="G213" s="27"/>
      <c r="J213" s="27"/>
      <c r="M213" s="27"/>
    </row>
    <row r="214" spans="1:15" x14ac:dyDescent="0.3">
      <c r="A214" s="32"/>
      <c r="B214" s="32"/>
      <c r="C214" s="32"/>
      <c r="D214" s="34"/>
      <c r="E214" s="27"/>
      <c r="F214" s="27"/>
      <c r="G214" s="27"/>
      <c r="J214" s="27"/>
      <c r="M214" s="27"/>
    </row>
    <row r="215" spans="1:15" x14ac:dyDescent="0.3">
      <c r="A215" s="32"/>
      <c r="B215" s="32"/>
      <c r="C215" s="32"/>
      <c r="D215" s="34"/>
      <c r="E215" s="27"/>
      <c r="F215" s="27"/>
      <c r="G215" s="27"/>
      <c r="J215" s="27"/>
      <c r="M215" s="27"/>
    </row>
    <row r="216" spans="1:15" x14ac:dyDescent="0.3">
      <c r="A216" s="32"/>
      <c r="B216" s="32"/>
      <c r="C216" s="32"/>
      <c r="D216" s="34"/>
      <c r="E216" s="27"/>
      <c r="F216" s="27"/>
      <c r="G216" s="27"/>
      <c r="J216" s="27"/>
      <c r="M216" s="27"/>
    </row>
    <row r="217" spans="1:15" x14ac:dyDescent="0.3">
      <c r="A217" s="32"/>
      <c r="B217" s="32"/>
      <c r="C217" s="32"/>
      <c r="D217" s="34"/>
      <c r="E217" s="27"/>
      <c r="F217" s="27"/>
      <c r="G217" s="27"/>
      <c r="J217" s="27"/>
      <c r="M217" s="27"/>
    </row>
    <row r="218" spans="1:15" ht="23.25" x14ac:dyDescent="0.35">
      <c r="A218" s="203" t="s">
        <v>358</v>
      </c>
      <c r="B218" s="203"/>
      <c r="C218" s="203"/>
      <c r="D218" s="203"/>
      <c r="E218" s="27"/>
      <c r="F218" s="27"/>
      <c r="G218" s="27"/>
      <c r="H218" s="199"/>
      <c r="I218" s="199"/>
      <c r="J218" s="27"/>
      <c r="K218" s="199"/>
      <c r="L218" s="199"/>
      <c r="M218" s="27"/>
      <c r="N218" s="199"/>
      <c r="O218" s="199"/>
    </row>
    <row r="219" spans="1:15" x14ac:dyDescent="0.3">
      <c r="A219" s="15" t="s">
        <v>176</v>
      </c>
      <c r="B219" s="15" t="s">
        <v>163</v>
      </c>
      <c r="C219" s="16" t="s">
        <v>331</v>
      </c>
      <c r="D219" s="16" t="s">
        <v>336</v>
      </c>
      <c r="E219" s="27"/>
      <c r="F219" s="27"/>
      <c r="G219" s="27"/>
      <c r="J219" s="27"/>
      <c r="M219" s="27"/>
    </row>
    <row r="220" spans="1:15" x14ac:dyDescent="0.3">
      <c r="A220" s="204">
        <v>1</v>
      </c>
      <c r="B220" s="208" t="s">
        <v>184</v>
      </c>
      <c r="C220" s="204" t="s">
        <v>323</v>
      </c>
      <c r="D220" s="7"/>
      <c r="E220" s="27"/>
      <c r="F220" s="27"/>
      <c r="G220" s="27"/>
      <c r="J220" s="27"/>
      <c r="M220" s="27"/>
    </row>
    <row r="221" spans="1:15" x14ac:dyDescent="0.3">
      <c r="A221" s="205"/>
      <c r="B221" s="210"/>
      <c r="C221" s="205"/>
      <c r="D221" s="7"/>
      <c r="E221" s="27"/>
      <c r="F221" s="27"/>
      <c r="G221" s="27"/>
      <c r="J221" s="27"/>
      <c r="M221" s="27"/>
    </row>
    <row r="222" spans="1:15" x14ac:dyDescent="0.3">
      <c r="A222" s="204">
        <v>2</v>
      </c>
      <c r="B222" s="208" t="s">
        <v>207</v>
      </c>
      <c r="C222" s="204" t="s">
        <v>324</v>
      </c>
      <c r="D222" s="7"/>
      <c r="E222" s="27"/>
      <c r="F222" s="27"/>
      <c r="G222" s="27"/>
      <c r="J222" s="27"/>
      <c r="M222" s="27"/>
    </row>
    <row r="223" spans="1:15" x14ac:dyDescent="0.3">
      <c r="A223" s="205"/>
      <c r="B223" s="210"/>
      <c r="C223" s="205"/>
      <c r="D223" s="7"/>
      <c r="E223" s="27"/>
      <c r="F223" s="27"/>
      <c r="G223" s="27"/>
      <c r="J223" s="27"/>
      <c r="M223" s="27"/>
    </row>
    <row r="224" spans="1:15" x14ac:dyDescent="0.3">
      <c r="A224" s="204">
        <v>3</v>
      </c>
      <c r="B224" s="208" t="s">
        <v>209</v>
      </c>
      <c r="C224" s="204" t="s">
        <v>325</v>
      </c>
      <c r="D224" s="7"/>
      <c r="E224" s="27"/>
      <c r="F224" s="27"/>
      <c r="G224" s="27"/>
      <c r="J224" s="27"/>
      <c r="M224" s="27"/>
    </row>
    <row r="225" spans="1:13" x14ac:dyDescent="0.3">
      <c r="A225" s="205"/>
      <c r="B225" s="210"/>
      <c r="C225" s="205"/>
      <c r="D225" s="7"/>
      <c r="E225" s="27"/>
      <c r="F225" s="27"/>
      <c r="G225" s="27"/>
      <c r="J225" s="27"/>
      <c r="M225" s="27"/>
    </row>
    <row r="226" spans="1:13" x14ac:dyDescent="0.3">
      <c r="A226" s="204">
        <v>4</v>
      </c>
      <c r="B226" s="208" t="s">
        <v>213</v>
      </c>
      <c r="C226" s="204" t="s">
        <v>326</v>
      </c>
      <c r="D226" s="7"/>
      <c r="E226" s="27"/>
      <c r="F226" s="27"/>
      <c r="G226" s="27"/>
      <c r="J226" s="27"/>
      <c r="M226" s="27"/>
    </row>
    <row r="227" spans="1:13" x14ac:dyDescent="0.3">
      <c r="A227" s="205"/>
      <c r="B227" s="210"/>
      <c r="C227" s="205"/>
      <c r="D227" s="7"/>
      <c r="E227" s="27"/>
      <c r="F227" s="27"/>
      <c r="G227" s="27"/>
      <c r="J227" s="27"/>
      <c r="M227" s="27"/>
    </row>
    <row r="228" spans="1:13" x14ac:dyDescent="0.3">
      <c r="A228" s="204">
        <v>5</v>
      </c>
      <c r="B228" s="208" t="s">
        <v>220</v>
      </c>
      <c r="C228" s="204" t="s">
        <v>327</v>
      </c>
      <c r="D228" s="7"/>
      <c r="E228" s="27"/>
      <c r="F228" s="27"/>
      <c r="G228" s="27"/>
      <c r="J228" s="27"/>
      <c r="M228" s="27"/>
    </row>
    <row r="229" spans="1:13" x14ac:dyDescent="0.3">
      <c r="A229" s="205"/>
      <c r="B229" s="210"/>
      <c r="C229" s="205"/>
      <c r="D229" s="7"/>
      <c r="E229" s="27"/>
      <c r="F229" s="27"/>
      <c r="G229" s="27"/>
      <c r="J229" s="27"/>
      <c r="M229" s="27"/>
    </row>
    <row r="230" spans="1:13" x14ac:dyDescent="0.3">
      <c r="A230" s="6"/>
      <c r="B230" s="1"/>
      <c r="C230" s="6"/>
      <c r="D230" s="6"/>
      <c r="E230" s="6"/>
      <c r="F230" s="6"/>
      <c r="G230" s="6"/>
      <c r="J230" s="6"/>
      <c r="M230" s="6"/>
    </row>
    <row r="231" spans="1:13" x14ac:dyDescent="0.3">
      <c r="A231" s="6"/>
      <c r="B231" s="1"/>
      <c r="C231" s="6"/>
      <c r="D231" s="6"/>
      <c r="E231" s="6"/>
      <c r="F231" s="6"/>
      <c r="G231" s="6"/>
      <c r="J231" s="6"/>
      <c r="M231" s="6"/>
    </row>
    <row r="232" spans="1:13" x14ac:dyDescent="0.3">
      <c r="A232" s="6"/>
      <c r="B232" s="1"/>
      <c r="C232" s="6"/>
      <c r="D232" s="6"/>
      <c r="E232" s="6"/>
      <c r="F232" s="6"/>
      <c r="G232" s="6"/>
      <c r="J232" s="6"/>
      <c r="M232" s="6"/>
    </row>
    <row r="233" spans="1:13" x14ac:dyDescent="0.3">
      <c r="A233" s="6"/>
      <c r="D233" s="6"/>
      <c r="E233" s="6"/>
      <c r="F233" s="6"/>
      <c r="G233" s="6"/>
      <c r="J233" s="6"/>
      <c r="M233" s="6"/>
    </row>
    <row r="234" spans="1:13" x14ac:dyDescent="0.3">
      <c r="A234" s="6"/>
      <c r="D234" s="6"/>
      <c r="E234" s="6"/>
      <c r="F234" s="6"/>
      <c r="G234" s="6"/>
      <c r="J234" s="6"/>
      <c r="M234" s="6"/>
    </row>
    <row r="235" spans="1:13" x14ac:dyDescent="0.3">
      <c r="A235" s="6"/>
      <c r="D235" s="6"/>
      <c r="E235" s="6"/>
      <c r="F235" s="6"/>
      <c r="G235" s="6"/>
      <c r="J235" s="6"/>
      <c r="M235" s="6"/>
    </row>
    <row r="236" spans="1:13" x14ac:dyDescent="0.3">
      <c r="A236" s="6"/>
      <c r="D236" s="6"/>
      <c r="E236" s="6"/>
      <c r="F236" s="6"/>
      <c r="G236" s="6"/>
      <c r="J236" s="6"/>
      <c r="M236" s="6"/>
    </row>
    <row r="237" spans="1:13" x14ac:dyDescent="0.3">
      <c r="A237" s="6"/>
      <c r="D237" s="6"/>
      <c r="E237" s="6"/>
      <c r="F237" s="6"/>
      <c r="G237" s="6"/>
      <c r="J237" s="6"/>
      <c r="M237" s="6"/>
    </row>
    <row r="238" spans="1:13" x14ac:dyDescent="0.3">
      <c r="A238" s="6"/>
      <c r="D238" s="6"/>
      <c r="E238" s="6"/>
      <c r="F238" s="6"/>
      <c r="G238" s="6"/>
      <c r="J238" s="6"/>
      <c r="M238" s="6"/>
    </row>
    <row r="239" spans="1:13" x14ac:dyDescent="0.3">
      <c r="A239" s="6"/>
      <c r="D239" s="6"/>
      <c r="E239" s="6"/>
      <c r="F239" s="6"/>
      <c r="G239" s="6"/>
      <c r="J239" s="6"/>
      <c r="M239" s="6"/>
    </row>
    <row r="240" spans="1:13" x14ac:dyDescent="0.3">
      <c r="A240" s="6"/>
      <c r="D240" s="6"/>
    </row>
  </sheetData>
  <mergeCells count="330">
    <mergeCell ref="C228:C229"/>
    <mergeCell ref="B228:B229"/>
    <mergeCell ref="A228:A229"/>
    <mergeCell ref="C224:C225"/>
    <mergeCell ref="B224:B225"/>
    <mergeCell ref="A224:A225"/>
    <mergeCell ref="C226:C227"/>
    <mergeCell ref="B226:B227"/>
    <mergeCell ref="A226:A227"/>
    <mergeCell ref="C199:C200"/>
    <mergeCell ref="B199:B200"/>
    <mergeCell ref="C201:C202"/>
    <mergeCell ref="B201:B202"/>
    <mergeCell ref="A201:A202"/>
    <mergeCell ref="C220:C221"/>
    <mergeCell ref="B220:B221"/>
    <mergeCell ref="A220:A221"/>
    <mergeCell ref="C222:C223"/>
    <mergeCell ref="B222:B223"/>
    <mergeCell ref="A222:A223"/>
    <mergeCell ref="C207:C208"/>
    <mergeCell ref="B207:B208"/>
    <mergeCell ref="A207:A208"/>
    <mergeCell ref="C209:C210"/>
    <mergeCell ref="B211:B212"/>
    <mergeCell ref="C211:C212"/>
    <mergeCell ref="A211:A212"/>
    <mergeCell ref="B209:B210"/>
    <mergeCell ref="A209:A210"/>
    <mergeCell ref="C69:C70"/>
    <mergeCell ref="C67:C68"/>
    <mergeCell ref="C65:C66"/>
    <mergeCell ref="B73:B74"/>
    <mergeCell ref="B71:B72"/>
    <mergeCell ref="B69:B70"/>
    <mergeCell ref="B67:B68"/>
    <mergeCell ref="B65:B66"/>
    <mergeCell ref="C48:C49"/>
    <mergeCell ref="B48:B49"/>
    <mergeCell ref="C57:C58"/>
    <mergeCell ref="B57:B58"/>
    <mergeCell ref="C52:C54"/>
    <mergeCell ref="B52:B54"/>
    <mergeCell ref="C50:C51"/>
    <mergeCell ref="B50:B51"/>
    <mergeCell ref="C77:C78"/>
    <mergeCell ref="B75:B78"/>
    <mergeCell ref="C75:C76"/>
    <mergeCell ref="C73:C74"/>
    <mergeCell ref="C71:C72"/>
    <mergeCell ref="C89:C90"/>
    <mergeCell ref="B87:B90"/>
    <mergeCell ref="C87:C88"/>
    <mergeCell ref="C85:C86"/>
    <mergeCell ref="B85:B86"/>
    <mergeCell ref="C81:C82"/>
    <mergeCell ref="B79:B82"/>
    <mergeCell ref="C79:C80"/>
    <mergeCell ref="C95:C96"/>
    <mergeCell ref="B93:B96"/>
    <mergeCell ref="C93:C94"/>
    <mergeCell ref="C91:C92"/>
    <mergeCell ref="B91:B92"/>
    <mergeCell ref="A107:A108"/>
    <mergeCell ref="C105:C106"/>
    <mergeCell ref="C103:C104"/>
    <mergeCell ref="C101:C102"/>
    <mergeCell ref="C99:C100"/>
    <mergeCell ref="B101:B102"/>
    <mergeCell ref="B103:B104"/>
    <mergeCell ref="B105:B106"/>
    <mergeCell ref="B97:B100"/>
    <mergeCell ref="C97:C98"/>
    <mergeCell ref="C114:C115"/>
    <mergeCell ref="B114:B115"/>
    <mergeCell ref="C112:C113"/>
    <mergeCell ref="B112:B113"/>
    <mergeCell ref="C107:C108"/>
    <mergeCell ref="B107:B108"/>
    <mergeCell ref="C120:C121"/>
    <mergeCell ref="B120:B121"/>
    <mergeCell ref="C118:C119"/>
    <mergeCell ref="B118:B119"/>
    <mergeCell ref="C116:C117"/>
    <mergeCell ref="B116:B117"/>
    <mergeCell ref="C124:C125"/>
    <mergeCell ref="B124:B125"/>
    <mergeCell ref="C122:C123"/>
    <mergeCell ref="B122:B123"/>
    <mergeCell ref="C132:C133"/>
    <mergeCell ref="B132:B133"/>
    <mergeCell ref="C130:C131"/>
    <mergeCell ref="B130:B131"/>
    <mergeCell ref="C128:C129"/>
    <mergeCell ref="B128:B129"/>
    <mergeCell ref="C145:C146"/>
    <mergeCell ref="B145:B146"/>
    <mergeCell ref="C143:C144"/>
    <mergeCell ref="C141:C142"/>
    <mergeCell ref="C139:C140"/>
    <mergeCell ref="B139:B140"/>
    <mergeCell ref="B141:B142"/>
    <mergeCell ref="B143:B144"/>
    <mergeCell ref="C153:C154"/>
    <mergeCell ref="C151:C152"/>
    <mergeCell ref="C149:C150"/>
    <mergeCell ref="C147:C148"/>
    <mergeCell ref="B149:B150"/>
    <mergeCell ref="B151:B152"/>
    <mergeCell ref="B153:B154"/>
    <mergeCell ref="B147:B148"/>
    <mergeCell ref="A182:A183"/>
    <mergeCell ref="A184:A185"/>
    <mergeCell ref="A186:A187"/>
    <mergeCell ref="C159:C160"/>
    <mergeCell ref="B159:B160"/>
    <mergeCell ref="C161:C162"/>
    <mergeCell ref="B161:B162"/>
    <mergeCell ref="A161:A162"/>
    <mergeCell ref="C182:C183"/>
    <mergeCell ref="C184:C185"/>
    <mergeCell ref="C186:C187"/>
    <mergeCell ref="B186:B187"/>
    <mergeCell ref="B184:B185"/>
    <mergeCell ref="B182:B183"/>
    <mergeCell ref="A172:A173"/>
    <mergeCell ref="A174:A175"/>
    <mergeCell ref="C174:C175"/>
    <mergeCell ref="B174:B175"/>
    <mergeCell ref="C172:C173"/>
    <mergeCell ref="B172:B173"/>
    <mergeCell ref="C166:C167"/>
    <mergeCell ref="A166:A167"/>
    <mergeCell ref="B166:B167"/>
    <mergeCell ref="A168:A169"/>
    <mergeCell ref="A170:A171"/>
    <mergeCell ref="C170:C171"/>
    <mergeCell ref="B170:B171"/>
    <mergeCell ref="C168:C169"/>
    <mergeCell ref="B168:B169"/>
    <mergeCell ref="A155:A156"/>
    <mergeCell ref="A157:A158"/>
    <mergeCell ref="A159:A160"/>
    <mergeCell ref="C157:C158"/>
    <mergeCell ref="B157:B158"/>
    <mergeCell ref="C155:C156"/>
    <mergeCell ref="B155:B156"/>
    <mergeCell ref="A164:D164"/>
    <mergeCell ref="N137:O137"/>
    <mergeCell ref="A139:A140"/>
    <mergeCell ref="A141:A142"/>
    <mergeCell ref="A143:A144"/>
    <mergeCell ref="C134:C135"/>
    <mergeCell ref="B134:B135"/>
    <mergeCell ref="A134:A135"/>
    <mergeCell ref="A126:A127"/>
    <mergeCell ref="A128:A129"/>
    <mergeCell ref="A130:A131"/>
    <mergeCell ref="A132:A133"/>
    <mergeCell ref="C126:C127"/>
    <mergeCell ref="B126:B127"/>
    <mergeCell ref="H164:I164"/>
    <mergeCell ref="K164:L164"/>
    <mergeCell ref="N164:O164"/>
    <mergeCell ref="A145:A146"/>
    <mergeCell ref="A147:A148"/>
    <mergeCell ref="A149:A150"/>
    <mergeCell ref="A151:A152"/>
    <mergeCell ref="A153:A154"/>
    <mergeCell ref="A83:D83"/>
    <mergeCell ref="H83:I83"/>
    <mergeCell ref="K83:L83"/>
    <mergeCell ref="N83:O83"/>
    <mergeCell ref="A87:A88"/>
    <mergeCell ref="A89:A90"/>
    <mergeCell ref="A91:A92"/>
    <mergeCell ref="A93:A94"/>
    <mergeCell ref="A95:A96"/>
    <mergeCell ref="A116:A117"/>
    <mergeCell ref="A118:A119"/>
    <mergeCell ref="A120:A121"/>
    <mergeCell ref="A122:A123"/>
    <mergeCell ref="A124:A125"/>
    <mergeCell ref="H110:I110"/>
    <mergeCell ref="K110:L110"/>
    <mergeCell ref="H28:I28"/>
    <mergeCell ref="K28:L28"/>
    <mergeCell ref="N28:O28"/>
    <mergeCell ref="A44:A45"/>
    <mergeCell ref="A46:A47"/>
    <mergeCell ref="C38:C39"/>
    <mergeCell ref="B38:B39"/>
    <mergeCell ref="C40:C41"/>
    <mergeCell ref="B40:B41"/>
    <mergeCell ref="A28:D28"/>
    <mergeCell ref="C32:C33"/>
    <mergeCell ref="B32:B33"/>
    <mergeCell ref="C34:C35"/>
    <mergeCell ref="B34:B35"/>
    <mergeCell ref="C36:C37"/>
    <mergeCell ref="B36:B37"/>
    <mergeCell ref="N42:O42"/>
    <mergeCell ref="A42:D42"/>
    <mergeCell ref="C46:C47"/>
    <mergeCell ref="C44:C45"/>
    <mergeCell ref="B44:B45"/>
    <mergeCell ref="B46:B47"/>
    <mergeCell ref="B21:B22"/>
    <mergeCell ref="C23:C24"/>
    <mergeCell ref="C25:C27"/>
    <mergeCell ref="C30:C31"/>
    <mergeCell ref="B30:B31"/>
    <mergeCell ref="A38:A39"/>
    <mergeCell ref="A40:A41"/>
    <mergeCell ref="C3:C4"/>
    <mergeCell ref="C5:C6"/>
    <mergeCell ref="B7:B8"/>
    <mergeCell ref="C7:C8"/>
    <mergeCell ref="C9:C10"/>
    <mergeCell ref="B9:B10"/>
    <mergeCell ref="C11:C12"/>
    <mergeCell ref="B11:B12"/>
    <mergeCell ref="C15:C16"/>
    <mergeCell ref="B15:B16"/>
    <mergeCell ref="C17:C18"/>
    <mergeCell ref="C19:C20"/>
    <mergeCell ref="B19:B20"/>
    <mergeCell ref="C21:C22"/>
    <mergeCell ref="A15:A16"/>
    <mergeCell ref="A191:D191"/>
    <mergeCell ref="H191:I191"/>
    <mergeCell ref="K191:L191"/>
    <mergeCell ref="N191:O191"/>
    <mergeCell ref="A218:D218"/>
    <mergeCell ref="H218:I218"/>
    <mergeCell ref="K218:L218"/>
    <mergeCell ref="N218:O218"/>
    <mergeCell ref="C193:C194"/>
    <mergeCell ref="B193:B194"/>
    <mergeCell ref="A193:A194"/>
    <mergeCell ref="C195:C196"/>
    <mergeCell ref="B195:B196"/>
    <mergeCell ref="A195:A196"/>
    <mergeCell ref="C197:C198"/>
    <mergeCell ref="B197:B198"/>
    <mergeCell ref="C203:C204"/>
    <mergeCell ref="B203:B204"/>
    <mergeCell ref="A203:A204"/>
    <mergeCell ref="C205:C206"/>
    <mergeCell ref="B205:B206"/>
    <mergeCell ref="A205:A206"/>
    <mergeCell ref="A197:A198"/>
    <mergeCell ref="A199:A200"/>
    <mergeCell ref="N176:O176"/>
    <mergeCell ref="A180:D180"/>
    <mergeCell ref="H180:I180"/>
    <mergeCell ref="K180:L180"/>
    <mergeCell ref="N180:O180"/>
    <mergeCell ref="C178:C179"/>
    <mergeCell ref="B178:B179"/>
    <mergeCell ref="A178:A179"/>
    <mergeCell ref="B17:B18"/>
    <mergeCell ref="A176:D176"/>
    <mergeCell ref="H176:I176"/>
    <mergeCell ref="K176:L176"/>
    <mergeCell ref="A17:A18"/>
    <mergeCell ref="A19:A20"/>
    <mergeCell ref="A21:A22"/>
    <mergeCell ref="A23:A24"/>
    <mergeCell ref="A25:A27"/>
    <mergeCell ref="B23:B27"/>
    <mergeCell ref="A30:A31"/>
    <mergeCell ref="A32:A33"/>
    <mergeCell ref="A34:A35"/>
    <mergeCell ref="A36:A37"/>
    <mergeCell ref="H42:I42"/>
    <mergeCell ref="K42:L42"/>
    <mergeCell ref="A1:D1"/>
    <mergeCell ref="H1:I1"/>
    <mergeCell ref="K1:L1"/>
    <mergeCell ref="N1:O1"/>
    <mergeCell ref="A13:D13"/>
    <mergeCell ref="H13:I13"/>
    <mergeCell ref="K13:L13"/>
    <mergeCell ref="N13:O13"/>
    <mergeCell ref="A3:A4"/>
    <mergeCell ref="B3:B4"/>
    <mergeCell ref="B5:B6"/>
    <mergeCell ref="A5:A6"/>
    <mergeCell ref="A7:A8"/>
    <mergeCell ref="A9:A10"/>
    <mergeCell ref="A11:A12"/>
    <mergeCell ref="A48:A49"/>
    <mergeCell ref="A50:A51"/>
    <mergeCell ref="A52:A54"/>
    <mergeCell ref="A57:A58"/>
    <mergeCell ref="A59:A60"/>
    <mergeCell ref="A61:A62"/>
    <mergeCell ref="A63:A64"/>
    <mergeCell ref="A55:D55"/>
    <mergeCell ref="H55:I55"/>
    <mergeCell ref="C63:C64"/>
    <mergeCell ref="B61:B64"/>
    <mergeCell ref="C61:C62"/>
    <mergeCell ref="C59:C60"/>
    <mergeCell ref="B59:B60"/>
    <mergeCell ref="K55:L55"/>
    <mergeCell ref="N55:O55"/>
    <mergeCell ref="A137:D137"/>
    <mergeCell ref="A97:A98"/>
    <mergeCell ref="A99:A100"/>
    <mergeCell ref="A101:A102"/>
    <mergeCell ref="A103:A104"/>
    <mergeCell ref="A105:A106"/>
    <mergeCell ref="A110:D110"/>
    <mergeCell ref="A112:A113"/>
    <mergeCell ref="A114:A115"/>
    <mergeCell ref="A75:A76"/>
    <mergeCell ref="A77:A78"/>
    <mergeCell ref="A79:A80"/>
    <mergeCell ref="A81:A82"/>
    <mergeCell ref="A85:A86"/>
    <mergeCell ref="A65:A66"/>
    <mergeCell ref="A67:A68"/>
    <mergeCell ref="A69:A70"/>
    <mergeCell ref="A71:A72"/>
    <mergeCell ref="A73:A74"/>
    <mergeCell ref="N110:O110"/>
    <mergeCell ref="H137:I137"/>
    <mergeCell ref="K137:L137"/>
  </mergeCells>
  <pageMargins left="0.51181102362204722" right="0.31496062992125984" top="0.15748031496062992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zoomScaleNormal="100" workbookViewId="0">
      <selection activeCell="D26" sqref="D26"/>
    </sheetView>
  </sheetViews>
  <sheetFormatPr defaultColWidth="9" defaultRowHeight="20.25" x14ac:dyDescent="0.3"/>
  <cols>
    <col min="1" max="1" width="5.125" style="27" customWidth="1"/>
    <col min="2" max="2" width="12.375" style="3" bestFit="1" customWidth="1"/>
    <col min="3" max="3" width="29.375" style="28" customWidth="1"/>
    <col min="4" max="4" width="82.625" style="3" customWidth="1"/>
    <col min="5" max="16384" width="9" style="3"/>
  </cols>
  <sheetData>
    <row r="1" spans="1:4" ht="23.25" x14ac:dyDescent="0.35">
      <c r="A1" s="214" t="s">
        <v>165</v>
      </c>
      <c r="B1" s="214"/>
      <c r="C1" s="214"/>
      <c r="D1" s="214"/>
    </row>
    <row r="2" spans="1:4" x14ac:dyDescent="0.3">
      <c r="A2" s="23" t="s">
        <v>176</v>
      </c>
      <c r="B2" s="23" t="s">
        <v>163</v>
      </c>
      <c r="C2" s="31" t="s">
        <v>164</v>
      </c>
      <c r="D2" s="23" t="s">
        <v>355</v>
      </c>
    </row>
    <row r="3" spans="1:4" x14ac:dyDescent="0.3">
      <c r="A3" s="10">
        <v>1</v>
      </c>
      <c r="B3" s="8" t="s">
        <v>177</v>
      </c>
      <c r="C3" s="9" t="s">
        <v>1</v>
      </c>
      <c r="D3" s="11"/>
    </row>
    <row r="4" spans="1:4" x14ac:dyDescent="0.3">
      <c r="A4" s="10"/>
      <c r="B4" s="8"/>
      <c r="C4" s="9"/>
      <c r="D4" s="11"/>
    </row>
    <row r="5" spans="1:4" x14ac:dyDescent="0.3">
      <c r="A5" s="10">
        <v>2</v>
      </c>
      <c r="B5" s="8" t="s">
        <v>178</v>
      </c>
      <c r="C5" s="9" t="s">
        <v>3</v>
      </c>
      <c r="D5" s="11"/>
    </row>
    <row r="6" spans="1:4" x14ac:dyDescent="0.3">
      <c r="A6" s="10"/>
      <c r="B6" s="8"/>
      <c r="C6" s="9"/>
      <c r="D6" s="11"/>
    </row>
    <row r="7" spans="1:4" x14ac:dyDescent="0.3">
      <c r="A7" s="10">
        <v>3</v>
      </c>
      <c r="B7" s="8" t="s">
        <v>179</v>
      </c>
      <c r="C7" s="9" t="s">
        <v>5</v>
      </c>
      <c r="D7" s="11"/>
    </row>
    <row r="8" spans="1:4" x14ac:dyDescent="0.3">
      <c r="A8" s="10"/>
      <c r="B8" s="8"/>
      <c r="C8" s="9"/>
      <c r="D8" s="11"/>
    </row>
    <row r="9" spans="1:4" x14ac:dyDescent="0.3">
      <c r="A9" s="10">
        <v>4</v>
      </c>
      <c r="B9" s="8" t="s">
        <v>180</v>
      </c>
      <c r="C9" s="9" t="s">
        <v>7</v>
      </c>
      <c r="D9" s="11"/>
    </row>
    <row r="10" spans="1:4" x14ac:dyDescent="0.3">
      <c r="A10" s="10"/>
      <c r="B10" s="8"/>
      <c r="C10" s="9"/>
      <c r="D10" s="11"/>
    </row>
    <row r="11" spans="1:4" x14ac:dyDescent="0.3">
      <c r="A11" s="7">
        <v>5</v>
      </c>
      <c r="B11" s="11"/>
      <c r="C11" s="9" t="s">
        <v>8</v>
      </c>
      <c r="D11" s="11"/>
    </row>
    <row r="12" spans="1:4" x14ac:dyDescent="0.3">
      <c r="A12" s="7"/>
      <c r="B12" s="11"/>
      <c r="C12" s="9"/>
      <c r="D12" s="11"/>
    </row>
    <row r="13" spans="1:4" x14ac:dyDescent="0.3">
      <c r="A13" s="10">
        <v>6</v>
      </c>
      <c r="B13" s="8" t="s">
        <v>167</v>
      </c>
      <c r="C13" s="9" t="s">
        <v>10</v>
      </c>
      <c r="D13" s="11"/>
    </row>
    <row r="14" spans="1:4" x14ac:dyDescent="0.3">
      <c r="A14" s="10"/>
      <c r="B14" s="8"/>
      <c r="C14" s="9"/>
      <c r="D14" s="11"/>
    </row>
    <row r="15" spans="1:4" x14ac:dyDescent="0.3">
      <c r="A15" s="7">
        <v>7</v>
      </c>
      <c r="B15" s="11"/>
      <c r="C15" s="9" t="s">
        <v>337</v>
      </c>
      <c r="D15" s="11"/>
    </row>
    <row r="16" spans="1:4" x14ac:dyDescent="0.3">
      <c r="A16" s="7"/>
      <c r="B16" s="11"/>
      <c r="C16" s="9"/>
      <c r="D16" s="11"/>
    </row>
    <row r="17" spans="1:4" x14ac:dyDescent="0.3">
      <c r="A17" s="10">
        <v>8</v>
      </c>
      <c r="B17" s="8" t="s">
        <v>182</v>
      </c>
      <c r="C17" s="9" t="s">
        <v>13</v>
      </c>
      <c r="D17" s="11"/>
    </row>
    <row r="18" spans="1:4" x14ac:dyDescent="0.3">
      <c r="A18" s="10"/>
      <c r="B18" s="8"/>
      <c r="C18" s="9"/>
      <c r="D18" s="11"/>
    </row>
    <row r="19" spans="1:4" x14ac:dyDescent="0.3">
      <c r="A19" s="10">
        <v>9</v>
      </c>
      <c r="B19" s="8" t="s">
        <v>181</v>
      </c>
      <c r="C19" s="9" t="s">
        <v>15</v>
      </c>
      <c r="D19" s="11"/>
    </row>
    <row r="20" spans="1:4" x14ac:dyDescent="0.3">
      <c r="A20" s="10"/>
      <c r="B20" s="8"/>
      <c r="C20" s="9"/>
      <c r="D20" s="11"/>
    </row>
    <row r="21" spans="1:4" x14ac:dyDescent="0.3">
      <c r="A21" s="10">
        <v>10</v>
      </c>
      <c r="B21" s="8" t="s">
        <v>183</v>
      </c>
      <c r="C21" s="9" t="s">
        <v>17</v>
      </c>
      <c r="D21" s="11"/>
    </row>
    <row r="22" spans="1:4" x14ac:dyDescent="0.3">
      <c r="A22" s="10"/>
      <c r="B22" s="8"/>
      <c r="C22" s="9"/>
      <c r="D22" s="11"/>
    </row>
    <row r="23" spans="1:4" x14ac:dyDescent="0.3">
      <c r="A23" s="10">
        <v>11</v>
      </c>
      <c r="B23" s="8" t="s">
        <v>172</v>
      </c>
      <c r="C23" s="9" t="s">
        <v>19</v>
      </c>
      <c r="D23" s="11"/>
    </row>
    <row r="24" spans="1:4" x14ac:dyDescent="0.3">
      <c r="A24" s="10"/>
      <c r="B24" s="8"/>
      <c r="C24" s="9"/>
      <c r="D24" s="11"/>
    </row>
    <row r="25" spans="1:4" x14ac:dyDescent="0.3">
      <c r="A25" s="7">
        <v>12</v>
      </c>
      <c r="B25" s="11"/>
      <c r="C25" s="9" t="s">
        <v>20</v>
      </c>
      <c r="D25" s="11"/>
    </row>
    <row r="26" spans="1:4" x14ac:dyDescent="0.3">
      <c r="A26" s="7"/>
      <c r="B26" s="11"/>
      <c r="C26" s="9"/>
      <c r="D26" s="11"/>
    </row>
    <row r="27" spans="1:4" x14ac:dyDescent="0.3">
      <c r="A27" s="7"/>
      <c r="B27" s="11"/>
      <c r="C27" s="9"/>
      <c r="D27" s="11"/>
    </row>
    <row r="28" spans="1:4" x14ac:dyDescent="0.3">
      <c r="A28" s="23" t="s">
        <v>176</v>
      </c>
      <c r="B28" s="23" t="s">
        <v>163</v>
      </c>
      <c r="C28" s="31" t="s">
        <v>164</v>
      </c>
      <c r="D28" s="23" t="s">
        <v>355</v>
      </c>
    </row>
    <row r="29" spans="1:4" x14ac:dyDescent="0.3">
      <c r="A29" s="7">
        <v>13</v>
      </c>
      <c r="B29" s="11"/>
      <c r="C29" s="9" t="s">
        <v>338</v>
      </c>
      <c r="D29" s="11"/>
    </row>
    <row r="30" spans="1:4" x14ac:dyDescent="0.3">
      <c r="A30" s="7"/>
      <c r="B30" s="11"/>
      <c r="C30" s="9"/>
      <c r="D30" s="11"/>
    </row>
    <row r="31" spans="1:4" x14ac:dyDescent="0.3">
      <c r="A31" s="7">
        <v>14</v>
      </c>
      <c r="B31" s="11" t="s">
        <v>184</v>
      </c>
      <c r="C31" s="9" t="s">
        <v>21</v>
      </c>
      <c r="D31" s="11"/>
    </row>
    <row r="32" spans="1:4" x14ac:dyDescent="0.3">
      <c r="A32" s="7"/>
      <c r="B32" s="11"/>
      <c r="C32" s="9"/>
      <c r="D32" s="11"/>
    </row>
    <row r="33" spans="1:5" x14ac:dyDescent="0.3">
      <c r="A33" s="7">
        <v>15</v>
      </c>
      <c r="B33" s="11"/>
      <c r="C33" s="9" t="s">
        <v>339</v>
      </c>
      <c r="D33" s="11"/>
      <c r="E33" s="1"/>
    </row>
    <row r="34" spans="1:5" x14ac:dyDescent="0.3">
      <c r="A34" s="7"/>
      <c r="B34" s="11"/>
      <c r="C34" s="9"/>
      <c r="D34" s="11"/>
      <c r="E34" s="1"/>
    </row>
    <row r="35" spans="1:5" x14ac:dyDescent="0.3">
      <c r="A35" s="10">
        <v>16</v>
      </c>
      <c r="B35" s="8" t="s">
        <v>185</v>
      </c>
      <c r="C35" s="9" t="s">
        <v>24</v>
      </c>
      <c r="D35" s="11"/>
    </row>
    <row r="36" spans="1:5" x14ac:dyDescent="0.3">
      <c r="A36" s="10"/>
      <c r="B36" s="8"/>
      <c r="C36" s="9"/>
      <c r="D36" s="11"/>
    </row>
    <row r="37" spans="1:5" x14ac:dyDescent="0.3">
      <c r="A37" s="7">
        <v>17</v>
      </c>
      <c r="B37" s="11"/>
      <c r="C37" s="9" t="s">
        <v>25</v>
      </c>
      <c r="D37" s="11"/>
    </row>
    <row r="38" spans="1:5" x14ac:dyDescent="0.3">
      <c r="A38" s="7"/>
      <c r="B38" s="11"/>
      <c r="C38" s="9"/>
      <c r="D38" s="11"/>
    </row>
    <row r="39" spans="1:5" x14ac:dyDescent="0.3">
      <c r="A39" s="10">
        <v>18</v>
      </c>
      <c r="B39" s="8" t="s">
        <v>186</v>
      </c>
      <c r="C39" s="9" t="s">
        <v>27</v>
      </c>
      <c r="D39" s="11"/>
    </row>
    <row r="40" spans="1:5" x14ac:dyDescent="0.3">
      <c r="A40" s="10"/>
      <c r="B40" s="8"/>
      <c r="C40" s="9"/>
      <c r="D40" s="11"/>
    </row>
    <row r="41" spans="1:5" x14ac:dyDescent="0.3">
      <c r="A41" s="7">
        <v>19</v>
      </c>
      <c r="B41" s="11"/>
      <c r="C41" s="9" t="s">
        <v>28</v>
      </c>
      <c r="D41" s="11"/>
    </row>
    <row r="42" spans="1:5" x14ac:dyDescent="0.3">
      <c r="A42" s="7"/>
      <c r="B42" s="11"/>
      <c r="C42" s="9"/>
      <c r="D42" s="11"/>
    </row>
    <row r="43" spans="1:5" x14ac:dyDescent="0.3">
      <c r="A43" s="10">
        <v>20</v>
      </c>
      <c r="B43" s="8" t="s">
        <v>187</v>
      </c>
      <c r="C43" s="9" t="s">
        <v>30</v>
      </c>
      <c r="D43" s="11"/>
    </row>
    <row r="44" spans="1:5" x14ac:dyDescent="0.3">
      <c r="A44" s="10"/>
      <c r="B44" s="8"/>
      <c r="C44" s="9"/>
      <c r="D44" s="11"/>
    </row>
    <row r="45" spans="1:5" x14ac:dyDescent="0.3">
      <c r="A45" s="10">
        <v>21</v>
      </c>
      <c r="B45" s="8" t="s">
        <v>188</v>
      </c>
      <c r="C45" s="9" t="s">
        <v>32</v>
      </c>
      <c r="D45" s="11"/>
    </row>
    <row r="46" spans="1:5" x14ac:dyDescent="0.3">
      <c r="A46" s="10"/>
      <c r="B46" s="8"/>
      <c r="C46" s="9"/>
      <c r="D46" s="11"/>
    </row>
    <row r="47" spans="1:5" x14ac:dyDescent="0.3">
      <c r="A47" s="10">
        <v>22</v>
      </c>
      <c r="B47" s="8" t="s">
        <v>189</v>
      </c>
      <c r="C47" s="9" t="s">
        <v>34</v>
      </c>
      <c r="D47" s="11"/>
    </row>
    <row r="48" spans="1:5" x14ac:dyDescent="0.3">
      <c r="A48" s="10"/>
      <c r="B48" s="8"/>
      <c r="C48" s="9"/>
      <c r="D48" s="11"/>
    </row>
    <row r="49" spans="1:4" x14ac:dyDescent="0.3">
      <c r="A49" s="10">
        <v>23</v>
      </c>
      <c r="B49" s="8" t="s">
        <v>190</v>
      </c>
      <c r="C49" s="9" t="s">
        <v>36</v>
      </c>
      <c r="D49" s="11"/>
    </row>
    <row r="50" spans="1:4" x14ac:dyDescent="0.3">
      <c r="A50" s="10"/>
      <c r="B50" s="8"/>
      <c r="C50" s="9"/>
      <c r="D50" s="11"/>
    </row>
    <row r="51" spans="1:4" x14ac:dyDescent="0.3">
      <c r="A51" s="10">
        <v>24</v>
      </c>
      <c r="B51" s="8" t="s">
        <v>191</v>
      </c>
      <c r="C51" s="9" t="s">
        <v>38</v>
      </c>
      <c r="D51" s="11"/>
    </row>
    <row r="52" spans="1:4" x14ac:dyDescent="0.3">
      <c r="A52" s="10"/>
      <c r="B52" s="8"/>
      <c r="C52" s="9"/>
      <c r="D52" s="11"/>
    </row>
    <row r="53" spans="1:4" x14ac:dyDescent="0.3">
      <c r="A53" s="7">
        <v>25</v>
      </c>
      <c r="B53" s="11"/>
      <c r="C53" s="9" t="s">
        <v>39</v>
      </c>
      <c r="D53" s="11"/>
    </row>
    <row r="54" spans="1:4" x14ac:dyDescent="0.3">
      <c r="A54" s="7"/>
      <c r="B54" s="11"/>
      <c r="C54" s="9"/>
      <c r="D54" s="11"/>
    </row>
    <row r="55" spans="1:4" x14ac:dyDescent="0.3">
      <c r="A55" s="23" t="s">
        <v>176</v>
      </c>
      <c r="B55" s="23" t="s">
        <v>163</v>
      </c>
      <c r="C55" s="31" t="s">
        <v>164</v>
      </c>
      <c r="D55" s="23" t="s">
        <v>355</v>
      </c>
    </row>
    <row r="56" spans="1:4" x14ac:dyDescent="0.3">
      <c r="A56" s="10">
        <v>26</v>
      </c>
      <c r="B56" s="8" t="s">
        <v>192</v>
      </c>
      <c r="C56" s="9" t="s">
        <v>41</v>
      </c>
      <c r="D56" s="11"/>
    </row>
    <row r="57" spans="1:4" x14ac:dyDescent="0.3">
      <c r="A57" s="10"/>
      <c r="B57" s="8"/>
      <c r="C57" s="9"/>
      <c r="D57" s="11"/>
    </row>
    <row r="58" spans="1:4" x14ac:dyDescent="0.3">
      <c r="A58" s="10">
        <v>27</v>
      </c>
      <c r="B58" s="8" t="s">
        <v>193</v>
      </c>
      <c r="C58" s="9" t="s">
        <v>43</v>
      </c>
      <c r="D58" s="11"/>
    </row>
    <row r="59" spans="1:4" x14ac:dyDescent="0.3">
      <c r="A59" s="10"/>
      <c r="B59" s="8"/>
      <c r="C59" s="9"/>
      <c r="D59" s="11"/>
    </row>
    <row r="60" spans="1:4" x14ac:dyDescent="0.3">
      <c r="A60" s="7">
        <v>28</v>
      </c>
      <c r="B60" s="11"/>
      <c r="C60" s="9" t="s">
        <v>44</v>
      </c>
      <c r="D60" s="11"/>
    </row>
    <row r="61" spans="1:4" x14ac:dyDescent="0.3">
      <c r="A61" s="7"/>
      <c r="B61" s="11"/>
      <c r="C61" s="9"/>
      <c r="D61" s="11"/>
    </row>
    <row r="62" spans="1:4" x14ac:dyDescent="0.3">
      <c r="A62" s="7">
        <v>29</v>
      </c>
      <c r="B62" s="11"/>
      <c r="C62" s="9" t="s">
        <v>340</v>
      </c>
      <c r="D62" s="11"/>
    </row>
    <row r="63" spans="1:4" x14ac:dyDescent="0.3">
      <c r="A63" s="7"/>
      <c r="B63" s="11"/>
      <c r="C63" s="9"/>
      <c r="D63" s="11"/>
    </row>
    <row r="64" spans="1:4" x14ac:dyDescent="0.3">
      <c r="A64" s="10">
        <v>30</v>
      </c>
      <c r="B64" s="8" t="s">
        <v>173</v>
      </c>
      <c r="C64" s="9" t="s">
        <v>47</v>
      </c>
      <c r="D64" s="11"/>
    </row>
    <row r="65" spans="1:4" x14ac:dyDescent="0.3">
      <c r="A65" s="10"/>
      <c r="B65" s="8"/>
      <c r="C65" s="9"/>
      <c r="D65" s="11"/>
    </row>
    <row r="66" spans="1:4" x14ac:dyDescent="0.3">
      <c r="A66" s="10">
        <v>31</v>
      </c>
      <c r="B66" s="8"/>
      <c r="C66" s="9" t="s">
        <v>48</v>
      </c>
      <c r="D66" s="11"/>
    </row>
    <row r="67" spans="1:4" x14ac:dyDescent="0.3">
      <c r="A67" s="10"/>
      <c r="B67" s="8"/>
      <c r="C67" s="9"/>
      <c r="D67" s="11"/>
    </row>
    <row r="68" spans="1:4" x14ac:dyDescent="0.3">
      <c r="A68" s="7">
        <v>32</v>
      </c>
      <c r="B68" s="8" t="s">
        <v>194</v>
      </c>
      <c r="C68" s="9" t="s">
        <v>50</v>
      </c>
      <c r="D68" s="11"/>
    </row>
    <row r="69" spans="1:4" x14ac:dyDescent="0.3">
      <c r="A69" s="7"/>
      <c r="B69" s="8"/>
      <c r="C69" s="9"/>
      <c r="D69" s="11"/>
    </row>
    <row r="70" spans="1:4" x14ac:dyDescent="0.3">
      <c r="A70" s="10">
        <v>33</v>
      </c>
      <c r="B70" s="11"/>
      <c r="C70" s="9" t="s">
        <v>51</v>
      </c>
      <c r="D70" s="11"/>
    </row>
    <row r="71" spans="1:4" x14ac:dyDescent="0.3">
      <c r="A71" s="10"/>
      <c r="B71" s="11"/>
      <c r="C71" s="9"/>
      <c r="D71" s="11"/>
    </row>
    <row r="72" spans="1:4" x14ac:dyDescent="0.3">
      <c r="A72" s="10">
        <v>34</v>
      </c>
      <c r="B72" s="8" t="s">
        <v>195</v>
      </c>
      <c r="C72" s="9" t="s">
        <v>53</v>
      </c>
      <c r="D72" s="11"/>
    </row>
    <row r="73" spans="1:4" x14ac:dyDescent="0.3">
      <c r="A73" s="10"/>
      <c r="B73" s="8"/>
      <c r="C73" s="9"/>
      <c r="D73" s="11"/>
    </row>
    <row r="74" spans="1:4" x14ac:dyDescent="0.3">
      <c r="A74" s="7">
        <v>35</v>
      </c>
      <c r="B74" s="8" t="s">
        <v>196</v>
      </c>
      <c r="C74" s="9" t="s">
        <v>55</v>
      </c>
      <c r="D74" s="11"/>
    </row>
    <row r="75" spans="1:4" x14ac:dyDescent="0.3">
      <c r="A75" s="7"/>
      <c r="B75" s="8"/>
      <c r="C75" s="9"/>
      <c r="D75" s="11"/>
    </row>
    <row r="76" spans="1:4" x14ac:dyDescent="0.3">
      <c r="A76" s="10">
        <v>36</v>
      </c>
      <c r="B76" s="11"/>
      <c r="C76" s="9" t="s">
        <v>56</v>
      </c>
      <c r="D76" s="11"/>
    </row>
    <row r="77" spans="1:4" x14ac:dyDescent="0.3">
      <c r="A77" s="10"/>
      <c r="B77" s="11"/>
      <c r="C77" s="9"/>
      <c r="D77" s="11"/>
    </row>
    <row r="78" spans="1:4" x14ac:dyDescent="0.3">
      <c r="A78" s="10">
        <v>37</v>
      </c>
      <c r="B78" s="8" t="s">
        <v>197</v>
      </c>
      <c r="C78" s="9" t="s">
        <v>58</v>
      </c>
      <c r="D78" s="11"/>
    </row>
    <row r="79" spans="1:4" x14ac:dyDescent="0.3">
      <c r="A79" s="10"/>
      <c r="B79" s="8"/>
      <c r="C79" s="9"/>
      <c r="D79" s="11"/>
    </row>
    <row r="80" spans="1:4" x14ac:dyDescent="0.3">
      <c r="A80" s="10"/>
      <c r="B80" s="8"/>
      <c r="C80" s="9"/>
      <c r="D80" s="11"/>
    </row>
    <row r="81" spans="1:4" x14ac:dyDescent="0.3">
      <c r="A81" s="10"/>
      <c r="B81" s="8"/>
      <c r="C81" s="9"/>
      <c r="D81" s="11"/>
    </row>
    <row r="82" spans="1:4" x14ac:dyDescent="0.3">
      <c r="A82" s="23" t="s">
        <v>176</v>
      </c>
      <c r="B82" s="23" t="s">
        <v>163</v>
      </c>
      <c r="C82" s="31" t="s">
        <v>164</v>
      </c>
      <c r="D82" s="23" t="s">
        <v>355</v>
      </c>
    </row>
    <row r="83" spans="1:4" x14ac:dyDescent="0.3">
      <c r="A83" s="7">
        <v>38</v>
      </c>
      <c r="B83" s="8" t="s">
        <v>198</v>
      </c>
      <c r="C83" s="9" t="s">
        <v>341</v>
      </c>
      <c r="D83" s="11"/>
    </row>
    <row r="84" spans="1:4" x14ac:dyDescent="0.3">
      <c r="A84" s="10"/>
      <c r="B84" s="29"/>
      <c r="C84" s="30" t="s">
        <v>61</v>
      </c>
      <c r="D84" s="11"/>
    </row>
    <row r="85" spans="1:4" x14ac:dyDescent="0.3">
      <c r="A85" s="10">
        <v>39</v>
      </c>
      <c r="B85" s="8" t="s">
        <v>174</v>
      </c>
      <c r="C85" s="9" t="s">
        <v>63</v>
      </c>
      <c r="D85" s="11"/>
    </row>
    <row r="86" spans="1:4" x14ac:dyDescent="0.3">
      <c r="A86" s="10"/>
      <c r="B86" s="8"/>
      <c r="C86" s="9"/>
      <c r="D86" s="11"/>
    </row>
    <row r="87" spans="1:4" x14ac:dyDescent="0.3">
      <c r="A87" s="10">
        <v>40</v>
      </c>
      <c r="B87" s="8" t="s">
        <v>199</v>
      </c>
      <c r="C87" s="9" t="s">
        <v>65</v>
      </c>
      <c r="D87" s="11"/>
    </row>
    <row r="88" spans="1:4" x14ac:dyDescent="0.3">
      <c r="A88" s="10"/>
      <c r="B88" s="8"/>
      <c r="C88" s="9"/>
      <c r="D88" s="11"/>
    </row>
    <row r="89" spans="1:4" x14ac:dyDescent="0.3">
      <c r="A89" s="10">
        <v>41</v>
      </c>
      <c r="B89" s="8" t="s">
        <v>200</v>
      </c>
      <c r="C89" s="9" t="s">
        <v>67</v>
      </c>
      <c r="D89" s="11"/>
    </row>
    <row r="90" spans="1:4" x14ac:dyDescent="0.3">
      <c r="A90" s="10"/>
      <c r="B90" s="8"/>
      <c r="C90" s="9"/>
      <c r="D90" s="11"/>
    </row>
    <row r="91" spans="1:4" x14ac:dyDescent="0.3">
      <c r="A91" s="10">
        <v>42</v>
      </c>
      <c r="B91" s="29"/>
      <c r="C91" s="30" t="s">
        <v>68</v>
      </c>
      <c r="D91" s="11"/>
    </row>
    <row r="92" spans="1:4" x14ac:dyDescent="0.3">
      <c r="A92" s="10"/>
      <c r="B92" s="29"/>
      <c r="C92" s="30" t="s">
        <v>69</v>
      </c>
      <c r="D92" s="11"/>
    </row>
    <row r="93" spans="1:4" x14ac:dyDescent="0.3">
      <c r="A93" s="10">
        <v>43</v>
      </c>
      <c r="B93" s="8" t="s">
        <v>201</v>
      </c>
      <c r="C93" s="9" t="s">
        <v>71</v>
      </c>
      <c r="D93" s="11"/>
    </row>
    <row r="94" spans="1:4" x14ac:dyDescent="0.3">
      <c r="A94" s="10"/>
      <c r="B94" s="8"/>
      <c r="C94" s="9"/>
      <c r="D94" s="11"/>
    </row>
    <row r="95" spans="1:4" x14ac:dyDescent="0.3">
      <c r="A95" s="10">
        <v>44</v>
      </c>
      <c r="B95" s="8" t="s">
        <v>202</v>
      </c>
      <c r="C95" s="9" t="s">
        <v>73</v>
      </c>
      <c r="D95" s="11"/>
    </row>
    <row r="96" spans="1:4" x14ac:dyDescent="0.3">
      <c r="A96" s="10"/>
      <c r="B96" s="8"/>
      <c r="C96" s="9"/>
      <c r="D96" s="11"/>
    </row>
    <row r="97" spans="1:4" x14ac:dyDescent="0.3">
      <c r="A97" s="10">
        <v>45</v>
      </c>
      <c r="B97" s="8" t="s">
        <v>203</v>
      </c>
      <c r="C97" s="9" t="s">
        <v>75</v>
      </c>
      <c r="D97" s="11"/>
    </row>
    <row r="98" spans="1:4" x14ac:dyDescent="0.3">
      <c r="A98" s="10"/>
      <c r="B98" s="8"/>
      <c r="C98" s="9"/>
      <c r="D98" s="11"/>
    </row>
    <row r="99" spans="1:4" x14ac:dyDescent="0.3">
      <c r="A99" s="10">
        <v>46</v>
      </c>
      <c r="B99" s="8" t="s">
        <v>204</v>
      </c>
      <c r="C99" s="9" t="s">
        <v>77</v>
      </c>
      <c r="D99" s="11"/>
    </row>
    <row r="100" spans="1:4" x14ac:dyDescent="0.3">
      <c r="A100" s="10"/>
      <c r="B100" s="8"/>
      <c r="C100" s="9"/>
      <c r="D100" s="11"/>
    </row>
    <row r="101" spans="1:4" x14ac:dyDescent="0.3">
      <c r="A101" s="10">
        <v>47</v>
      </c>
      <c r="B101" s="8" t="s">
        <v>205</v>
      </c>
      <c r="C101" s="9" t="s">
        <v>79</v>
      </c>
      <c r="D101" s="11"/>
    </row>
    <row r="102" spans="1:4" x14ac:dyDescent="0.3">
      <c r="A102" s="10"/>
      <c r="B102" s="8"/>
      <c r="C102" s="9"/>
      <c r="D102" s="11"/>
    </row>
    <row r="103" spans="1:4" x14ac:dyDescent="0.3">
      <c r="A103" s="10">
        <v>48</v>
      </c>
      <c r="B103" s="8" t="s">
        <v>206</v>
      </c>
      <c r="C103" s="9" t="s">
        <v>81</v>
      </c>
      <c r="D103" s="11"/>
    </row>
    <row r="104" spans="1:4" x14ac:dyDescent="0.3">
      <c r="A104" s="10"/>
      <c r="B104" s="8"/>
      <c r="C104" s="9"/>
      <c r="D104" s="11"/>
    </row>
    <row r="105" spans="1:4" x14ac:dyDescent="0.3">
      <c r="A105" s="10">
        <v>49</v>
      </c>
      <c r="B105" s="8" t="s">
        <v>207</v>
      </c>
      <c r="C105" s="9" t="s">
        <v>83</v>
      </c>
      <c r="D105" s="11"/>
    </row>
    <row r="106" spans="1:4" x14ac:dyDescent="0.3">
      <c r="A106" s="10"/>
      <c r="B106" s="8"/>
      <c r="C106" s="9"/>
      <c r="D106" s="11"/>
    </row>
    <row r="107" spans="1:4" x14ac:dyDescent="0.3">
      <c r="A107" s="10">
        <v>50</v>
      </c>
      <c r="B107" s="11"/>
      <c r="C107" s="9" t="s">
        <v>342</v>
      </c>
      <c r="D107" s="11"/>
    </row>
    <row r="108" spans="1:4" x14ac:dyDescent="0.3">
      <c r="A108" s="10"/>
      <c r="B108" s="11"/>
      <c r="C108" s="9"/>
      <c r="D108" s="11"/>
    </row>
    <row r="109" spans="1:4" x14ac:dyDescent="0.3">
      <c r="A109" s="23" t="s">
        <v>176</v>
      </c>
      <c r="B109" s="23" t="s">
        <v>163</v>
      </c>
      <c r="C109" s="31" t="s">
        <v>164</v>
      </c>
      <c r="D109" s="23" t="s">
        <v>355</v>
      </c>
    </row>
    <row r="110" spans="1:4" x14ac:dyDescent="0.3">
      <c r="A110" s="10">
        <v>51</v>
      </c>
      <c r="B110" s="8" t="s">
        <v>208</v>
      </c>
      <c r="C110" s="9" t="s">
        <v>86</v>
      </c>
      <c r="D110" s="11"/>
    </row>
    <row r="111" spans="1:4" x14ac:dyDescent="0.3">
      <c r="A111" s="10"/>
      <c r="B111" s="8"/>
      <c r="C111" s="9"/>
      <c r="D111" s="11"/>
    </row>
    <row r="112" spans="1:4" x14ac:dyDescent="0.3">
      <c r="A112" s="10">
        <v>52</v>
      </c>
      <c r="B112" s="8" t="s">
        <v>209</v>
      </c>
      <c r="C112" s="9" t="s">
        <v>343</v>
      </c>
      <c r="D112" s="11"/>
    </row>
    <row r="113" spans="1:4" x14ac:dyDescent="0.3">
      <c r="A113" s="10"/>
      <c r="B113" s="8"/>
      <c r="C113" s="9"/>
      <c r="D113" s="11"/>
    </row>
    <row r="114" spans="1:4" x14ac:dyDescent="0.3">
      <c r="A114" s="10">
        <v>53</v>
      </c>
      <c r="B114" s="8" t="s">
        <v>210</v>
      </c>
      <c r="C114" s="9" t="s">
        <v>90</v>
      </c>
      <c r="D114" s="11"/>
    </row>
    <row r="115" spans="1:4" x14ac:dyDescent="0.3">
      <c r="A115" s="10"/>
      <c r="B115" s="8"/>
      <c r="C115" s="9"/>
      <c r="D115" s="11"/>
    </row>
    <row r="116" spans="1:4" x14ac:dyDescent="0.3">
      <c r="A116" s="10"/>
      <c r="B116" s="8"/>
      <c r="C116" s="9"/>
      <c r="D116" s="11"/>
    </row>
    <row r="117" spans="1:4" x14ac:dyDescent="0.3">
      <c r="A117" s="10">
        <v>54</v>
      </c>
      <c r="B117" s="8" t="s">
        <v>211</v>
      </c>
      <c r="C117" s="9" t="s">
        <v>92</v>
      </c>
      <c r="D117" s="11"/>
    </row>
    <row r="118" spans="1:4" x14ac:dyDescent="0.3">
      <c r="A118" s="10"/>
      <c r="B118" s="8"/>
      <c r="C118" s="9"/>
      <c r="D118" s="11"/>
    </row>
    <row r="119" spans="1:4" x14ac:dyDescent="0.3">
      <c r="A119" s="10">
        <v>55</v>
      </c>
      <c r="B119" s="8" t="s">
        <v>212</v>
      </c>
      <c r="C119" s="9" t="s">
        <v>94</v>
      </c>
      <c r="D119" s="11"/>
    </row>
    <row r="120" spans="1:4" x14ac:dyDescent="0.3">
      <c r="A120" s="10"/>
      <c r="B120" s="8"/>
      <c r="C120" s="9"/>
      <c r="D120" s="11"/>
    </row>
    <row r="121" spans="1:4" x14ac:dyDescent="0.3">
      <c r="A121" s="10">
        <v>56</v>
      </c>
      <c r="B121" s="11"/>
      <c r="C121" s="9" t="s">
        <v>95</v>
      </c>
      <c r="D121" s="11"/>
    </row>
    <row r="122" spans="1:4" x14ac:dyDescent="0.3">
      <c r="A122" s="10"/>
      <c r="B122" s="11"/>
      <c r="C122" s="9"/>
      <c r="D122" s="11"/>
    </row>
    <row r="123" spans="1:4" x14ac:dyDescent="0.3">
      <c r="A123" s="10">
        <v>57</v>
      </c>
      <c r="B123" s="11"/>
      <c r="C123" s="9" t="s">
        <v>96</v>
      </c>
      <c r="D123" s="11"/>
    </row>
    <row r="124" spans="1:4" x14ac:dyDescent="0.3">
      <c r="A124" s="10"/>
      <c r="B124" s="11"/>
      <c r="C124" s="9"/>
      <c r="D124" s="11"/>
    </row>
    <row r="125" spans="1:4" x14ac:dyDescent="0.3">
      <c r="A125" s="10">
        <v>58</v>
      </c>
      <c r="B125" s="11"/>
      <c r="C125" s="9" t="s">
        <v>344</v>
      </c>
      <c r="D125" s="11"/>
    </row>
    <row r="126" spans="1:4" x14ac:dyDescent="0.3">
      <c r="A126" s="10"/>
      <c r="B126" s="11"/>
      <c r="C126" s="9"/>
      <c r="D126" s="11"/>
    </row>
    <row r="127" spans="1:4" x14ac:dyDescent="0.3">
      <c r="A127" s="10">
        <v>59</v>
      </c>
      <c r="B127" s="8" t="s">
        <v>213</v>
      </c>
      <c r="C127" s="9" t="s">
        <v>99</v>
      </c>
      <c r="D127" s="11"/>
    </row>
    <row r="128" spans="1:4" x14ac:dyDescent="0.3">
      <c r="A128" s="10"/>
      <c r="B128" s="8"/>
      <c r="C128" s="9"/>
      <c r="D128" s="11"/>
    </row>
    <row r="129" spans="1:4" x14ac:dyDescent="0.3">
      <c r="A129" s="10">
        <v>60</v>
      </c>
      <c r="B129" s="11"/>
      <c r="C129" s="9" t="s">
        <v>345</v>
      </c>
      <c r="D129" s="11"/>
    </row>
    <row r="130" spans="1:4" x14ac:dyDescent="0.3">
      <c r="A130" s="10"/>
      <c r="B130" s="11"/>
      <c r="C130" s="9"/>
      <c r="D130" s="11"/>
    </row>
    <row r="131" spans="1:4" x14ac:dyDescent="0.3">
      <c r="A131" s="10">
        <v>61</v>
      </c>
      <c r="B131" s="8" t="s">
        <v>214</v>
      </c>
      <c r="C131" s="9" t="s">
        <v>346</v>
      </c>
      <c r="D131" s="11"/>
    </row>
    <row r="132" spans="1:4" x14ac:dyDescent="0.3">
      <c r="A132" s="10"/>
      <c r="B132" s="8"/>
      <c r="C132" s="9"/>
      <c r="D132" s="11"/>
    </row>
    <row r="133" spans="1:4" x14ac:dyDescent="0.3">
      <c r="A133" s="10">
        <v>62</v>
      </c>
      <c r="B133" s="8" t="s">
        <v>215</v>
      </c>
      <c r="C133" s="9" t="s">
        <v>104</v>
      </c>
      <c r="D133" s="11"/>
    </row>
    <row r="134" spans="1:4" x14ac:dyDescent="0.3">
      <c r="A134" s="10"/>
      <c r="B134" s="8"/>
      <c r="C134" s="9"/>
      <c r="D134" s="11"/>
    </row>
    <row r="135" spans="1:4" x14ac:dyDescent="0.3">
      <c r="A135" s="10"/>
      <c r="B135" s="8"/>
      <c r="C135" s="9"/>
      <c r="D135" s="11"/>
    </row>
    <row r="136" spans="1:4" x14ac:dyDescent="0.3">
      <c r="A136" s="23" t="s">
        <v>176</v>
      </c>
      <c r="B136" s="23" t="s">
        <v>163</v>
      </c>
      <c r="C136" s="31" t="s">
        <v>164</v>
      </c>
      <c r="D136" s="23" t="s">
        <v>355</v>
      </c>
    </row>
    <row r="137" spans="1:4" x14ac:dyDescent="0.3">
      <c r="A137" s="10">
        <v>63</v>
      </c>
      <c r="B137" s="11"/>
      <c r="C137" s="9" t="s">
        <v>347</v>
      </c>
      <c r="D137" s="11"/>
    </row>
    <row r="138" spans="1:4" x14ac:dyDescent="0.3">
      <c r="A138" s="10"/>
      <c r="B138" s="11"/>
      <c r="C138" s="9"/>
      <c r="D138" s="11"/>
    </row>
    <row r="139" spans="1:4" x14ac:dyDescent="0.3">
      <c r="A139" s="10">
        <v>64</v>
      </c>
      <c r="B139" s="8" t="s">
        <v>216</v>
      </c>
      <c r="C139" s="9" t="s">
        <v>107</v>
      </c>
      <c r="D139" s="11"/>
    </row>
    <row r="140" spans="1:4" x14ac:dyDescent="0.3">
      <c r="A140" s="10"/>
      <c r="B140" s="8"/>
      <c r="C140" s="9"/>
      <c r="D140" s="11"/>
    </row>
    <row r="141" spans="1:4" x14ac:dyDescent="0.3">
      <c r="A141" s="10">
        <v>65</v>
      </c>
      <c r="B141" s="8" t="s">
        <v>217</v>
      </c>
      <c r="C141" s="9" t="s">
        <v>109</v>
      </c>
      <c r="D141" s="11"/>
    </row>
    <row r="142" spans="1:4" x14ac:dyDescent="0.3">
      <c r="A142" s="10"/>
      <c r="B142" s="8"/>
      <c r="C142" s="9"/>
      <c r="D142" s="11"/>
    </row>
    <row r="143" spans="1:4" x14ac:dyDescent="0.3">
      <c r="A143" s="10">
        <v>66</v>
      </c>
      <c r="B143" s="11"/>
      <c r="C143" s="9" t="s">
        <v>110</v>
      </c>
      <c r="D143" s="11"/>
    </row>
    <row r="144" spans="1:4" x14ac:dyDescent="0.3">
      <c r="A144" s="10"/>
      <c r="B144" s="11"/>
      <c r="C144" s="9"/>
      <c r="D144" s="11"/>
    </row>
    <row r="145" spans="1:4" x14ac:dyDescent="0.3">
      <c r="A145" s="10"/>
      <c r="B145" s="11"/>
      <c r="C145" s="9"/>
      <c r="D145" s="11"/>
    </row>
    <row r="146" spans="1:4" x14ac:dyDescent="0.3">
      <c r="A146" s="10">
        <v>67</v>
      </c>
      <c r="B146" s="8" t="s">
        <v>218</v>
      </c>
      <c r="C146" s="9" t="s">
        <v>112</v>
      </c>
      <c r="D146" s="11"/>
    </row>
    <row r="147" spans="1:4" x14ac:dyDescent="0.3">
      <c r="A147" s="10"/>
      <c r="B147" s="8"/>
      <c r="C147" s="9"/>
      <c r="D147" s="11"/>
    </row>
    <row r="148" spans="1:4" x14ac:dyDescent="0.3">
      <c r="A148" s="10">
        <v>68</v>
      </c>
      <c r="B148" s="8" t="s">
        <v>219</v>
      </c>
      <c r="C148" s="9" t="s">
        <v>114</v>
      </c>
      <c r="D148" s="11"/>
    </row>
    <row r="149" spans="1:4" x14ac:dyDescent="0.3">
      <c r="A149" s="10"/>
      <c r="B149" s="8"/>
      <c r="C149" s="9"/>
      <c r="D149" s="11"/>
    </row>
    <row r="150" spans="1:4" x14ac:dyDescent="0.3">
      <c r="A150" s="10">
        <v>69</v>
      </c>
      <c r="B150" s="8" t="s">
        <v>220</v>
      </c>
      <c r="C150" s="9" t="s">
        <v>116</v>
      </c>
      <c r="D150" s="11"/>
    </row>
    <row r="151" spans="1:4" x14ac:dyDescent="0.3">
      <c r="A151" s="10"/>
      <c r="B151" s="8"/>
      <c r="C151" s="9"/>
      <c r="D151" s="11"/>
    </row>
    <row r="152" spans="1:4" x14ac:dyDescent="0.3">
      <c r="A152" s="10">
        <v>70</v>
      </c>
      <c r="B152" s="11"/>
      <c r="C152" s="9" t="s">
        <v>348</v>
      </c>
      <c r="D152" s="11"/>
    </row>
    <row r="153" spans="1:4" x14ac:dyDescent="0.3">
      <c r="A153" s="10"/>
      <c r="B153" s="11"/>
      <c r="C153" s="9"/>
      <c r="D153" s="11"/>
    </row>
    <row r="154" spans="1:4" x14ac:dyDescent="0.3">
      <c r="A154" s="10">
        <v>71</v>
      </c>
      <c r="B154" s="8" t="s">
        <v>221</v>
      </c>
      <c r="C154" s="9" t="s">
        <v>119</v>
      </c>
      <c r="D154" s="11"/>
    </row>
    <row r="155" spans="1:4" x14ac:dyDescent="0.3">
      <c r="A155" s="10"/>
      <c r="B155" s="8"/>
      <c r="C155" s="9"/>
      <c r="D155" s="11"/>
    </row>
    <row r="156" spans="1:4" x14ac:dyDescent="0.3">
      <c r="A156" s="10">
        <v>72</v>
      </c>
      <c r="B156" s="8" t="s">
        <v>222</v>
      </c>
      <c r="C156" s="9" t="s">
        <v>121</v>
      </c>
      <c r="D156" s="11"/>
    </row>
    <row r="157" spans="1:4" x14ac:dyDescent="0.3">
      <c r="A157" s="10"/>
      <c r="B157" s="8"/>
      <c r="C157" s="9"/>
      <c r="D157" s="11"/>
    </row>
    <row r="158" spans="1:4" x14ac:dyDescent="0.3">
      <c r="A158" s="10">
        <v>73</v>
      </c>
      <c r="B158" s="8" t="s">
        <v>223</v>
      </c>
      <c r="C158" s="9" t="s">
        <v>123</v>
      </c>
      <c r="D158" s="11"/>
    </row>
    <row r="159" spans="1:4" x14ac:dyDescent="0.3">
      <c r="A159" s="10"/>
      <c r="B159" s="8"/>
      <c r="C159" s="9"/>
      <c r="D159" s="11"/>
    </row>
    <row r="160" spans="1:4" x14ac:dyDescent="0.3">
      <c r="A160" s="10">
        <v>74</v>
      </c>
      <c r="B160" s="8" t="s">
        <v>224</v>
      </c>
      <c r="C160" s="9" t="s">
        <v>125</v>
      </c>
      <c r="D160" s="11"/>
    </row>
    <row r="161" spans="1:4" x14ac:dyDescent="0.3">
      <c r="A161" s="10"/>
      <c r="B161" s="8"/>
      <c r="C161" s="9"/>
      <c r="D161" s="11"/>
    </row>
    <row r="162" spans="1:4" x14ac:dyDescent="0.3">
      <c r="A162" s="10"/>
      <c r="B162" s="8"/>
      <c r="C162" s="9"/>
      <c r="D162" s="11"/>
    </row>
    <row r="163" spans="1:4" x14ac:dyDescent="0.3">
      <c r="A163" s="23" t="s">
        <v>176</v>
      </c>
      <c r="B163" s="23" t="s">
        <v>163</v>
      </c>
      <c r="C163" s="31" t="s">
        <v>164</v>
      </c>
      <c r="D163" s="23" t="s">
        <v>355</v>
      </c>
    </row>
    <row r="164" spans="1:4" x14ac:dyDescent="0.3">
      <c r="A164" s="10">
        <v>75</v>
      </c>
      <c r="B164" s="8" t="s">
        <v>225</v>
      </c>
      <c r="C164" s="9" t="s">
        <v>127</v>
      </c>
      <c r="D164" s="11"/>
    </row>
    <row r="165" spans="1:4" x14ac:dyDescent="0.3">
      <c r="A165" s="10"/>
      <c r="B165" s="8"/>
      <c r="C165" s="9"/>
      <c r="D165" s="11"/>
    </row>
    <row r="166" spans="1:4" x14ac:dyDescent="0.3">
      <c r="A166" s="10">
        <v>76</v>
      </c>
      <c r="B166" s="11"/>
      <c r="C166" s="9" t="s">
        <v>128</v>
      </c>
      <c r="D166" s="11"/>
    </row>
    <row r="167" spans="1:4" x14ac:dyDescent="0.3">
      <c r="A167" s="10"/>
      <c r="B167" s="11"/>
      <c r="C167" s="9"/>
      <c r="D167" s="11"/>
    </row>
    <row r="168" spans="1:4" x14ac:dyDescent="0.3">
      <c r="A168" s="10">
        <v>77</v>
      </c>
      <c r="B168" s="8" t="s">
        <v>226</v>
      </c>
      <c r="C168" s="9" t="s">
        <v>130</v>
      </c>
      <c r="D168" s="11"/>
    </row>
    <row r="169" spans="1:4" x14ac:dyDescent="0.3">
      <c r="A169" s="10"/>
      <c r="B169" s="8"/>
      <c r="C169" s="9"/>
      <c r="D169" s="11"/>
    </row>
    <row r="170" spans="1:4" x14ac:dyDescent="0.3">
      <c r="A170" s="10">
        <v>78</v>
      </c>
      <c r="B170" s="8" t="s">
        <v>227</v>
      </c>
      <c r="C170" s="9" t="s">
        <v>349</v>
      </c>
      <c r="D170" s="11"/>
    </row>
    <row r="171" spans="1:4" x14ac:dyDescent="0.3">
      <c r="A171" s="10"/>
      <c r="B171" s="8"/>
      <c r="C171" s="9"/>
      <c r="D171" s="11"/>
    </row>
    <row r="172" spans="1:4" x14ac:dyDescent="0.3">
      <c r="A172" s="10">
        <v>79</v>
      </c>
      <c r="B172" s="8" t="s">
        <v>228</v>
      </c>
      <c r="C172" s="9" t="s">
        <v>134</v>
      </c>
      <c r="D172" s="11"/>
    </row>
    <row r="173" spans="1:4" x14ac:dyDescent="0.3">
      <c r="A173" s="10"/>
      <c r="B173" s="8"/>
      <c r="C173" s="9"/>
      <c r="D173" s="11"/>
    </row>
    <row r="174" spans="1:4" x14ac:dyDescent="0.3">
      <c r="A174" s="10"/>
      <c r="B174" s="8"/>
      <c r="C174" s="9"/>
      <c r="D174" s="11"/>
    </row>
    <row r="175" spans="1:4" x14ac:dyDescent="0.3">
      <c r="A175" s="10">
        <v>80</v>
      </c>
      <c r="B175" s="8" t="s">
        <v>229</v>
      </c>
      <c r="C175" s="9" t="s">
        <v>136</v>
      </c>
      <c r="D175" s="11"/>
    </row>
    <row r="176" spans="1:4" x14ac:dyDescent="0.3">
      <c r="A176" s="10"/>
      <c r="B176" s="8"/>
      <c r="C176" s="9"/>
      <c r="D176" s="11"/>
    </row>
    <row r="177" spans="1:4" x14ac:dyDescent="0.3">
      <c r="A177" s="10">
        <v>81</v>
      </c>
      <c r="B177" s="8" t="s">
        <v>230</v>
      </c>
      <c r="C177" s="9" t="s">
        <v>138</v>
      </c>
      <c r="D177" s="11"/>
    </row>
    <row r="178" spans="1:4" x14ac:dyDescent="0.3">
      <c r="A178" s="10"/>
      <c r="B178" s="8"/>
      <c r="C178" s="9"/>
      <c r="D178" s="11"/>
    </row>
    <row r="179" spans="1:4" x14ac:dyDescent="0.3">
      <c r="A179" s="10">
        <v>82</v>
      </c>
      <c r="B179" s="11"/>
      <c r="C179" s="9" t="s">
        <v>350</v>
      </c>
      <c r="D179" s="11"/>
    </row>
    <row r="180" spans="1:4" x14ac:dyDescent="0.3">
      <c r="A180" s="10"/>
      <c r="B180" s="11"/>
      <c r="C180" s="9"/>
      <c r="D180" s="11"/>
    </row>
    <row r="181" spans="1:4" x14ac:dyDescent="0.3">
      <c r="A181" s="10">
        <v>83</v>
      </c>
      <c r="B181" s="8" t="s">
        <v>231</v>
      </c>
      <c r="C181" s="9" t="s">
        <v>141</v>
      </c>
      <c r="D181" s="11"/>
    </row>
    <row r="182" spans="1:4" x14ac:dyDescent="0.3">
      <c r="A182" s="10"/>
      <c r="B182" s="8"/>
      <c r="C182" s="9"/>
      <c r="D182" s="11"/>
    </row>
    <row r="183" spans="1:4" x14ac:dyDescent="0.3">
      <c r="A183" s="10">
        <v>84</v>
      </c>
      <c r="B183" s="11"/>
      <c r="C183" s="9" t="s">
        <v>142</v>
      </c>
      <c r="D183" s="11"/>
    </row>
    <row r="184" spans="1:4" x14ac:dyDescent="0.3">
      <c r="A184" s="10"/>
      <c r="B184" s="11"/>
      <c r="C184" s="9"/>
      <c r="D184" s="11"/>
    </row>
    <row r="185" spans="1:4" x14ac:dyDescent="0.3">
      <c r="A185" s="10">
        <v>85</v>
      </c>
      <c r="B185" s="11"/>
      <c r="C185" s="9" t="s">
        <v>351</v>
      </c>
      <c r="D185" s="11"/>
    </row>
    <row r="186" spans="1:4" x14ac:dyDescent="0.3">
      <c r="A186" s="10"/>
      <c r="B186" s="11"/>
      <c r="C186" s="9"/>
      <c r="D186" s="11"/>
    </row>
    <row r="187" spans="1:4" x14ac:dyDescent="0.3">
      <c r="A187" s="10">
        <v>86</v>
      </c>
      <c r="B187" s="8" t="s">
        <v>232</v>
      </c>
      <c r="C187" s="9" t="s">
        <v>145</v>
      </c>
      <c r="D187" s="11"/>
    </row>
    <row r="188" spans="1:4" x14ac:dyDescent="0.3">
      <c r="A188" s="10"/>
      <c r="B188" s="8"/>
      <c r="C188" s="9"/>
      <c r="D188" s="11"/>
    </row>
    <row r="189" spans="1:4" x14ac:dyDescent="0.3">
      <c r="A189" s="10"/>
      <c r="B189" s="8"/>
      <c r="C189" s="9"/>
      <c r="D189" s="11"/>
    </row>
    <row r="190" spans="1:4" x14ac:dyDescent="0.3">
      <c r="A190" s="23" t="s">
        <v>176</v>
      </c>
      <c r="B190" s="23" t="s">
        <v>163</v>
      </c>
      <c r="C190" s="31" t="s">
        <v>164</v>
      </c>
      <c r="D190" s="23" t="s">
        <v>355</v>
      </c>
    </row>
    <row r="191" spans="1:4" x14ac:dyDescent="0.3">
      <c r="A191" s="10">
        <v>87</v>
      </c>
      <c r="B191" s="11"/>
      <c r="C191" s="9" t="s">
        <v>352</v>
      </c>
      <c r="D191" s="11"/>
    </row>
    <row r="192" spans="1:4" x14ac:dyDescent="0.3">
      <c r="A192" s="10"/>
      <c r="B192" s="11"/>
      <c r="C192" s="9"/>
      <c r="D192" s="11"/>
    </row>
    <row r="193" spans="1:4" x14ac:dyDescent="0.3">
      <c r="A193" s="10">
        <v>88</v>
      </c>
      <c r="B193" s="8" t="s">
        <v>233</v>
      </c>
      <c r="C193" s="9" t="s">
        <v>148</v>
      </c>
      <c r="D193" s="11"/>
    </row>
    <row r="194" spans="1:4" x14ac:dyDescent="0.3">
      <c r="A194" s="10"/>
      <c r="B194" s="8"/>
      <c r="C194" s="9"/>
      <c r="D194" s="11"/>
    </row>
    <row r="195" spans="1:4" x14ac:dyDescent="0.3">
      <c r="A195" s="10">
        <v>89</v>
      </c>
      <c r="B195" s="8" t="s">
        <v>234</v>
      </c>
      <c r="C195" s="9" t="s">
        <v>150</v>
      </c>
      <c r="D195" s="11"/>
    </row>
    <row r="196" spans="1:4" x14ac:dyDescent="0.3">
      <c r="A196" s="10"/>
      <c r="B196" s="8"/>
      <c r="C196" s="9"/>
      <c r="D196" s="11"/>
    </row>
    <row r="197" spans="1:4" x14ac:dyDescent="0.3">
      <c r="A197" s="10">
        <v>90</v>
      </c>
      <c r="B197" s="8" t="s">
        <v>235</v>
      </c>
      <c r="C197" s="9" t="s">
        <v>152</v>
      </c>
      <c r="D197" s="11"/>
    </row>
    <row r="198" spans="1:4" x14ac:dyDescent="0.3">
      <c r="A198" s="10"/>
      <c r="B198" s="8"/>
      <c r="C198" s="9"/>
      <c r="D198" s="11"/>
    </row>
    <row r="199" spans="1:4" x14ac:dyDescent="0.3">
      <c r="A199" s="10">
        <v>91</v>
      </c>
      <c r="B199" s="11"/>
      <c r="C199" s="9" t="s">
        <v>353</v>
      </c>
      <c r="D199" s="11"/>
    </row>
    <row r="200" spans="1:4" x14ac:dyDescent="0.3">
      <c r="A200" s="10"/>
      <c r="B200" s="11"/>
      <c r="C200" s="9"/>
      <c r="D200" s="11"/>
    </row>
    <row r="201" spans="1:4" x14ac:dyDescent="0.3">
      <c r="A201" s="10">
        <v>92</v>
      </c>
      <c r="B201" s="8" t="s">
        <v>236</v>
      </c>
      <c r="C201" s="9" t="s">
        <v>155</v>
      </c>
      <c r="D201" s="11"/>
    </row>
    <row r="202" spans="1:4" x14ac:dyDescent="0.3">
      <c r="A202" s="10"/>
      <c r="B202" s="8"/>
      <c r="C202" s="9"/>
      <c r="D202" s="11"/>
    </row>
    <row r="203" spans="1:4" x14ac:dyDescent="0.3">
      <c r="A203" s="10"/>
      <c r="B203" s="8"/>
      <c r="C203" s="9"/>
      <c r="D203" s="11"/>
    </row>
    <row r="204" spans="1:4" x14ac:dyDescent="0.3">
      <c r="A204" s="10">
        <v>93</v>
      </c>
      <c r="B204" s="8" t="s">
        <v>237</v>
      </c>
      <c r="C204" s="9" t="s">
        <v>157</v>
      </c>
      <c r="D204" s="11"/>
    </row>
    <row r="205" spans="1:4" x14ac:dyDescent="0.3">
      <c r="A205" s="10"/>
      <c r="B205" s="8"/>
      <c r="C205" s="9"/>
      <c r="D205" s="11"/>
    </row>
    <row r="206" spans="1:4" x14ac:dyDescent="0.3">
      <c r="A206" s="10">
        <v>94</v>
      </c>
      <c r="B206" s="8" t="s">
        <v>175</v>
      </c>
      <c r="C206" s="9" t="s">
        <v>159</v>
      </c>
      <c r="D206" s="11"/>
    </row>
    <row r="207" spans="1:4" x14ac:dyDescent="0.3">
      <c r="A207" s="10"/>
      <c r="B207" s="8"/>
      <c r="C207" s="9"/>
      <c r="D207" s="11"/>
    </row>
    <row r="208" spans="1:4" x14ac:dyDescent="0.3">
      <c r="A208" s="10">
        <v>95</v>
      </c>
      <c r="B208" s="11"/>
      <c r="C208" s="9" t="s">
        <v>354</v>
      </c>
      <c r="D208" s="11"/>
    </row>
  </sheetData>
  <mergeCells count="1">
    <mergeCell ref="A1:D1"/>
  </mergeCells>
  <pageMargins left="0.51181102362204722" right="0.31496062992125984" top="0.35433070866141736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zoomScale="140" zoomScaleNormal="140" workbookViewId="0">
      <selection activeCell="B11" sqref="B11"/>
    </sheetView>
  </sheetViews>
  <sheetFormatPr defaultColWidth="9" defaultRowHeight="20.25" x14ac:dyDescent="0.3"/>
  <cols>
    <col min="1" max="1" width="5.125" style="36" customWidth="1"/>
    <col min="2" max="2" width="40.125" style="28" customWidth="1"/>
    <col min="3" max="3" width="10.625" style="48" customWidth="1"/>
    <col min="4" max="4" width="11.75" style="57" customWidth="1"/>
    <col min="5" max="5" width="8.875" style="57" customWidth="1"/>
    <col min="6" max="6" width="7.375" style="37" bestFit="1" customWidth="1"/>
    <col min="7" max="7" width="6.25" style="28" bestFit="1" customWidth="1"/>
    <col min="8" max="8" width="8.875" style="28" bestFit="1" customWidth="1"/>
    <col min="9" max="9" width="11" style="28" customWidth="1"/>
    <col min="10" max="10" width="12.625" style="28" customWidth="1"/>
    <col min="11" max="11" width="8.875" style="28" customWidth="1"/>
    <col min="12" max="16384" width="9" style="3"/>
  </cols>
  <sheetData>
    <row r="1" spans="1:13" x14ac:dyDescent="0.3">
      <c r="A1" s="199" t="s">
        <v>361</v>
      </c>
      <c r="B1" s="199"/>
      <c r="C1" s="199"/>
      <c r="D1" s="199"/>
      <c r="E1" s="199"/>
      <c r="F1" s="199"/>
      <c r="G1" s="199"/>
      <c r="H1" s="199"/>
      <c r="I1" s="199"/>
      <c r="J1" s="199"/>
      <c r="K1" s="36"/>
    </row>
    <row r="2" spans="1:13" x14ac:dyDescent="0.3">
      <c r="A2" s="199" t="s">
        <v>362</v>
      </c>
      <c r="B2" s="199"/>
      <c r="C2" s="199"/>
      <c r="D2" s="199"/>
      <c r="E2" s="199"/>
      <c r="F2" s="199"/>
      <c r="G2" s="199"/>
      <c r="H2" s="199"/>
      <c r="I2" s="199"/>
      <c r="J2" s="199"/>
      <c r="K2" s="36"/>
    </row>
    <row r="3" spans="1:13" x14ac:dyDescent="0.3">
      <c r="A3" s="199" t="s">
        <v>477</v>
      </c>
      <c r="B3" s="199"/>
      <c r="C3" s="199"/>
      <c r="D3" s="199"/>
      <c r="E3" s="199"/>
      <c r="F3" s="199"/>
      <c r="G3" s="199"/>
      <c r="H3" s="199"/>
      <c r="I3" s="199"/>
      <c r="J3" s="199"/>
      <c r="K3" s="36"/>
    </row>
    <row r="4" spans="1:13" ht="12" customHeight="1" x14ac:dyDescent="0.3"/>
    <row r="5" spans="1:13" s="38" customFormat="1" x14ac:dyDescent="0.3">
      <c r="A5" s="215" t="s">
        <v>359</v>
      </c>
      <c r="B5" s="46" t="s">
        <v>360</v>
      </c>
      <c r="C5" s="49" t="s">
        <v>376</v>
      </c>
      <c r="D5" s="59" t="s">
        <v>363</v>
      </c>
      <c r="E5" s="218" t="s">
        <v>371</v>
      </c>
      <c r="F5" s="219"/>
      <c r="G5" s="220"/>
      <c r="H5" s="218" t="s">
        <v>372</v>
      </c>
      <c r="I5" s="219"/>
      <c r="J5" s="220"/>
      <c r="K5" s="215" t="s">
        <v>473</v>
      </c>
      <c r="L5" s="3"/>
      <c r="M5" s="3"/>
    </row>
    <row r="6" spans="1:13" s="38" customFormat="1" x14ac:dyDescent="0.3">
      <c r="A6" s="216"/>
      <c r="B6" s="221" t="s">
        <v>478</v>
      </c>
      <c r="C6" s="223" t="s">
        <v>377</v>
      </c>
      <c r="D6" s="60" t="s">
        <v>364</v>
      </c>
      <c r="E6" s="225" t="s">
        <v>366</v>
      </c>
      <c r="F6" s="46" t="s">
        <v>367</v>
      </c>
      <c r="G6" s="46" t="s">
        <v>369</v>
      </c>
      <c r="H6" s="215" t="s">
        <v>373</v>
      </c>
      <c r="I6" s="215" t="s">
        <v>374</v>
      </c>
      <c r="J6" s="215" t="s">
        <v>375</v>
      </c>
      <c r="K6" s="216"/>
      <c r="L6" s="3"/>
      <c r="M6" s="3"/>
    </row>
    <row r="7" spans="1:13" s="38" customFormat="1" x14ac:dyDescent="0.3">
      <c r="A7" s="217"/>
      <c r="B7" s="222"/>
      <c r="C7" s="224"/>
      <c r="D7" s="61" t="s">
        <v>365</v>
      </c>
      <c r="E7" s="226"/>
      <c r="F7" s="47" t="s">
        <v>368</v>
      </c>
      <c r="G7" s="47" t="s">
        <v>370</v>
      </c>
      <c r="H7" s="217"/>
      <c r="I7" s="217"/>
      <c r="J7" s="217"/>
      <c r="K7" s="217"/>
      <c r="L7" s="3"/>
      <c r="M7" s="3"/>
    </row>
    <row r="8" spans="1:13" s="41" customFormat="1" ht="18.75" x14ac:dyDescent="0.3">
      <c r="A8" s="39">
        <v>1</v>
      </c>
      <c r="B8" s="45" t="s">
        <v>378</v>
      </c>
      <c r="C8" s="50">
        <v>27020000</v>
      </c>
      <c r="D8" s="56">
        <v>23101</v>
      </c>
      <c r="E8" s="56">
        <v>23466</v>
      </c>
      <c r="F8" s="52">
        <v>360</v>
      </c>
      <c r="G8" s="52">
        <v>12</v>
      </c>
      <c r="H8" s="52" t="s">
        <v>472</v>
      </c>
      <c r="I8" s="51">
        <f>C8*30/100</f>
        <v>8106000</v>
      </c>
      <c r="J8" s="51">
        <f>C8-I8</f>
        <v>18914000</v>
      </c>
      <c r="K8" s="51"/>
    </row>
    <row r="9" spans="1:13" s="41" customFormat="1" ht="18.75" x14ac:dyDescent="0.3">
      <c r="A9" s="39">
        <v>2</v>
      </c>
      <c r="B9" s="45" t="s">
        <v>379</v>
      </c>
      <c r="C9" s="50">
        <v>27020000</v>
      </c>
      <c r="D9" s="56">
        <v>23101</v>
      </c>
      <c r="E9" s="56">
        <v>23558</v>
      </c>
      <c r="F9" s="52">
        <v>540</v>
      </c>
      <c r="G9" s="52">
        <v>15</v>
      </c>
      <c r="H9" s="52" t="s">
        <v>472</v>
      </c>
      <c r="I9" s="51">
        <f t="shared" ref="I9:I72" si="0">C9*30/100</f>
        <v>8106000</v>
      </c>
      <c r="J9" s="51">
        <f t="shared" ref="J9:J72" si="1">C9-I9</f>
        <v>18914000</v>
      </c>
      <c r="K9" s="51"/>
    </row>
    <row r="10" spans="1:13" s="41" customFormat="1" ht="18.75" x14ac:dyDescent="0.3">
      <c r="A10" s="39">
        <v>3</v>
      </c>
      <c r="B10" s="45" t="s">
        <v>380</v>
      </c>
      <c r="C10" s="50">
        <v>27020000</v>
      </c>
      <c r="D10" s="56">
        <v>23101</v>
      </c>
      <c r="E10" s="56">
        <v>23558</v>
      </c>
      <c r="F10" s="52">
        <v>540</v>
      </c>
      <c r="G10" s="52">
        <v>15</v>
      </c>
      <c r="H10" s="52" t="s">
        <v>472</v>
      </c>
      <c r="I10" s="51">
        <f t="shared" si="0"/>
        <v>8106000</v>
      </c>
      <c r="J10" s="51">
        <f t="shared" si="1"/>
        <v>18914000</v>
      </c>
      <c r="K10" s="51"/>
    </row>
    <row r="11" spans="1:13" s="41" customFormat="1" ht="18.75" x14ac:dyDescent="0.3">
      <c r="A11" s="39">
        <v>4</v>
      </c>
      <c r="B11" s="45" t="s">
        <v>381</v>
      </c>
      <c r="C11" s="50">
        <v>27020000</v>
      </c>
      <c r="D11" s="56">
        <v>23101</v>
      </c>
      <c r="E11" s="56">
        <v>23466</v>
      </c>
      <c r="F11" s="52">
        <v>360</v>
      </c>
      <c r="G11" s="52">
        <v>12</v>
      </c>
      <c r="H11" s="52" t="s">
        <v>472</v>
      </c>
      <c r="I11" s="51">
        <f t="shared" si="0"/>
        <v>8106000</v>
      </c>
      <c r="J11" s="51">
        <f t="shared" si="1"/>
        <v>18914000</v>
      </c>
      <c r="K11" s="51"/>
    </row>
    <row r="12" spans="1:13" s="41" customFormat="1" ht="18.75" x14ac:dyDescent="0.3">
      <c r="A12" s="42">
        <v>5</v>
      </c>
      <c r="B12" s="45" t="s">
        <v>382</v>
      </c>
      <c r="C12" s="50">
        <v>27020000</v>
      </c>
      <c r="D12" s="56">
        <v>23101</v>
      </c>
      <c r="E12" s="56">
        <v>23466</v>
      </c>
      <c r="F12" s="52">
        <v>360</v>
      </c>
      <c r="G12" s="52">
        <v>12</v>
      </c>
      <c r="H12" s="52" t="s">
        <v>472</v>
      </c>
      <c r="I12" s="51">
        <f t="shared" si="0"/>
        <v>8106000</v>
      </c>
      <c r="J12" s="51">
        <f t="shared" si="1"/>
        <v>18914000</v>
      </c>
      <c r="K12" s="51"/>
    </row>
    <row r="13" spans="1:13" s="41" customFormat="1" ht="18.75" x14ac:dyDescent="0.3">
      <c r="A13" s="39">
        <v>6</v>
      </c>
      <c r="B13" s="40" t="s">
        <v>433</v>
      </c>
      <c r="C13" s="50">
        <v>7353800</v>
      </c>
      <c r="D13" s="58"/>
      <c r="E13" s="58"/>
      <c r="F13" s="53"/>
      <c r="G13" s="53"/>
      <c r="H13" s="53"/>
      <c r="I13" s="54"/>
      <c r="J13" s="54"/>
      <c r="K13" s="55" t="s">
        <v>476</v>
      </c>
    </row>
    <row r="14" spans="1:13" s="41" customFormat="1" ht="18.75" x14ac:dyDescent="0.3">
      <c r="A14" s="42">
        <v>7</v>
      </c>
      <c r="B14" s="40" t="s">
        <v>434</v>
      </c>
      <c r="C14" s="50">
        <v>7353800</v>
      </c>
      <c r="D14" s="56">
        <v>23101</v>
      </c>
      <c r="E14" s="56">
        <v>23407</v>
      </c>
      <c r="F14" s="52">
        <v>300</v>
      </c>
      <c r="G14" s="52">
        <v>10</v>
      </c>
      <c r="H14" s="52" t="s">
        <v>472</v>
      </c>
      <c r="I14" s="51">
        <f t="shared" si="0"/>
        <v>2206140</v>
      </c>
      <c r="J14" s="51">
        <f t="shared" si="1"/>
        <v>5147660</v>
      </c>
      <c r="K14" s="51"/>
    </row>
    <row r="15" spans="1:13" s="41" customFormat="1" ht="18.75" x14ac:dyDescent="0.3">
      <c r="A15" s="39">
        <v>8</v>
      </c>
      <c r="B15" s="40" t="s">
        <v>435</v>
      </c>
      <c r="C15" s="50">
        <v>7353800</v>
      </c>
      <c r="D15" s="56">
        <v>23101</v>
      </c>
      <c r="E15" s="56">
        <v>23407</v>
      </c>
      <c r="F15" s="52">
        <v>300</v>
      </c>
      <c r="G15" s="52">
        <v>10</v>
      </c>
      <c r="H15" s="52" t="s">
        <v>472</v>
      </c>
      <c r="I15" s="51">
        <f t="shared" si="0"/>
        <v>2206140</v>
      </c>
      <c r="J15" s="51">
        <f t="shared" si="1"/>
        <v>5147660</v>
      </c>
      <c r="K15" s="51"/>
    </row>
    <row r="16" spans="1:13" s="41" customFormat="1" ht="18.75" x14ac:dyDescent="0.3">
      <c r="A16" s="39">
        <v>9</v>
      </c>
      <c r="B16" s="40" t="s">
        <v>436</v>
      </c>
      <c r="C16" s="50">
        <v>7353800</v>
      </c>
      <c r="D16" s="56">
        <v>23101</v>
      </c>
      <c r="E16" s="56">
        <v>23407</v>
      </c>
      <c r="F16" s="52">
        <v>300</v>
      </c>
      <c r="G16" s="52">
        <v>10</v>
      </c>
      <c r="H16" s="52" t="s">
        <v>472</v>
      </c>
      <c r="I16" s="51">
        <f t="shared" si="0"/>
        <v>2206140</v>
      </c>
      <c r="J16" s="51">
        <f t="shared" si="1"/>
        <v>5147660</v>
      </c>
      <c r="K16" s="51"/>
    </row>
    <row r="17" spans="1:12" s="41" customFormat="1" ht="18.75" x14ac:dyDescent="0.3">
      <c r="A17" s="39">
        <v>10</v>
      </c>
      <c r="B17" s="40" t="s">
        <v>437</v>
      </c>
      <c r="C17" s="50">
        <v>7353800</v>
      </c>
      <c r="D17" s="56">
        <v>23101</v>
      </c>
      <c r="E17" s="56">
        <v>23407</v>
      </c>
      <c r="F17" s="52">
        <v>300</v>
      </c>
      <c r="G17" s="52">
        <v>10</v>
      </c>
      <c r="H17" s="52" t="s">
        <v>472</v>
      </c>
      <c r="I17" s="51">
        <f t="shared" si="0"/>
        <v>2206140</v>
      </c>
      <c r="J17" s="51">
        <f t="shared" si="1"/>
        <v>5147660</v>
      </c>
      <c r="K17" s="51"/>
    </row>
    <row r="18" spans="1:12" s="41" customFormat="1" ht="18.75" x14ac:dyDescent="0.3">
      <c r="A18" s="39">
        <v>11</v>
      </c>
      <c r="B18" s="40" t="s">
        <v>438</v>
      </c>
      <c r="C18" s="50">
        <v>7353800</v>
      </c>
      <c r="D18" s="56">
        <v>23101</v>
      </c>
      <c r="E18" s="56">
        <v>23407</v>
      </c>
      <c r="F18" s="52">
        <v>300</v>
      </c>
      <c r="G18" s="52">
        <v>10</v>
      </c>
      <c r="H18" s="52" t="s">
        <v>472</v>
      </c>
      <c r="I18" s="51">
        <f t="shared" si="0"/>
        <v>2206140</v>
      </c>
      <c r="J18" s="51">
        <f t="shared" si="1"/>
        <v>5147660</v>
      </c>
      <c r="K18" s="51"/>
    </row>
    <row r="19" spans="1:12" s="41" customFormat="1" ht="18.75" x14ac:dyDescent="0.3">
      <c r="A19" s="42">
        <v>12</v>
      </c>
      <c r="B19" s="40" t="s">
        <v>439</v>
      </c>
      <c r="C19" s="50">
        <v>7353800</v>
      </c>
      <c r="D19" s="56">
        <v>23101</v>
      </c>
      <c r="E19" s="56">
        <v>23407</v>
      </c>
      <c r="F19" s="52">
        <v>300</v>
      </c>
      <c r="G19" s="52">
        <v>10</v>
      </c>
      <c r="H19" s="52" t="s">
        <v>472</v>
      </c>
      <c r="I19" s="51">
        <f t="shared" si="0"/>
        <v>2206140</v>
      </c>
      <c r="J19" s="51">
        <f t="shared" si="1"/>
        <v>5147660</v>
      </c>
      <c r="K19" s="51"/>
    </row>
    <row r="20" spans="1:12" s="41" customFormat="1" ht="18.75" x14ac:dyDescent="0.3">
      <c r="A20" s="42">
        <v>13</v>
      </c>
      <c r="B20" s="40" t="s">
        <v>440</v>
      </c>
      <c r="C20" s="50">
        <v>7353800</v>
      </c>
      <c r="D20" s="56">
        <v>23087</v>
      </c>
      <c r="E20" s="56">
        <v>23407</v>
      </c>
      <c r="F20" s="52">
        <v>300</v>
      </c>
      <c r="G20" s="52">
        <v>10</v>
      </c>
      <c r="H20" s="52" t="s">
        <v>472</v>
      </c>
      <c r="I20" s="51">
        <f t="shared" si="0"/>
        <v>2206140</v>
      </c>
      <c r="J20" s="51">
        <f t="shared" si="1"/>
        <v>5147660</v>
      </c>
      <c r="K20" s="51"/>
    </row>
    <row r="21" spans="1:12" s="41" customFormat="1" ht="18.75" x14ac:dyDescent="0.3">
      <c r="A21" s="42">
        <v>14</v>
      </c>
      <c r="B21" s="40" t="s">
        <v>441</v>
      </c>
      <c r="C21" s="50">
        <v>7353800</v>
      </c>
      <c r="D21" s="56">
        <v>23087</v>
      </c>
      <c r="E21" s="56">
        <v>23407</v>
      </c>
      <c r="F21" s="52">
        <v>300</v>
      </c>
      <c r="G21" s="52">
        <v>10</v>
      </c>
      <c r="H21" s="52" t="s">
        <v>472</v>
      </c>
      <c r="I21" s="51">
        <f t="shared" si="0"/>
        <v>2206140</v>
      </c>
      <c r="J21" s="51">
        <f t="shared" si="1"/>
        <v>5147660</v>
      </c>
      <c r="K21" s="51"/>
    </row>
    <row r="22" spans="1:12" s="41" customFormat="1" ht="18.75" x14ac:dyDescent="0.3">
      <c r="A22" s="42">
        <v>15</v>
      </c>
      <c r="B22" s="40" t="s">
        <v>442</v>
      </c>
      <c r="C22" s="50">
        <v>7353800</v>
      </c>
      <c r="D22" s="56">
        <v>23101</v>
      </c>
      <c r="E22" s="56">
        <v>23407</v>
      </c>
      <c r="F22" s="52">
        <v>300</v>
      </c>
      <c r="G22" s="52">
        <v>10</v>
      </c>
      <c r="H22" s="52" t="s">
        <v>472</v>
      </c>
      <c r="I22" s="51">
        <f t="shared" si="0"/>
        <v>2206140</v>
      </c>
      <c r="J22" s="51">
        <f t="shared" si="1"/>
        <v>5147660</v>
      </c>
      <c r="K22" s="51"/>
      <c r="L22" s="43"/>
    </row>
    <row r="23" spans="1:12" s="41" customFormat="1" ht="18.75" x14ac:dyDescent="0.3">
      <c r="A23" s="39">
        <v>16</v>
      </c>
      <c r="B23" s="40" t="s">
        <v>443</v>
      </c>
      <c r="C23" s="50">
        <v>7353800</v>
      </c>
      <c r="D23" s="56">
        <v>23101</v>
      </c>
      <c r="E23" s="56">
        <v>23407</v>
      </c>
      <c r="F23" s="52">
        <v>300</v>
      </c>
      <c r="G23" s="52">
        <v>10</v>
      </c>
      <c r="H23" s="52" t="s">
        <v>472</v>
      </c>
      <c r="I23" s="51">
        <f t="shared" si="0"/>
        <v>2206140</v>
      </c>
      <c r="J23" s="51">
        <f t="shared" si="1"/>
        <v>5147660</v>
      </c>
      <c r="K23" s="51"/>
    </row>
    <row r="24" spans="1:12" s="41" customFormat="1" ht="18.75" x14ac:dyDescent="0.3">
      <c r="A24" s="42">
        <v>17</v>
      </c>
      <c r="B24" s="40" t="s">
        <v>444</v>
      </c>
      <c r="C24" s="50">
        <v>7353800</v>
      </c>
      <c r="D24" s="56">
        <v>23101</v>
      </c>
      <c r="E24" s="56">
        <v>23407</v>
      </c>
      <c r="F24" s="52">
        <v>300</v>
      </c>
      <c r="G24" s="52">
        <v>10</v>
      </c>
      <c r="H24" s="52" t="s">
        <v>472</v>
      </c>
      <c r="I24" s="51">
        <f t="shared" si="0"/>
        <v>2206140</v>
      </c>
      <c r="J24" s="51">
        <f t="shared" si="1"/>
        <v>5147660</v>
      </c>
      <c r="K24" s="51"/>
    </row>
    <row r="25" spans="1:12" s="41" customFormat="1" ht="18.75" x14ac:dyDescent="0.3">
      <c r="A25" s="39">
        <v>18</v>
      </c>
      <c r="B25" s="40" t="s">
        <v>383</v>
      </c>
      <c r="C25" s="50">
        <v>2808000</v>
      </c>
      <c r="D25" s="56">
        <v>23101</v>
      </c>
      <c r="E25" s="56">
        <v>23315</v>
      </c>
      <c r="F25" s="52">
        <v>210</v>
      </c>
      <c r="G25" s="52">
        <v>7</v>
      </c>
      <c r="H25" s="52" t="s">
        <v>472</v>
      </c>
      <c r="I25" s="51">
        <f t="shared" si="0"/>
        <v>842400</v>
      </c>
      <c r="J25" s="51">
        <f t="shared" si="1"/>
        <v>1965600</v>
      </c>
      <c r="K25" s="51"/>
    </row>
    <row r="26" spans="1:12" s="41" customFormat="1" ht="18.75" x14ac:dyDescent="0.3">
      <c r="A26" s="42">
        <v>19</v>
      </c>
      <c r="B26" s="40" t="s">
        <v>384</v>
      </c>
      <c r="C26" s="50">
        <v>2808000</v>
      </c>
      <c r="D26" s="58"/>
      <c r="E26" s="58"/>
      <c r="F26" s="53"/>
      <c r="G26" s="53"/>
      <c r="H26" s="53"/>
      <c r="I26" s="54"/>
      <c r="J26" s="54"/>
      <c r="K26" s="55" t="s">
        <v>476</v>
      </c>
    </row>
    <row r="27" spans="1:12" s="41" customFormat="1" ht="18.75" x14ac:dyDescent="0.3">
      <c r="A27" s="39">
        <v>20</v>
      </c>
      <c r="B27" s="40" t="s">
        <v>385</v>
      </c>
      <c r="C27" s="50">
        <v>2808000</v>
      </c>
      <c r="D27" s="56">
        <v>23101</v>
      </c>
      <c r="E27" s="56">
        <v>23315</v>
      </c>
      <c r="F27" s="52">
        <v>210</v>
      </c>
      <c r="G27" s="52">
        <v>7</v>
      </c>
      <c r="H27" s="52" t="s">
        <v>472</v>
      </c>
      <c r="I27" s="51">
        <f t="shared" si="0"/>
        <v>842400</v>
      </c>
      <c r="J27" s="51">
        <f t="shared" si="1"/>
        <v>1965600</v>
      </c>
      <c r="K27" s="51"/>
    </row>
    <row r="28" spans="1:12" s="41" customFormat="1" ht="18.75" x14ac:dyDescent="0.3">
      <c r="A28" s="39">
        <v>21</v>
      </c>
      <c r="B28" s="40" t="s">
        <v>386</v>
      </c>
      <c r="C28" s="50">
        <v>2808000</v>
      </c>
      <c r="D28" s="56">
        <v>23101</v>
      </c>
      <c r="E28" s="56">
        <v>23315</v>
      </c>
      <c r="F28" s="52">
        <v>210</v>
      </c>
      <c r="G28" s="52">
        <v>7</v>
      </c>
      <c r="H28" s="52" t="s">
        <v>472</v>
      </c>
      <c r="I28" s="51">
        <f t="shared" si="0"/>
        <v>842400</v>
      </c>
      <c r="J28" s="51">
        <f t="shared" si="1"/>
        <v>1965600</v>
      </c>
      <c r="K28" s="51"/>
    </row>
    <row r="29" spans="1:12" s="41" customFormat="1" ht="18.75" x14ac:dyDescent="0.3">
      <c r="A29" s="39">
        <v>22</v>
      </c>
      <c r="B29" s="40" t="s">
        <v>445</v>
      </c>
      <c r="C29" s="50">
        <v>2808000</v>
      </c>
      <c r="D29" s="56">
        <v>23087</v>
      </c>
      <c r="E29" s="56">
        <v>23315</v>
      </c>
      <c r="F29" s="52">
        <v>210</v>
      </c>
      <c r="G29" s="52">
        <v>7</v>
      </c>
      <c r="H29" s="52" t="s">
        <v>472</v>
      </c>
      <c r="I29" s="51">
        <f t="shared" si="0"/>
        <v>842400</v>
      </c>
      <c r="J29" s="51">
        <f t="shared" si="1"/>
        <v>1965600</v>
      </c>
      <c r="K29" s="51"/>
    </row>
    <row r="30" spans="1:12" s="41" customFormat="1" ht="18.75" x14ac:dyDescent="0.3">
      <c r="A30" s="39">
        <v>23</v>
      </c>
      <c r="B30" s="40" t="s">
        <v>446</v>
      </c>
      <c r="C30" s="50">
        <v>2808000</v>
      </c>
      <c r="D30" s="56" t="s">
        <v>474</v>
      </c>
      <c r="E30" s="56">
        <v>23315</v>
      </c>
      <c r="F30" s="52">
        <v>210</v>
      </c>
      <c r="G30" s="52">
        <v>7</v>
      </c>
      <c r="H30" s="52" t="s">
        <v>472</v>
      </c>
      <c r="I30" s="51">
        <f t="shared" si="0"/>
        <v>842400</v>
      </c>
      <c r="J30" s="51">
        <f t="shared" si="1"/>
        <v>1965600</v>
      </c>
      <c r="K30" s="51"/>
    </row>
    <row r="31" spans="1:12" s="41" customFormat="1" ht="18.75" x14ac:dyDescent="0.3">
      <c r="A31" s="39">
        <v>24</v>
      </c>
      <c r="B31" s="40" t="s">
        <v>447</v>
      </c>
      <c r="C31" s="50">
        <v>2808000</v>
      </c>
      <c r="D31" s="56" t="s">
        <v>474</v>
      </c>
      <c r="E31" s="56">
        <v>23315</v>
      </c>
      <c r="F31" s="52">
        <v>210</v>
      </c>
      <c r="G31" s="52">
        <v>7</v>
      </c>
      <c r="H31" s="52" t="s">
        <v>472</v>
      </c>
      <c r="I31" s="51">
        <f t="shared" si="0"/>
        <v>842400</v>
      </c>
      <c r="J31" s="51">
        <f t="shared" si="1"/>
        <v>1965600</v>
      </c>
      <c r="K31" s="51"/>
    </row>
    <row r="32" spans="1:12" s="41" customFormat="1" ht="18.75" x14ac:dyDescent="0.3">
      <c r="A32" s="42">
        <v>25</v>
      </c>
      <c r="B32" s="40" t="s">
        <v>448</v>
      </c>
      <c r="C32" s="50">
        <v>2808000</v>
      </c>
      <c r="D32" s="56">
        <v>23087</v>
      </c>
      <c r="E32" s="56">
        <v>23315</v>
      </c>
      <c r="F32" s="52">
        <v>210</v>
      </c>
      <c r="G32" s="52">
        <v>7</v>
      </c>
      <c r="H32" s="52" t="s">
        <v>472</v>
      </c>
      <c r="I32" s="51">
        <f t="shared" si="0"/>
        <v>842400</v>
      </c>
      <c r="J32" s="51">
        <f t="shared" si="1"/>
        <v>1965600</v>
      </c>
      <c r="K32" s="51"/>
    </row>
    <row r="33" spans="1:11" s="41" customFormat="1" ht="18.75" x14ac:dyDescent="0.3">
      <c r="A33" s="39">
        <v>26</v>
      </c>
      <c r="B33" s="40" t="s">
        <v>449</v>
      </c>
      <c r="C33" s="50">
        <v>2808000</v>
      </c>
      <c r="D33" s="56">
        <v>23087</v>
      </c>
      <c r="E33" s="56">
        <v>23315</v>
      </c>
      <c r="F33" s="52">
        <v>210</v>
      </c>
      <c r="G33" s="52">
        <v>7</v>
      </c>
      <c r="H33" s="52" t="s">
        <v>472</v>
      </c>
      <c r="I33" s="51">
        <f t="shared" si="0"/>
        <v>842400</v>
      </c>
      <c r="J33" s="51">
        <f t="shared" si="1"/>
        <v>1965600</v>
      </c>
      <c r="K33" s="51"/>
    </row>
    <row r="34" spans="1:11" s="41" customFormat="1" ht="18.75" x14ac:dyDescent="0.3">
      <c r="A34" s="39">
        <v>27</v>
      </c>
      <c r="B34" s="40" t="s">
        <v>450</v>
      </c>
      <c r="C34" s="50">
        <v>2808000</v>
      </c>
      <c r="D34" s="56">
        <v>23101</v>
      </c>
      <c r="E34" s="56">
        <v>23315</v>
      </c>
      <c r="F34" s="52">
        <v>210</v>
      </c>
      <c r="G34" s="52">
        <v>7</v>
      </c>
      <c r="H34" s="52" t="s">
        <v>472</v>
      </c>
      <c r="I34" s="51">
        <f t="shared" si="0"/>
        <v>842400</v>
      </c>
      <c r="J34" s="51">
        <f t="shared" si="1"/>
        <v>1965600</v>
      </c>
      <c r="K34" s="51"/>
    </row>
    <row r="35" spans="1:11" s="41" customFormat="1" ht="18.75" x14ac:dyDescent="0.3">
      <c r="A35" s="42">
        <v>28</v>
      </c>
      <c r="B35" s="40" t="s">
        <v>451</v>
      </c>
      <c r="C35" s="50">
        <v>2808000</v>
      </c>
      <c r="D35" s="56">
        <v>23087</v>
      </c>
      <c r="E35" s="56">
        <v>23315</v>
      </c>
      <c r="F35" s="52">
        <v>210</v>
      </c>
      <c r="G35" s="52">
        <v>7</v>
      </c>
      <c r="H35" s="52" t="s">
        <v>472</v>
      </c>
      <c r="I35" s="51">
        <f t="shared" si="0"/>
        <v>842400</v>
      </c>
      <c r="J35" s="51">
        <f t="shared" si="1"/>
        <v>1965600</v>
      </c>
      <c r="K35" s="51"/>
    </row>
    <row r="36" spans="1:11" s="41" customFormat="1" ht="18.75" x14ac:dyDescent="0.3">
      <c r="A36" s="42">
        <v>29</v>
      </c>
      <c r="B36" s="40" t="s">
        <v>452</v>
      </c>
      <c r="C36" s="50">
        <v>2808000</v>
      </c>
      <c r="D36" s="56">
        <v>23101</v>
      </c>
      <c r="E36" s="56">
        <v>23315</v>
      </c>
      <c r="F36" s="52">
        <v>210</v>
      </c>
      <c r="G36" s="52">
        <v>7</v>
      </c>
      <c r="H36" s="52" t="s">
        <v>472</v>
      </c>
      <c r="I36" s="51">
        <f t="shared" si="0"/>
        <v>842400</v>
      </c>
      <c r="J36" s="51">
        <f t="shared" si="1"/>
        <v>1965600</v>
      </c>
      <c r="K36" s="51"/>
    </row>
    <row r="37" spans="1:11" s="41" customFormat="1" ht="18.75" x14ac:dyDescent="0.3">
      <c r="A37" s="39">
        <v>30</v>
      </c>
      <c r="B37" s="40" t="s">
        <v>453</v>
      </c>
      <c r="C37" s="50">
        <v>2808000</v>
      </c>
      <c r="D37" s="56">
        <v>23101</v>
      </c>
      <c r="E37" s="56">
        <v>23315</v>
      </c>
      <c r="F37" s="52">
        <v>210</v>
      </c>
      <c r="G37" s="52">
        <v>7</v>
      </c>
      <c r="H37" s="52" t="s">
        <v>472</v>
      </c>
      <c r="I37" s="51">
        <f t="shared" si="0"/>
        <v>842400</v>
      </c>
      <c r="J37" s="51">
        <f t="shared" si="1"/>
        <v>1965600</v>
      </c>
      <c r="K37" s="51"/>
    </row>
    <row r="38" spans="1:11" s="41" customFormat="1" ht="18.75" x14ac:dyDescent="0.3">
      <c r="A38" s="39">
        <v>31</v>
      </c>
      <c r="B38" s="40" t="s">
        <v>454</v>
      </c>
      <c r="C38" s="50">
        <v>2808000</v>
      </c>
      <c r="D38" s="56">
        <v>23087</v>
      </c>
      <c r="E38" s="56">
        <v>23345</v>
      </c>
      <c r="F38" s="52">
        <v>240</v>
      </c>
      <c r="G38" s="52">
        <v>8</v>
      </c>
      <c r="H38" s="52" t="s">
        <v>472</v>
      </c>
      <c r="I38" s="51">
        <f t="shared" si="0"/>
        <v>842400</v>
      </c>
      <c r="J38" s="51">
        <f t="shared" si="1"/>
        <v>1965600</v>
      </c>
      <c r="K38" s="51"/>
    </row>
    <row r="39" spans="1:11" s="41" customFormat="1" ht="18.75" x14ac:dyDescent="0.3">
      <c r="A39" s="42">
        <v>32</v>
      </c>
      <c r="B39" s="40" t="s">
        <v>456</v>
      </c>
      <c r="C39" s="50">
        <v>2808000</v>
      </c>
      <c r="D39" s="56">
        <v>23101</v>
      </c>
      <c r="E39" s="56">
        <v>23345</v>
      </c>
      <c r="F39" s="52">
        <v>240</v>
      </c>
      <c r="G39" s="52">
        <v>8</v>
      </c>
      <c r="H39" s="52" t="s">
        <v>472</v>
      </c>
      <c r="I39" s="51">
        <f t="shared" si="0"/>
        <v>842400</v>
      </c>
      <c r="J39" s="51">
        <f t="shared" si="1"/>
        <v>1965600</v>
      </c>
      <c r="K39" s="51"/>
    </row>
    <row r="40" spans="1:11" s="41" customFormat="1" ht="18.75" x14ac:dyDescent="0.3">
      <c r="A40" s="39">
        <v>33</v>
      </c>
      <c r="B40" s="40" t="s">
        <v>455</v>
      </c>
      <c r="C40" s="50">
        <v>2808000</v>
      </c>
      <c r="D40" s="56">
        <v>23101</v>
      </c>
      <c r="E40" s="56">
        <v>23345</v>
      </c>
      <c r="F40" s="52">
        <v>240</v>
      </c>
      <c r="G40" s="52">
        <v>8</v>
      </c>
      <c r="H40" s="52" t="s">
        <v>472</v>
      </c>
      <c r="I40" s="51">
        <f t="shared" si="0"/>
        <v>842400</v>
      </c>
      <c r="J40" s="51">
        <f t="shared" si="1"/>
        <v>1965600</v>
      </c>
      <c r="K40" s="51"/>
    </row>
    <row r="41" spans="1:11" s="41" customFormat="1" ht="18.75" x14ac:dyDescent="0.3">
      <c r="A41" s="39">
        <v>34</v>
      </c>
      <c r="B41" s="40" t="s">
        <v>458</v>
      </c>
      <c r="C41" s="50">
        <v>2808000</v>
      </c>
      <c r="D41" s="56">
        <v>23101</v>
      </c>
      <c r="E41" s="56">
        <v>23345</v>
      </c>
      <c r="F41" s="52">
        <v>240</v>
      </c>
      <c r="G41" s="52">
        <v>8</v>
      </c>
      <c r="H41" s="52" t="s">
        <v>472</v>
      </c>
      <c r="I41" s="51">
        <f t="shared" si="0"/>
        <v>842400</v>
      </c>
      <c r="J41" s="51">
        <f t="shared" si="1"/>
        <v>1965600</v>
      </c>
      <c r="K41" s="51"/>
    </row>
    <row r="42" spans="1:11" s="41" customFormat="1" ht="18.75" x14ac:dyDescent="0.3">
      <c r="A42" s="42">
        <v>35</v>
      </c>
      <c r="B42" s="40" t="s">
        <v>457</v>
      </c>
      <c r="C42" s="50">
        <v>2808000</v>
      </c>
      <c r="D42" s="56">
        <v>23101</v>
      </c>
      <c r="E42" s="56">
        <v>23345</v>
      </c>
      <c r="F42" s="52">
        <v>240</v>
      </c>
      <c r="G42" s="52">
        <v>8</v>
      </c>
      <c r="H42" s="52" t="s">
        <v>472</v>
      </c>
      <c r="I42" s="51">
        <f t="shared" si="0"/>
        <v>842400</v>
      </c>
      <c r="J42" s="51">
        <f t="shared" si="1"/>
        <v>1965600</v>
      </c>
      <c r="K42" s="51"/>
    </row>
    <row r="43" spans="1:11" s="41" customFormat="1" ht="18.75" x14ac:dyDescent="0.3">
      <c r="A43" s="39">
        <v>36</v>
      </c>
      <c r="B43" s="40" t="s">
        <v>459</v>
      </c>
      <c r="C43" s="50">
        <v>2808000</v>
      </c>
      <c r="D43" s="56">
        <v>23101</v>
      </c>
      <c r="E43" s="56">
        <v>23345</v>
      </c>
      <c r="F43" s="52">
        <v>240</v>
      </c>
      <c r="G43" s="52">
        <v>8</v>
      </c>
      <c r="H43" s="52" t="s">
        <v>472</v>
      </c>
      <c r="I43" s="51">
        <f t="shared" si="0"/>
        <v>842400</v>
      </c>
      <c r="J43" s="51">
        <f t="shared" si="1"/>
        <v>1965600</v>
      </c>
      <c r="K43" s="51"/>
    </row>
    <row r="44" spans="1:11" s="41" customFormat="1" ht="18.75" x14ac:dyDescent="0.3">
      <c r="A44" s="39">
        <v>37</v>
      </c>
      <c r="B44" s="40" t="s">
        <v>460</v>
      </c>
      <c r="C44" s="50">
        <v>2808000</v>
      </c>
      <c r="D44" s="56">
        <v>23101</v>
      </c>
      <c r="E44" s="56">
        <v>23315</v>
      </c>
      <c r="F44" s="52">
        <v>210</v>
      </c>
      <c r="G44" s="52">
        <v>7</v>
      </c>
      <c r="H44" s="52" t="s">
        <v>472</v>
      </c>
      <c r="I44" s="51">
        <f t="shared" si="0"/>
        <v>842400</v>
      </c>
      <c r="J44" s="51">
        <f t="shared" si="1"/>
        <v>1965600</v>
      </c>
      <c r="K44" s="51"/>
    </row>
    <row r="45" spans="1:11" s="41" customFormat="1" ht="18.75" x14ac:dyDescent="0.3">
      <c r="A45" s="42">
        <v>38</v>
      </c>
      <c r="B45" s="40" t="s">
        <v>461</v>
      </c>
      <c r="C45" s="50">
        <v>2808000</v>
      </c>
      <c r="D45" s="56">
        <v>23101</v>
      </c>
      <c r="E45" s="56">
        <v>23315</v>
      </c>
      <c r="F45" s="52">
        <v>210</v>
      </c>
      <c r="G45" s="52">
        <v>7</v>
      </c>
      <c r="H45" s="52" t="s">
        <v>472</v>
      </c>
      <c r="I45" s="51">
        <f t="shared" si="0"/>
        <v>842400</v>
      </c>
      <c r="J45" s="51">
        <f t="shared" si="1"/>
        <v>1965600</v>
      </c>
      <c r="K45" s="51"/>
    </row>
    <row r="46" spans="1:11" s="41" customFormat="1" ht="18.75" x14ac:dyDescent="0.3">
      <c r="A46" s="39">
        <v>39</v>
      </c>
      <c r="B46" s="40" t="s">
        <v>462</v>
      </c>
      <c r="C46" s="50">
        <v>2808000</v>
      </c>
      <c r="D46" s="56">
        <v>23101</v>
      </c>
      <c r="E46" s="56">
        <v>23315</v>
      </c>
      <c r="F46" s="52">
        <v>210</v>
      </c>
      <c r="G46" s="52">
        <v>7</v>
      </c>
      <c r="H46" s="52" t="s">
        <v>472</v>
      </c>
      <c r="I46" s="51">
        <f t="shared" si="0"/>
        <v>842400</v>
      </c>
      <c r="J46" s="51">
        <f t="shared" si="1"/>
        <v>1965600</v>
      </c>
      <c r="K46" s="51"/>
    </row>
    <row r="47" spans="1:11" s="41" customFormat="1" ht="18.75" x14ac:dyDescent="0.3">
      <c r="A47" s="39">
        <v>40</v>
      </c>
      <c r="B47" s="40" t="s">
        <v>463</v>
      </c>
      <c r="C47" s="50">
        <v>2808000</v>
      </c>
      <c r="D47" s="56">
        <v>23101</v>
      </c>
      <c r="E47" s="56">
        <v>23315</v>
      </c>
      <c r="F47" s="52">
        <v>210</v>
      </c>
      <c r="G47" s="52">
        <v>7</v>
      </c>
      <c r="H47" s="52" t="s">
        <v>472</v>
      </c>
      <c r="I47" s="51">
        <f t="shared" si="0"/>
        <v>842400</v>
      </c>
      <c r="J47" s="51">
        <f t="shared" si="1"/>
        <v>1965600</v>
      </c>
      <c r="K47" s="51"/>
    </row>
    <row r="48" spans="1:11" s="41" customFormat="1" ht="18.75" x14ac:dyDescent="0.3">
      <c r="A48" s="39">
        <v>41</v>
      </c>
      <c r="B48" s="40" t="s">
        <v>464</v>
      </c>
      <c r="C48" s="50">
        <v>2808000</v>
      </c>
      <c r="D48" s="56">
        <v>23101</v>
      </c>
      <c r="E48" s="56">
        <v>23315</v>
      </c>
      <c r="F48" s="52">
        <v>210</v>
      </c>
      <c r="G48" s="52">
        <v>7</v>
      </c>
      <c r="H48" s="52" t="s">
        <v>472</v>
      </c>
      <c r="I48" s="51">
        <f t="shared" si="0"/>
        <v>842400</v>
      </c>
      <c r="J48" s="51">
        <f t="shared" si="1"/>
        <v>1965600</v>
      </c>
      <c r="K48" s="51"/>
    </row>
    <row r="49" spans="1:11" s="41" customFormat="1" ht="18.75" x14ac:dyDescent="0.3">
      <c r="A49" s="39">
        <v>42</v>
      </c>
      <c r="B49" s="40" t="s">
        <v>465</v>
      </c>
      <c r="C49" s="50">
        <v>2808000</v>
      </c>
      <c r="D49" s="56">
        <v>23101</v>
      </c>
      <c r="E49" s="56">
        <v>23345</v>
      </c>
      <c r="F49" s="52">
        <v>240</v>
      </c>
      <c r="G49" s="52">
        <v>8</v>
      </c>
      <c r="H49" s="52" t="s">
        <v>472</v>
      </c>
      <c r="I49" s="51">
        <f t="shared" si="0"/>
        <v>842400</v>
      </c>
      <c r="J49" s="51">
        <f t="shared" si="1"/>
        <v>1965600</v>
      </c>
      <c r="K49" s="51"/>
    </row>
    <row r="50" spans="1:11" s="41" customFormat="1" ht="18.75" x14ac:dyDescent="0.3">
      <c r="A50" s="39">
        <v>43</v>
      </c>
      <c r="B50" s="40" t="s">
        <v>466</v>
      </c>
      <c r="C50" s="50">
        <v>2808000</v>
      </c>
      <c r="D50" s="56">
        <v>23101</v>
      </c>
      <c r="E50" s="56">
        <v>23345</v>
      </c>
      <c r="F50" s="52">
        <v>240</v>
      </c>
      <c r="G50" s="52">
        <v>8</v>
      </c>
      <c r="H50" s="52" t="s">
        <v>472</v>
      </c>
      <c r="I50" s="51">
        <f t="shared" si="0"/>
        <v>842400</v>
      </c>
      <c r="J50" s="51">
        <f t="shared" si="1"/>
        <v>1965600</v>
      </c>
      <c r="K50" s="51"/>
    </row>
    <row r="51" spans="1:11" s="41" customFormat="1" ht="18.75" x14ac:dyDescent="0.3">
      <c r="A51" s="39">
        <v>44</v>
      </c>
      <c r="B51" s="40" t="s">
        <v>467</v>
      </c>
      <c r="C51" s="50">
        <v>2808000</v>
      </c>
      <c r="D51" s="56">
        <v>23101</v>
      </c>
      <c r="E51" s="56">
        <v>23315</v>
      </c>
      <c r="F51" s="52">
        <v>210</v>
      </c>
      <c r="G51" s="52">
        <v>7</v>
      </c>
      <c r="H51" s="52" t="s">
        <v>472</v>
      </c>
      <c r="I51" s="51">
        <f t="shared" si="0"/>
        <v>842400</v>
      </c>
      <c r="J51" s="51">
        <f t="shared" si="1"/>
        <v>1965600</v>
      </c>
      <c r="K51" s="51"/>
    </row>
    <row r="52" spans="1:11" s="41" customFormat="1" ht="18.75" x14ac:dyDescent="0.3">
      <c r="A52" s="39">
        <v>45</v>
      </c>
      <c r="B52" s="40" t="s">
        <v>468</v>
      </c>
      <c r="C52" s="50">
        <v>2808000</v>
      </c>
      <c r="D52" s="56">
        <v>23101</v>
      </c>
      <c r="E52" s="56">
        <v>23315</v>
      </c>
      <c r="F52" s="52">
        <v>210</v>
      </c>
      <c r="G52" s="52">
        <v>7</v>
      </c>
      <c r="H52" s="52" t="s">
        <v>472</v>
      </c>
      <c r="I52" s="51">
        <f t="shared" si="0"/>
        <v>842400</v>
      </c>
      <c r="J52" s="51">
        <f t="shared" si="1"/>
        <v>1965600</v>
      </c>
      <c r="K52" s="51"/>
    </row>
    <row r="53" spans="1:11" s="41" customFormat="1" ht="18.75" x14ac:dyDescent="0.3">
      <c r="A53" s="39">
        <v>46</v>
      </c>
      <c r="B53" s="40" t="s">
        <v>469</v>
      </c>
      <c r="C53" s="50">
        <v>2808000</v>
      </c>
      <c r="D53" s="56" t="s">
        <v>474</v>
      </c>
      <c r="E53" s="56">
        <v>23345</v>
      </c>
      <c r="F53" s="52">
        <v>240</v>
      </c>
      <c r="G53" s="52">
        <v>8</v>
      </c>
      <c r="H53" s="52" t="s">
        <v>472</v>
      </c>
      <c r="I53" s="51">
        <f t="shared" si="0"/>
        <v>842400</v>
      </c>
      <c r="J53" s="51">
        <f t="shared" si="1"/>
        <v>1965600</v>
      </c>
      <c r="K53" s="51"/>
    </row>
    <row r="54" spans="1:11" s="41" customFormat="1" ht="18.75" x14ac:dyDescent="0.3">
      <c r="A54" s="39">
        <v>47</v>
      </c>
      <c r="B54" s="40" t="s">
        <v>475</v>
      </c>
      <c r="C54" s="50">
        <v>2808000</v>
      </c>
      <c r="D54" s="56">
        <v>23087</v>
      </c>
      <c r="E54" s="56">
        <v>23345</v>
      </c>
      <c r="F54" s="52">
        <v>240</v>
      </c>
      <c r="G54" s="52">
        <v>8</v>
      </c>
      <c r="H54" s="52" t="s">
        <v>472</v>
      </c>
      <c r="I54" s="51">
        <f t="shared" si="0"/>
        <v>842400</v>
      </c>
      <c r="J54" s="51">
        <f t="shared" si="1"/>
        <v>1965600</v>
      </c>
      <c r="K54" s="51"/>
    </row>
    <row r="55" spans="1:11" s="41" customFormat="1" ht="18.75" x14ac:dyDescent="0.3">
      <c r="A55" s="39">
        <v>48</v>
      </c>
      <c r="B55" s="40" t="s">
        <v>432</v>
      </c>
      <c r="C55" s="50">
        <v>2808000</v>
      </c>
      <c r="D55" s="56">
        <v>23087</v>
      </c>
      <c r="E55" s="56">
        <v>23345</v>
      </c>
      <c r="F55" s="52">
        <v>240</v>
      </c>
      <c r="G55" s="52">
        <v>8</v>
      </c>
      <c r="H55" s="52" t="s">
        <v>472</v>
      </c>
      <c r="I55" s="51">
        <f t="shared" si="0"/>
        <v>842400</v>
      </c>
      <c r="J55" s="51">
        <f t="shared" si="1"/>
        <v>1965600</v>
      </c>
      <c r="K55" s="51"/>
    </row>
    <row r="56" spans="1:11" s="41" customFormat="1" ht="18.75" x14ac:dyDescent="0.3">
      <c r="A56" s="39">
        <v>49</v>
      </c>
      <c r="B56" s="40" t="s">
        <v>431</v>
      </c>
      <c r="C56" s="50">
        <v>2808000</v>
      </c>
      <c r="D56" s="56">
        <v>23101</v>
      </c>
      <c r="E56" s="56">
        <v>23315</v>
      </c>
      <c r="F56" s="52">
        <v>210</v>
      </c>
      <c r="G56" s="52">
        <v>7</v>
      </c>
      <c r="H56" s="52" t="s">
        <v>472</v>
      </c>
      <c r="I56" s="51">
        <f t="shared" si="0"/>
        <v>842400</v>
      </c>
      <c r="J56" s="51">
        <f t="shared" si="1"/>
        <v>1965600</v>
      </c>
      <c r="K56" s="51"/>
    </row>
    <row r="57" spans="1:11" s="41" customFormat="1" ht="18.75" x14ac:dyDescent="0.3">
      <c r="A57" s="39">
        <v>50</v>
      </c>
      <c r="B57" s="40" t="s">
        <v>430</v>
      </c>
      <c r="C57" s="50">
        <v>2808000</v>
      </c>
      <c r="D57" s="56">
        <v>23101</v>
      </c>
      <c r="E57" s="56">
        <v>23284</v>
      </c>
      <c r="F57" s="52">
        <v>180</v>
      </c>
      <c r="G57" s="52">
        <v>6</v>
      </c>
      <c r="H57" s="52" t="s">
        <v>472</v>
      </c>
      <c r="I57" s="51">
        <f t="shared" si="0"/>
        <v>842400</v>
      </c>
      <c r="J57" s="51">
        <f t="shared" si="1"/>
        <v>1965600</v>
      </c>
      <c r="K57" s="51"/>
    </row>
    <row r="58" spans="1:11" s="41" customFormat="1" ht="18.75" x14ac:dyDescent="0.3">
      <c r="A58" s="39">
        <v>51</v>
      </c>
      <c r="B58" s="40" t="s">
        <v>429</v>
      </c>
      <c r="C58" s="50">
        <v>2808000</v>
      </c>
      <c r="D58" s="56">
        <v>23101</v>
      </c>
      <c r="E58" s="56">
        <v>23284</v>
      </c>
      <c r="F58" s="52">
        <v>180</v>
      </c>
      <c r="G58" s="52">
        <v>6</v>
      </c>
      <c r="H58" s="52" t="s">
        <v>472</v>
      </c>
      <c r="I58" s="51">
        <f t="shared" si="0"/>
        <v>842400</v>
      </c>
      <c r="J58" s="51">
        <f t="shared" si="1"/>
        <v>1965600</v>
      </c>
      <c r="K58" s="51"/>
    </row>
    <row r="59" spans="1:11" s="41" customFormat="1" ht="18.75" x14ac:dyDescent="0.3">
      <c r="A59" s="39">
        <v>52</v>
      </c>
      <c r="B59" s="40" t="s">
        <v>428</v>
      </c>
      <c r="C59" s="50">
        <v>2808000</v>
      </c>
      <c r="D59" s="56">
        <v>23101</v>
      </c>
      <c r="E59" s="56">
        <v>23345</v>
      </c>
      <c r="F59" s="52">
        <v>240</v>
      </c>
      <c r="G59" s="52">
        <v>8</v>
      </c>
      <c r="H59" s="52" t="s">
        <v>472</v>
      </c>
      <c r="I59" s="51">
        <f t="shared" si="0"/>
        <v>842400</v>
      </c>
      <c r="J59" s="51">
        <f t="shared" si="1"/>
        <v>1965600</v>
      </c>
      <c r="K59" s="51"/>
    </row>
    <row r="60" spans="1:11" s="41" customFormat="1" ht="18.75" x14ac:dyDescent="0.3">
      <c r="A60" s="39">
        <v>53</v>
      </c>
      <c r="B60" s="40" t="s">
        <v>427</v>
      </c>
      <c r="C60" s="50">
        <v>2808000</v>
      </c>
      <c r="D60" s="56">
        <v>23087</v>
      </c>
      <c r="E60" s="56">
        <v>23284</v>
      </c>
      <c r="F60" s="52">
        <v>180</v>
      </c>
      <c r="G60" s="52">
        <v>6</v>
      </c>
      <c r="H60" s="52" t="s">
        <v>472</v>
      </c>
      <c r="I60" s="51">
        <f t="shared" si="0"/>
        <v>842400</v>
      </c>
      <c r="J60" s="51">
        <f t="shared" si="1"/>
        <v>1965600</v>
      </c>
      <c r="K60" s="51"/>
    </row>
    <row r="61" spans="1:11" s="41" customFormat="1" ht="18.75" x14ac:dyDescent="0.3">
      <c r="A61" s="39">
        <v>54</v>
      </c>
      <c r="B61" s="40" t="s">
        <v>426</v>
      </c>
      <c r="C61" s="50">
        <v>2808000</v>
      </c>
      <c r="D61" s="56">
        <v>23101</v>
      </c>
      <c r="E61" s="56">
        <v>23284</v>
      </c>
      <c r="F61" s="52">
        <v>180</v>
      </c>
      <c r="G61" s="52">
        <v>6</v>
      </c>
      <c r="H61" s="52" t="s">
        <v>472</v>
      </c>
      <c r="I61" s="51">
        <f t="shared" si="0"/>
        <v>842400</v>
      </c>
      <c r="J61" s="51">
        <f t="shared" si="1"/>
        <v>1965600</v>
      </c>
      <c r="K61" s="51"/>
    </row>
    <row r="62" spans="1:11" s="41" customFormat="1" ht="18.75" x14ac:dyDescent="0.3">
      <c r="A62" s="39">
        <v>55</v>
      </c>
      <c r="B62" s="40" t="s">
        <v>425</v>
      </c>
      <c r="C62" s="50">
        <v>2808000</v>
      </c>
      <c r="D62" s="56">
        <v>23087</v>
      </c>
      <c r="E62" s="56">
        <v>23345</v>
      </c>
      <c r="F62" s="52">
        <v>240</v>
      </c>
      <c r="G62" s="52">
        <v>8</v>
      </c>
      <c r="H62" s="52" t="s">
        <v>472</v>
      </c>
      <c r="I62" s="51">
        <f t="shared" si="0"/>
        <v>842400</v>
      </c>
      <c r="J62" s="51">
        <f t="shared" si="1"/>
        <v>1965600</v>
      </c>
      <c r="K62" s="51"/>
    </row>
    <row r="63" spans="1:11" s="41" customFormat="1" ht="18.75" x14ac:dyDescent="0.3">
      <c r="A63" s="39">
        <v>56</v>
      </c>
      <c r="B63" s="40" t="s">
        <v>424</v>
      </c>
      <c r="C63" s="50">
        <v>2808000</v>
      </c>
      <c r="D63" s="56">
        <v>23101</v>
      </c>
      <c r="E63" s="56">
        <v>23345</v>
      </c>
      <c r="F63" s="52">
        <v>240</v>
      </c>
      <c r="G63" s="52">
        <v>8</v>
      </c>
      <c r="H63" s="52" t="s">
        <v>472</v>
      </c>
      <c r="I63" s="51">
        <f t="shared" si="0"/>
        <v>842400</v>
      </c>
      <c r="J63" s="51">
        <f t="shared" si="1"/>
        <v>1965600</v>
      </c>
      <c r="K63" s="51"/>
    </row>
    <row r="64" spans="1:11" s="41" customFormat="1" ht="18.75" x14ac:dyDescent="0.3">
      <c r="A64" s="39">
        <v>57</v>
      </c>
      <c r="B64" s="40" t="s">
        <v>423</v>
      </c>
      <c r="C64" s="50">
        <v>2808000</v>
      </c>
      <c r="D64" s="56">
        <v>23101</v>
      </c>
      <c r="E64" s="56">
        <v>23345</v>
      </c>
      <c r="F64" s="52">
        <v>240</v>
      </c>
      <c r="G64" s="52">
        <v>8</v>
      </c>
      <c r="H64" s="52" t="s">
        <v>472</v>
      </c>
      <c r="I64" s="51">
        <f t="shared" si="0"/>
        <v>842400</v>
      </c>
      <c r="J64" s="51">
        <f t="shared" si="1"/>
        <v>1965600</v>
      </c>
      <c r="K64" s="51"/>
    </row>
    <row r="65" spans="1:11" s="41" customFormat="1" ht="18.75" x14ac:dyDescent="0.3">
      <c r="A65" s="39">
        <v>58</v>
      </c>
      <c r="B65" s="40" t="s">
        <v>422</v>
      </c>
      <c r="C65" s="50">
        <v>2808000</v>
      </c>
      <c r="D65" s="56">
        <v>23101</v>
      </c>
      <c r="E65" s="56">
        <v>23284</v>
      </c>
      <c r="F65" s="52">
        <v>180</v>
      </c>
      <c r="G65" s="52">
        <v>6</v>
      </c>
      <c r="H65" s="52" t="s">
        <v>472</v>
      </c>
      <c r="I65" s="51">
        <f t="shared" si="0"/>
        <v>842400</v>
      </c>
      <c r="J65" s="51">
        <f t="shared" si="1"/>
        <v>1965600</v>
      </c>
      <c r="K65" s="51"/>
    </row>
    <row r="66" spans="1:11" s="41" customFormat="1" ht="18.75" x14ac:dyDescent="0.3">
      <c r="A66" s="39">
        <v>59</v>
      </c>
      <c r="B66" s="40" t="s">
        <v>421</v>
      </c>
      <c r="C66" s="50">
        <v>2808000</v>
      </c>
      <c r="D66" s="56">
        <v>23101</v>
      </c>
      <c r="E66" s="56">
        <v>23284</v>
      </c>
      <c r="F66" s="52">
        <v>180</v>
      </c>
      <c r="G66" s="52">
        <v>6</v>
      </c>
      <c r="H66" s="52" t="s">
        <v>472</v>
      </c>
      <c r="I66" s="51">
        <f t="shared" si="0"/>
        <v>842400</v>
      </c>
      <c r="J66" s="51">
        <f t="shared" si="1"/>
        <v>1965600</v>
      </c>
      <c r="K66" s="51"/>
    </row>
    <row r="67" spans="1:11" s="41" customFormat="1" ht="18.75" x14ac:dyDescent="0.3">
      <c r="A67" s="39">
        <v>60</v>
      </c>
      <c r="B67" s="40" t="s">
        <v>420</v>
      </c>
      <c r="C67" s="50">
        <v>2808000</v>
      </c>
      <c r="D67" s="56" t="s">
        <v>474</v>
      </c>
      <c r="E67" s="56">
        <v>23284</v>
      </c>
      <c r="F67" s="52">
        <v>180</v>
      </c>
      <c r="G67" s="52">
        <v>6</v>
      </c>
      <c r="H67" s="52" t="s">
        <v>472</v>
      </c>
      <c r="I67" s="51">
        <f t="shared" si="0"/>
        <v>842400</v>
      </c>
      <c r="J67" s="51">
        <f t="shared" si="1"/>
        <v>1965600</v>
      </c>
      <c r="K67" s="51"/>
    </row>
    <row r="68" spans="1:11" s="41" customFormat="1" ht="18.75" x14ac:dyDescent="0.3">
      <c r="A68" s="39">
        <v>61</v>
      </c>
      <c r="B68" s="40" t="s">
        <v>419</v>
      </c>
      <c r="C68" s="50">
        <v>2808000</v>
      </c>
      <c r="D68" s="56">
        <v>23087</v>
      </c>
      <c r="E68" s="56">
        <v>23284</v>
      </c>
      <c r="F68" s="52">
        <v>180</v>
      </c>
      <c r="G68" s="52">
        <v>6</v>
      </c>
      <c r="H68" s="52" t="s">
        <v>472</v>
      </c>
      <c r="I68" s="51">
        <f t="shared" si="0"/>
        <v>842400</v>
      </c>
      <c r="J68" s="51">
        <f t="shared" si="1"/>
        <v>1965600</v>
      </c>
      <c r="K68" s="51"/>
    </row>
    <row r="69" spans="1:11" s="41" customFormat="1" ht="18.75" x14ac:dyDescent="0.3">
      <c r="A69" s="39">
        <v>62</v>
      </c>
      <c r="B69" s="40" t="s">
        <v>418</v>
      </c>
      <c r="C69" s="50">
        <v>2808000</v>
      </c>
      <c r="D69" s="56">
        <v>23101</v>
      </c>
      <c r="E69" s="56">
        <v>23284</v>
      </c>
      <c r="F69" s="52">
        <v>180</v>
      </c>
      <c r="G69" s="52">
        <v>6</v>
      </c>
      <c r="H69" s="52" t="s">
        <v>472</v>
      </c>
      <c r="I69" s="51">
        <f t="shared" si="0"/>
        <v>842400</v>
      </c>
      <c r="J69" s="51">
        <f t="shared" si="1"/>
        <v>1965600</v>
      </c>
      <c r="K69" s="51"/>
    </row>
    <row r="70" spans="1:11" s="41" customFormat="1" ht="18.75" x14ac:dyDescent="0.3">
      <c r="A70" s="39">
        <v>63</v>
      </c>
      <c r="B70" s="40" t="s">
        <v>417</v>
      </c>
      <c r="C70" s="50">
        <v>2808000</v>
      </c>
      <c r="D70" s="56">
        <v>23101</v>
      </c>
      <c r="E70" s="56">
        <v>23345</v>
      </c>
      <c r="F70" s="52">
        <v>240</v>
      </c>
      <c r="G70" s="52">
        <v>8</v>
      </c>
      <c r="H70" s="52" t="s">
        <v>472</v>
      </c>
      <c r="I70" s="51">
        <f t="shared" si="0"/>
        <v>842400</v>
      </c>
      <c r="J70" s="51">
        <f t="shared" si="1"/>
        <v>1965600</v>
      </c>
      <c r="K70" s="51"/>
    </row>
    <row r="71" spans="1:11" s="41" customFormat="1" ht="18.75" x14ac:dyDescent="0.3">
      <c r="A71" s="39">
        <v>64</v>
      </c>
      <c r="B71" s="40" t="s">
        <v>416</v>
      </c>
      <c r="C71" s="50">
        <v>2808000</v>
      </c>
      <c r="D71" s="56">
        <v>23101</v>
      </c>
      <c r="E71" s="56">
        <v>23345</v>
      </c>
      <c r="F71" s="52">
        <v>240</v>
      </c>
      <c r="G71" s="52">
        <v>8</v>
      </c>
      <c r="H71" s="52" t="s">
        <v>472</v>
      </c>
      <c r="I71" s="51">
        <f t="shared" si="0"/>
        <v>842400</v>
      </c>
      <c r="J71" s="51">
        <f t="shared" si="1"/>
        <v>1965600</v>
      </c>
      <c r="K71" s="51"/>
    </row>
    <row r="72" spans="1:11" s="41" customFormat="1" ht="18.75" x14ac:dyDescent="0.3">
      <c r="A72" s="39">
        <v>65</v>
      </c>
      <c r="B72" s="40" t="s">
        <v>415</v>
      </c>
      <c r="C72" s="50">
        <v>2808000</v>
      </c>
      <c r="D72" s="56">
        <v>23101</v>
      </c>
      <c r="E72" s="56">
        <v>23284</v>
      </c>
      <c r="F72" s="52">
        <v>180</v>
      </c>
      <c r="G72" s="52">
        <v>6</v>
      </c>
      <c r="H72" s="52" t="s">
        <v>472</v>
      </c>
      <c r="I72" s="51">
        <f t="shared" si="0"/>
        <v>842400</v>
      </c>
      <c r="J72" s="51">
        <f t="shared" si="1"/>
        <v>1965600</v>
      </c>
      <c r="K72" s="51"/>
    </row>
    <row r="73" spans="1:11" s="41" customFormat="1" ht="18.75" x14ac:dyDescent="0.3">
      <c r="A73" s="39">
        <v>66</v>
      </c>
      <c r="B73" s="40" t="s">
        <v>414</v>
      </c>
      <c r="C73" s="50">
        <v>2808000</v>
      </c>
      <c r="D73" s="56">
        <v>23087</v>
      </c>
      <c r="E73" s="56">
        <v>23284</v>
      </c>
      <c r="F73" s="52">
        <v>180</v>
      </c>
      <c r="G73" s="52">
        <v>6</v>
      </c>
      <c r="H73" s="52" t="s">
        <v>472</v>
      </c>
      <c r="I73" s="51">
        <f t="shared" ref="I73:I102" si="2">C73*30/100</f>
        <v>842400</v>
      </c>
      <c r="J73" s="51">
        <f t="shared" ref="J73:J102" si="3">C73-I73</f>
        <v>1965600</v>
      </c>
      <c r="K73" s="51"/>
    </row>
    <row r="74" spans="1:11" s="41" customFormat="1" ht="18.75" x14ac:dyDescent="0.3">
      <c r="A74" s="39">
        <v>67</v>
      </c>
      <c r="B74" s="40" t="s">
        <v>413</v>
      </c>
      <c r="C74" s="50">
        <v>2808000</v>
      </c>
      <c r="D74" s="56" t="s">
        <v>474</v>
      </c>
      <c r="E74" s="56">
        <v>23284</v>
      </c>
      <c r="F74" s="52">
        <v>180</v>
      </c>
      <c r="G74" s="52">
        <v>6</v>
      </c>
      <c r="H74" s="52" t="s">
        <v>472</v>
      </c>
      <c r="I74" s="51">
        <f t="shared" si="2"/>
        <v>842400</v>
      </c>
      <c r="J74" s="51">
        <f t="shared" si="3"/>
        <v>1965600</v>
      </c>
      <c r="K74" s="51"/>
    </row>
    <row r="75" spans="1:11" s="41" customFormat="1" ht="18.75" x14ac:dyDescent="0.3">
      <c r="A75" s="39">
        <v>68</v>
      </c>
      <c r="B75" s="40" t="s">
        <v>412</v>
      </c>
      <c r="C75" s="50">
        <v>2808000</v>
      </c>
      <c r="D75" s="56" t="s">
        <v>474</v>
      </c>
      <c r="E75" s="56">
        <v>23284</v>
      </c>
      <c r="F75" s="52">
        <v>180</v>
      </c>
      <c r="G75" s="52">
        <v>6</v>
      </c>
      <c r="H75" s="52" t="s">
        <v>472</v>
      </c>
      <c r="I75" s="51">
        <f t="shared" si="2"/>
        <v>842400</v>
      </c>
      <c r="J75" s="51">
        <f t="shared" si="3"/>
        <v>1965600</v>
      </c>
      <c r="K75" s="51"/>
    </row>
    <row r="76" spans="1:11" s="41" customFormat="1" ht="18.75" x14ac:dyDescent="0.3">
      <c r="A76" s="39">
        <v>69</v>
      </c>
      <c r="B76" s="40" t="s">
        <v>411</v>
      </c>
      <c r="C76" s="50">
        <v>2808000</v>
      </c>
      <c r="D76" s="56" t="s">
        <v>474</v>
      </c>
      <c r="E76" s="56">
        <v>23284</v>
      </c>
      <c r="F76" s="52">
        <v>180</v>
      </c>
      <c r="G76" s="52">
        <v>6</v>
      </c>
      <c r="H76" s="52" t="s">
        <v>472</v>
      </c>
      <c r="I76" s="51">
        <f t="shared" si="2"/>
        <v>842400</v>
      </c>
      <c r="J76" s="51">
        <f t="shared" si="3"/>
        <v>1965600</v>
      </c>
      <c r="K76" s="51"/>
    </row>
    <row r="77" spans="1:11" s="41" customFormat="1" ht="18.75" x14ac:dyDescent="0.3">
      <c r="A77" s="39">
        <v>70</v>
      </c>
      <c r="B77" s="40" t="s">
        <v>410</v>
      </c>
      <c r="C77" s="50">
        <v>2808000</v>
      </c>
      <c r="D77" s="56">
        <v>23087</v>
      </c>
      <c r="E77" s="56">
        <v>23345</v>
      </c>
      <c r="F77" s="52">
        <v>240</v>
      </c>
      <c r="G77" s="52">
        <v>8</v>
      </c>
      <c r="H77" s="52" t="s">
        <v>472</v>
      </c>
      <c r="I77" s="51">
        <f t="shared" si="2"/>
        <v>842400</v>
      </c>
      <c r="J77" s="51">
        <f t="shared" si="3"/>
        <v>1965600</v>
      </c>
      <c r="K77" s="51"/>
    </row>
    <row r="78" spans="1:11" s="41" customFormat="1" ht="18.75" x14ac:dyDescent="0.3">
      <c r="A78" s="39">
        <v>71</v>
      </c>
      <c r="B78" s="40" t="s">
        <v>409</v>
      </c>
      <c r="C78" s="50">
        <v>2808000</v>
      </c>
      <c r="D78" s="56">
        <v>23101</v>
      </c>
      <c r="E78" s="56">
        <v>23284</v>
      </c>
      <c r="F78" s="52">
        <v>180</v>
      </c>
      <c r="G78" s="52">
        <v>6</v>
      </c>
      <c r="H78" s="52" t="s">
        <v>472</v>
      </c>
      <c r="I78" s="51">
        <f t="shared" si="2"/>
        <v>842400</v>
      </c>
      <c r="J78" s="51">
        <f t="shared" si="3"/>
        <v>1965600</v>
      </c>
      <c r="K78" s="51"/>
    </row>
    <row r="79" spans="1:11" s="41" customFormat="1" ht="18.75" x14ac:dyDescent="0.3">
      <c r="A79" s="39">
        <v>72</v>
      </c>
      <c r="B79" s="40" t="s">
        <v>408</v>
      </c>
      <c r="C79" s="50">
        <v>2808000</v>
      </c>
      <c r="D79" s="56">
        <v>23101</v>
      </c>
      <c r="E79" s="56">
        <v>23284</v>
      </c>
      <c r="F79" s="52">
        <v>180</v>
      </c>
      <c r="G79" s="52">
        <v>6</v>
      </c>
      <c r="H79" s="52" t="s">
        <v>472</v>
      </c>
      <c r="I79" s="51">
        <f t="shared" si="2"/>
        <v>842400</v>
      </c>
      <c r="J79" s="51">
        <f t="shared" si="3"/>
        <v>1965600</v>
      </c>
      <c r="K79" s="51"/>
    </row>
    <row r="80" spans="1:11" s="41" customFormat="1" ht="18.75" x14ac:dyDescent="0.3">
      <c r="A80" s="39">
        <v>73</v>
      </c>
      <c r="B80" s="40" t="s">
        <v>407</v>
      </c>
      <c r="C80" s="50">
        <v>2808000</v>
      </c>
      <c r="D80" s="56">
        <v>23101</v>
      </c>
      <c r="E80" s="56">
        <v>23284</v>
      </c>
      <c r="F80" s="52">
        <v>180</v>
      </c>
      <c r="G80" s="52">
        <v>6</v>
      </c>
      <c r="H80" s="52" t="s">
        <v>472</v>
      </c>
      <c r="I80" s="51">
        <f t="shared" si="2"/>
        <v>842400</v>
      </c>
      <c r="J80" s="51">
        <f t="shared" si="3"/>
        <v>1965600</v>
      </c>
      <c r="K80" s="51"/>
    </row>
    <row r="81" spans="1:11" s="41" customFormat="1" ht="18.75" x14ac:dyDescent="0.3">
      <c r="A81" s="39">
        <v>74</v>
      </c>
      <c r="B81" s="40" t="s">
        <v>406</v>
      </c>
      <c r="C81" s="50">
        <v>2808000</v>
      </c>
      <c r="D81" s="56">
        <v>23101</v>
      </c>
      <c r="E81" s="56">
        <v>23284</v>
      </c>
      <c r="F81" s="52">
        <v>180</v>
      </c>
      <c r="G81" s="52">
        <v>6</v>
      </c>
      <c r="H81" s="52" t="s">
        <v>472</v>
      </c>
      <c r="I81" s="51">
        <f t="shared" si="2"/>
        <v>842400</v>
      </c>
      <c r="J81" s="51">
        <f t="shared" si="3"/>
        <v>1965600</v>
      </c>
      <c r="K81" s="51"/>
    </row>
    <row r="82" spans="1:11" s="41" customFormat="1" ht="18.75" x14ac:dyDescent="0.3">
      <c r="A82" s="39">
        <v>75</v>
      </c>
      <c r="B82" s="40" t="s">
        <v>405</v>
      </c>
      <c r="C82" s="50">
        <v>2808000</v>
      </c>
      <c r="D82" s="56">
        <v>23101</v>
      </c>
      <c r="E82" s="56">
        <v>23345</v>
      </c>
      <c r="F82" s="52">
        <v>240</v>
      </c>
      <c r="G82" s="52">
        <v>8</v>
      </c>
      <c r="H82" s="52" t="s">
        <v>472</v>
      </c>
      <c r="I82" s="51">
        <f t="shared" si="2"/>
        <v>842400</v>
      </c>
      <c r="J82" s="51">
        <f t="shared" si="3"/>
        <v>1965600</v>
      </c>
      <c r="K82" s="51"/>
    </row>
    <row r="83" spans="1:11" s="41" customFormat="1" ht="18.75" x14ac:dyDescent="0.3">
      <c r="A83" s="39">
        <v>76</v>
      </c>
      <c r="B83" s="40" t="s">
        <v>404</v>
      </c>
      <c r="C83" s="50">
        <v>2808000</v>
      </c>
      <c r="D83" s="56">
        <v>23087</v>
      </c>
      <c r="E83" s="56">
        <v>23345</v>
      </c>
      <c r="F83" s="52">
        <v>240</v>
      </c>
      <c r="G83" s="52">
        <v>8</v>
      </c>
      <c r="H83" s="52" t="s">
        <v>472</v>
      </c>
      <c r="I83" s="51">
        <f t="shared" si="2"/>
        <v>842400</v>
      </c>
      <c r="J83" s="51">
        <f t="shared" si="3"/>
        <v>1965600</v>
      </c>
      <c r="K83" s="51"/>
    </row>
    <row r="84" spans="1:11" s="41" customFormat="1" ht="18.75" x14ac:dyDescent="0.3">
      <c r="A84" s="39">
        <v>77</v>
      </c>
      <c r="B84" s="44" t="s">
        <v>470</v>
      </c>
      <c r="C84" s="50">
        <v>14900000</v>
      </c>
      <c r="D84" s="56">
        <v>23101</v>
      </c>
      <c r="E84" s="56">
        <v>23528</v>
      </c>
      <c r="F84" s="52">
        <v>450</v>
      </c>
      <c r="G84" s="52">
        <v>15</v>
      </c>
      <c r="H84" s="52" t="s">
        <v>472</v>
      </c>
      <c r="I84" s="51">
        <f t="shared" si="2"/>
        <v>4470000</v>
      </c>
      <c r="J84" s="51">
        <f t="shared" si="3"/>
        <v>10430000</v>
      </c>
      <c r="K84" s="51"/>
    </row>
    <row r="85" spans="1:11" s="41" customFormat="1" ht="18.75" x14ac:dyDescent="0.3">
      <c r="A85" s="39">
        <v>78</v>
      </c>
      <c r="B85" s="40" t="s">
        <v>471</v>
      </c>
      <c r="C85" s="50">
        <v>1516000</v>
      </c>
      <c r="D85" s="56">
        <v>23101</v>
      </c>
      <c r="E85" s="56">
        <v>23284</v>
      </c>
      <c r="F85" s="52">
        <v>180</v>
      </c>
      <c r="G85" s="52">
        <v>6</v>
      </c>
      <c r="H85" s="52" t="s">
        <v>472</v>
      </c>
      <c r="I85" s="51">
        <f t="shared" si="2"/>
        <v>454800</v>
      </c>
      <c r="J85" s="51">
        <f t="shared" si="3"/>
        <v>1061200</v>
      </c>
      <c r="K85" s="51"/>
    </row>
    <row r="86" spans="1:11" s="41" customFormat="1" ht="18.75" x14ac:dyDescent="0.3">
      <c r="A86" s="39">
        <v>79</v>
      </c>
      <c r="B86" s="40" t="s">
        <v>403</v>
      </c>
      <c r="C86" s="50">
        <v>1516000</v>
      </c>
      <c r="D86" s="56">
        <v>23101</v>
      </c>
      <c r="E86" s="56">
        <v>23284</v>
      </c>
      <c r="F86" s="52">
        <v>180</v>
      </c>
      <c r="G86" s="52">
        <v>6</v>
      </c>
      <c r="H86" s="52" t="s">
        <v>472</v>
      </c>
      <c r="I86" s="51">
        <f t="shared" si="2"/>
        <v>454800</v>
      </c>
      <c r="J86" s="51">
        <f t="shared" si="3"/>
        <v>1061200</v>
      </c>
      <c r="K86" s="51"/>
    </row>
    <row r="87" spans="1:11" s="41" customFormat="1" ht="18.75" x14ac:dyDescent="0.3">
      <c r="A87" s="39">
        <v>80</v>
      </c>
      <c r="B87" s="40" t="s">
        <v>402</v>
      </c>
      <c r="C87" s="50">
        <v>1516000</v>
      </c>
      <c r="D87" s="56" t="s">
        <v>474</v>
      </c>
      <c r="E87" s="56">
        <v>23284</v>
      </c>
      <c r="F87" s="52">
        <v>180</v>
      </c>
      <c r="G87" s="52">
        <v>6</v>
      </c>
      <c r="H87" s="52" t="s">
        <v>472</v>
      </c>
      <c r="I87" s="51">
        <f t="shared" si="2"/>
        <v>454800</v>
      </c>
      <c r="J87" s="51">
        <f t="shared" si="3"/>
        <v>1061200</v>
      </c>
      <c r="K87" s="51"/>
    </row>
    <row r="88" spans="1:11" s="41" customFormat="1" ht="18.75" x14ac:dyDescent="0.3">
      <c r="A88" s="39">
        <v>81</v>
      </c>
      <c r="B88" s="40" t="s">
        <v>401</v>
      </c>
      <c r="C88" s="50">
        <v>1221000</v>
      </c>
      <c r="D88" s="56">
        <v>23101</v>
      </c>
      <c r="E88" s="56">
        <v>23284</v>
      </c>
      <c r="F88" s="52">
        <v>180</v>
      </c>
      <c r="G88" s="52">
        <v>6</v>
      </c>
      <c r="H88" s="52" t="s">
        <v>472</v>
      </c>
      <c r="I88" s="51">
        <f t="shared" si="2"/>
        <v>366300</v>
      </c>
      <c r="J88" s="51">
        <f t="shared" si="3"/>
        <v>854700</v>
      </c>
      <c r="K88" s="51"/>
    </row>
    <row r="89" spans="1:11" s="41" customFormat="1" ht="18.75" x14ac:dyDescent="0.3">
      <c r="A89" s="39">
        <v>82</v>
      </c>
      <c r="B89" s="40" t="s">
        <v>400</v>
      </c>
      <c r="C89" s="50">
        <v>1221000</v>
      </c>
      <c r="D89" s="56">
        <v>23101</v>
      </c>
      <c r="E89" s="56">
        <v>23345</v>
      </c>
      <c r="F89" s="52">
        <v>240</v>
      </c>
      <c r="G89" s="52">
        <v>8</v>
      </c>
      <c r="H89" s="52" t="s">
        <v>472</v>
      </c>
      <c r="I89" s="51">
        <f t="shared" si="2"/>
        <v>366300</v>
      </c>
      <c r="J89" s="51">
        <f t="shared" si="3"/>
        <v>854700</v>
      </c>
      <c r="K89" s="51"/>
    </row>
    <row r="90" spans="1:11" s="41" customFormat="1" ht="18.75" x14ac:dyDescent="0.3">
      <c r="A90" s="39">
        <v>83</v>
      </c>
      <c r="B90" s="40" t="s">
        <v>399</v>
      </c>
      <c r="C90" s="50">
        <v>1221000</v>
      </c>
      <c r="D90" s="56">
        <v>23101</v>
      </c>
      <c r="E90" s="56">
        <v>23284</v>
      </c>
      <c r="F90" s="52">
        <v>180</v>
      </c>
      <c r="G90" s="52">
        <v>6</v>
      </c>
      <c r="H90" s="52" t="s">
        <v>472</v>
      </c>
      <c r="I90" s="51">
        <f t="shared" si="2"/>
        <v>366300</v>
      </c>
      <c r="J90" s="51">
        <f t="shared" si="3"/>
        <v>854700</v>
      </c>
      <c r="K90" s="51"/>
    </row>
    <row r="91" spans="1:11" s="41" customFormat="1" ht="18.75" x14ac:dyDescent="0.3">
      <c r="A91" s="39">
        <v>84</v>
      </c>
      <c r="B91" s="40" t="s">
        <v>398</v>
      </c>
      <c r="C91" s="50">
        <v>1221000</v>
      </c>
      <c r="D91" s="56">
        <v>23101</v>
      </c>
      <c r="E91" s="56">
        <v>23284</v>
      </c>
      <c r="F91" s="52">
        <v>180</v>
      </c>
      <c r="G91" s="52">
        <v>6</v>
      </c>
      <c r="H91" s="52" t="s">
        <v>472</v>
      </c>
      <c r="I91" s="51">
        <f t="shared" si="2"/>
        <v>366300</v>
      </c>
      <c r="J91" s="51">
        <f t="shared" si="3"/>
        <v>854700</v>
      </c>
      <c r="K91" s="51"/>
    </row>
    <row r="92" spans="1:11" s="41" customFormat="1" ht="18.75" x14ac:dyDescent="0.3">
      <c r="A92" s="39">
        <v>85</v>
      </c>
      <c r="B92" s="40" t="s">
        <v>397</v>
      </c>
      <c r="C92" s="50">
        <v>1221000</v>
      </c>
      <c r="D92" s="56" t="s">
        <v>474</v>
      </c>
      <c r="E92" s="56">
        <v>23284</v>
      </c>
      <c r="F92" s="52">
        <v>180</v>
      </c>
      <c r="G92" s="52">
        <v>6</v>
      </c>
      <c r="H92" s="52" t="s">
        <v>472</v>
      </c>
      <c r="I92" s="51">
        <f t="shared" si="2"/>
        <v>366300</v>
      </c>
      <c r="J92" s="51">
        <f t="shared" si="3"/>
        <v>854700</v>
      </c>
      <c r="K92" s="51"/>
    </row>
    <row r="93" spans="1:11" s="41" customFormat="1" ht="18.75" x14ac:dyDescent="0.3">
      <c r="A93" s="39">
        <v>86</v>
      </c>
      <c r="B93" s="40" t="s">
        <v>396</v>
      </c>
      <c r="C93" s="50">
        <v>1221000</v>
      </c>
      <c r="D93" s="56">
        <v>23101</v>
      </c>
      <c r="E93" s="56">
        <v>23284</v>
      </c>
      <c r="F93" s="52">
        <v>180</v>
      </c>
      <c r="G93" s="52">
        <v>6</v>
      </c>
      <c r="H93" s="52" t="s">
        <v>472</v>
      </c>
      <c r="I93" s="51">
        <f t="shared" si="2"/>
        <v>366300</v>
      </c>
      <c r="J93" s="51">
        <f t="shared" si="3"/>
        <v>854700</v>
      </c>
      <c r="K93" s="51"/>
    </row>
    <row r="94" spans="1:11" s="41" customFormat="1" ht="18.75" x14ac:dyDescent="0.3">
      <c r="A94" s="39">
        <v>87</v>
      </c>
      <c r="B94" s="40" t="s">
        <v>395</v>
      </c>
      <c r="C94" s="50">
        <v>1221000</v>
      </c>
      <c r="D94" s="56">
        <v>23101</v>
      </c>
      <c r="E94" s="56">
        <v>23284</v>
      </c>
      <c r="F94" s="52">
        <v>180</v>
      </c>
      <c r="G94" s="52">
        <v>6</v>
      </c>
      <c r="H94" s="52" t="s">
        <v>472</v>
      </c>
      <c r="I94" s="51">
        <f t="shared" si="2"/>
        <v>366300</v>
      </c>
      <c r="J94" s="51">
        <f t="shared" si="3"/>
        <v>854700</v>
      </c>
      <c r="K94" s="51"/>
    </row>
    <row r="95" spans="1:11" s="41" customFormat="1" ht="18.75" x14ac:dyDescent="0.3">
      <c r="A95" s="39">
        <v>88</v>
      </c>
      <c r="B95" s="40" t="s">
        <v>394</v>
      </c>
      <c r="C95" s="50">
        <v>1221000</v>
      </c>
      <c r="D95" s="56">
        <v>23101</v>
      </c>
      <c r="E95" s="56">
        <v>23345</v>
      </c>
      <c r="F95" s="52">
        <v>240</v>
      </c>
      <c r="G95" s="52">
        <v>8</v>
      </c>
      <c r="H95" s="52" t="s">
        <v>472</v>
      </c>
      <c r="I95" s="51">
        <f t="shared" si="2"/>
        <v>366300</v>
      </c>
      <c r="J95" s="51">
        <f t="shared" si="3"/>
        <v>854700</v>
      </c>
      <c r="K95" s="51"/>
    </row>
    <row r="96" spans="1:11" s="41" customFormat="1" ht="18.75" x14ac:dyDescent="0.3">
      <c r="A96" s="39">
        <v>89</v>
      </c>
      <c r="B96" s="40" t="s">
        <v>393</v>
      </c>
      <c r="C96" s="50">
        <v>1221000</v>
      </c>
      <c r="D96" s="56">
        <v>23101</v>
      </c>
      <c r="E96" s="56">
        <v>23345</v>
      </c>
      <c r="F96" s="52">
        <v>240</v>
      </c>
      <c r="G96" s="52">
        <v>8</v>
      </c>
      <c r="H96" s="52" t="s">
        <v>472</v>
      </c>
      <c r="I96" s="51">
        <f t="shared" si="2"/>
        <v>366300</v>
      </c>
      <c r="J96" s="51">
        <f t="shared" si="3"/>
        <v>854700</v>
      </c>
      <c r="K96" s="51"/>
    </row>
    <row r="97" spans="1:11" s="41" customFormat="1" ht="18.75" x14ac:dyDescent="0.3">
      <c r="A97" s="39">
        <v>90</v>
      </c>
      <c r="B97" s="40" t="s">
        <v>392</v>
      </c>
      <c r="C97" s="50">
        <v>1221000</v>
      </c>
      <c r="D97" s="56">
        <v>23101</v>
      </c>
      <c r="E97" s="56">
        <v>23345</v>
      </c>
      <c r="F97" s="52">
        <v>240</v>
      </c>
      <c r="G97" s="52">
        <v>8</v>
      </c>
      <c r="H97" s="52" t="s">
        <v>472</v>
      </c>
      <c r="I97" s="51">
        <f t="shared" si="2"/>
        <v>366300</v>
      </c>
      <c r="J97" s="51">
        <f t="shared" si="3"/>
        <v>854700</v>
      </c>
      <c r="K97" s="51"/>
    </row>
    <row r="98" spans="1:11" s="41" customFormat="1" ht="18.75" x14ac:dyDescent="0.3">
      <c r="A98" s="39">
        <v>91</v>
      </c>
      <c r="B98" s="40" t="s">
        <v>390</v>
      </c>
      <c r="C98" s="50">
        <v>1630000</v>
      </c>
      <c r="D98" s="56">
        <v>23101</v>
      </c>
      <c r="E98" s="56">
        <v>23284</v>
      </c>
      <c r="F98" s="52">
        <v>180</v>
      </c>
      <c r="G98" s="52">
        <v>6</v>
      </c>
      <c r="H98" s="52" t="s">
        <v>472</v>
      </c>
      <c r="I98" s="51">
        <f t="shared" si="2"/>
        <v>489000</v>
      </c>
      <c r="J98" s="51">
        <f t="shared" si="3"/>
        <v>1141000</v>
      </c>
      <c r="K98" s="51"/>
    </row>
    <row r="99" spans="1:11" s="41" customFormat="1" ht="18.75" x14ac:dyDescent="0.3">
      <c r="A99" s="39">
        <v>92</v>
      </c>
      <c r="B99" s="40" t="s">
        <v>391</v>
      </c>
      <c r="C99" s="50">
        <v>1630000</v>
      </c>
      <c r="D99" s="56">
        <v>23101</v>
      </c>
      <c r="E99" s="56">
        <v>23345</v>
      </c>
      <c r="F99" s="52">
        <v>240</v>
      </c>
      <c r="G99" s="52">
        <v>8</v>
      </c>
      <c r="H99" s="52" t="s">
        <v>472</v>
      </c>
      <c r="I99" s="51">
        <f t="shared" si="2"/>
        <v>489000</v>
      </c>
      <c r="J99" s="51">
        <f t="shared" si="3"/>
        <v>1141000</v>
      </c>
      <c r="K99" s="51"/>
    </row>
    <row r="100" spans="1:11" s="41" customFormat="1" ht="18.75" x14ac:dyDescent="0.3">
      <c r="A100" s="39">
        <v>93</v>
      </c>
      <c r="B100" s="40" t="s">
        <v>389</v>
      </c>
      <c r="C100" s="50">
        <v>1630000</v>
      </c>
      <c r="D100" s="56">
        <v>23101</v>
      </c>
      <c r="E100" s="56">
        <v>23345</v>
      </c>
      <c r="F100" s="52">
        <v>240</v>
      </c>
      <c r="G100" s="52">
        <v>8</v>
      </c>
      <c r="H100" s="52" t="s">
        <v>472</v>
      </c>
      <c r="I100" s="51">
        <f t="shared" si="2"/>
        <v>489000</v>
      </c>
      <c r="J100" s="51">
        <f t="shared" si="3"/>
        <v>1141000</v>
      </c>
      <c r="K100" s="51"/>
    </row>
    <row r="101" spans="1:11" s="41" customFormat="1" ht="18.75" x14ac:dyDescent="0.3">
      <c r="A101" s="39">
        <v>94</v>
      </c>
      <c r="B101" s="40" t="s">
        <v>388</v>
      </c>
      <c r="C101" s="50">
        <v>1630000</v>
      </c>
      <c r="D101" s="56">
        <v>23101</v>
      </c>
      <c r="E101" s="56">
        <v>23284</v>
      </c>
      <c r="F101" s="52">
        <v>180</v>
      </c>
      <c r="G101" s="52">
        <v>6</v>
      </c>
      <c r="H101" s="52" t="s">
        <v>472</v>
      </c>
      <c r="I101" s="51">
        <f t="shared" si="2"/>
        <v>489000</v>
      </c>
      <c r="J101" s="51">
        <f t="shared" si="3"/>
        <v>1141000</v>
      </c>
      <c r="K101" s="51"/>
    </row>
    <row r="102" spans="1:11" s="41" customFormat="1" ht="18.75" x14ac:dyDescent="0.3">
      <c r="A102" s="39">
        <v>95</v>
      </c>
      <c r="B102" s="40" t="s">
        <v>387</v>
      </c>
      <c r="C102" s="50">
        <v>1630000</v>
      </c>
      <c r="D102" s="56">
        <v>23087</v>
      </c>
      <c r="E102" s="56">
        <v>23284</v>
      </c>
      <c r="F102" s="52">
        <v>180</v>
      </c>
      <c r="G102" s="52">
        <v>6</v>
      </c>
      <c r="H102" s="52" t="s">
        <v>472</v>
      </c>
      <c r="I102" s="51">
        <f t="shared" si="2"/>
        <v>489000</v>
      </c>
      <c r="J102" s="51">
        <f t="shared" si="3"/>
        <v>1141000</v>
      </c>
      <c r="K102" s="51"/>
    </row>
  </sheetData>
  <mergeCells count="13">
    <mergeCell ref="K5:K7"/>
    <mergeCell ref="B6:B7"/>
    <mergeCell ref="C6:C7"/>
    <mergeCell ref="E6:E7"/>
    <mergeCell ref="H6:H7"/>
    <mergeCell ref="I6:I7"/>
    <mergeCell ref="J6:J7"/>
    <mergeCell ref="A1:J1"/>
    <mergeCell ref="A2:J2"/>
    <mergeCell ref="A3:J3"/>
    <mergeCell ref="A5:A7"/>
    <mergeCell ref="E5:G5"/>
    <mergeCell ref="H5:J5"/>
  </mergeCells>
  <pageMargins left="0.51181102362204722" right="0.11811023622047245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zoomScale="140" zoomScaleNormal="140" workbookViewId="0">
      <selection activeCell="B11" sqref="B11"/>
    </sheetView>
  </sheetViews>
  <sheetFormatPr defaultColWidth="9" defaultRowHeight="20.25" x14ac:dyDescent="0.3"/>
  <cols>
    <col min="1" max="1" width="5.125" style="35" customWidth="1"/>
    <col min="2" max="2" width="40.125" style="28" customWidth="1"/>
    <col min="3" max="3" width="10.625" style="48" customWidth="1"/>
    <col min="4" max="4" width="11.75" style="57" customWidth="1"/>
    <col min="5" max="5" width="8.875" style="57" customWidth="1"/>
    <col min="6" max="6" width="7.375" style="37" bestFit="1" customWidth="1"/>
    <col min="7" max="7" width="6.25" style="28" bestFit="1" customWidth="1"/>
    <col min="8" max="8" width="8.875" style="28" bestFit="1" customWidth="1"/>
    <col min="9" max="9" width="11" style="28" customWidth="1"/>
    <col min="10" max="10" width="12.625" style="28" customWidth="1"/>
    <col min="11" max="11" width="8.875" style="28" customWidth="1"/>
    <col min="12" max="16384" width="9" style="3"/>
  </cols>
  <sheetData>
    <row r="1" spans="1:13" x14ac:dyDescent="0.3">
      <c r="A1" s="199" t="s">
        <v>361</v>
      </c>
      <c r="B1" s="199"/>
      <c r="C1" s="199"/>
      <c r="D1" s="199"/>
      <c r="E1" s="199"/>
      <c r="F1" s="199"/>
      <c r="G1" s="199"/>
      <c r="H1" s="199"/>
      <c r="I1" s="199"/>
      <c r="J1" s="199"/>
      <c r="K1" s="36"/>
    </row>
    <row r="2" spans="1:13" x14ac:dyDescent="0.3">
      <c r="A2" s="199" t="s">
        <v>362</v>
      </c>
      <c r="B2" s="199"/>
      <c r="C2" s="199"/>
      <c r="D2" s="199"/>
      <c r="E2" s="199"/>
      <c r="F2" s="199"/>
      <c r="G2" s="199"/>
      <c r="H2" s="199"/>
      <c r="I2" s="199"/>
      <c r="J2" s="199"/>
      <c r="K2" s="36"/>
    </row>
    <row r="3" spans="1:13" x14ac:dyDescent="0.3">
      <c r="A3" s="199" t="s">
        <v>477</v>
      </c>
      <c r="B3" s="199"/>
      <c r="C3" s="199"/>
      <c r="D3" s="199"/>
      <c r="E3" s="199"/>
      <c r="F3" s="199"/>
      <c r="G3" s="199"/>
      <c r="H3" s="199"/>
      <c r="I3" s="199"/>
      <c r="J3" s="199"/>
      <c r="K3" s="36"/>
    </row>
    <row r="4" spans="1:13" ht="12" customHeight="1" x14ac:dyDescent="0.3">
      <c r="A4" s="36"/>
    </row>
    <row r="5" spans="1:13" s="38" customFormat="1" x14ac:dyDescent="0.3">
      <c r="A5" s="215" t="s">
        <v>359</v>
      </c>
      <c r="B5" s="46" t="s">
        <v>360</v>
      </c>
      <c r="C5" s="49" t="s">
        <v>376</v>
      </c>
      <c r="D5" s="59" t="s">
        <v>363</v>
      </c>
      <c r="E5" s="218" t="s">
        <v>371</v>
      </c>
      <c r="F5" s="219"/>
      <c r="G5" s="220"/>
      <c r="H5" s="218" t="s">
        <v>372</v>
      </c>
      <c r="I5" s="219"/>
      <c r="J5" s="220"/>
      <c r="K5" s="215" t="s">
        <v>473</v>
      </c>
      <c r="L5" s="3"/>
      <c r="M5" s="3"/>
    </row>
    <row r="6" spans="1:13" s="38" customFormat="1" x14ac:dyDescent="0.3">
      <c r="A6" s="216"/>
      <c r="B6" s="221" t="s">
        <v>478</v>
      </c>
      <c r="C6" s="223" t="s">
        <v>377</v>
      </c>
      <c r="D6" s="60" t="s">
        <v>364</v>
      </c>
      <c r="E6" s="225" t="s">
        <v>366</v>
      </c>
      <c r="F6" s="46" t="s">
        <v>367</v>
      </c>
      <c r="G6" s="46" t="s">
        <v>369</v>
      </c>
      <c r="H6" s="215" t="s">
        <v>373</v>
      </c>
      <c r="I6" s="215" t="s">
        <v>374</v>
      </c>
      <c r="J6" s="215" t="s">
        <v>375</v>
      </c>
      <c r="K6" s="216"/>
      <c r="L6" s="3"/>
      <c r="M6" s="3"/>
    </row>
    <row r="7" spans="1:13" s="38" customFormat="1" x14ac:dyDescent="0.3">
      <c r="A7" s="217"/>
      <c r="B7" s="222"/>
      <c r="C7" s="224"/>
      <c r="D7" s="61" t="s">
        <v>365</v>
      </c>
      <c r="E7" s="226"/>
      <c r="F7" s="47" t="s">
        <v>368</v>
      </c>
      <c r="G7" s="47" t="s">
        <v>370</v>
      </c>
      <c r="H7" s="217"/>
      <c r="I7" s="217"/>
      <c r="J7" s="217"/>
      <c r="K7" s="217"/>
      <c r="L7" s="3"/>
      <c r="M7" s="3"/>
    </row>
    <row r="8" spans="1:13" s="41" customFormat="1" ht="18.75" x14ac:dyDescent="0.3">
      <c r="A8" s="39">
        <v>1</v>
      </c>
      <c r="B8" s="45" t="s">
        <v>479</v>
      </c>
      <c r="C8" s="50">
        <v>27020000</v>
      </c>
      <c r="D8" s="56">
        <v>23101</v>
      </c>
      <c r="E8" s="56">
        <v>23466</v>
      </c>
      <c r="F8" s="52">
        <v>360</v>
      </c>
      <c r="G8" s="52">
        <v>12</v>
      </c>
      <c r="H8" s="52" t="s">
        <v>472</v>
      </c>
      <c r="I8" s="51">
        <f>C8*30/100</f>
        <v>8106000</v>
      </c>
      <c r="J8" s="51">
        <f>C8-I8</f>
        <v>18914000</v>
      </c>
      <c r="K8" s="51"/>
    </row>
    <row r="9" spans="1:13" s="41" customFormat="1" ht="18.75" x14ac:dyDescent="0.3">
      <c r="A9" s="39">
        <v>2</v>
      </c>
      <c r="B9" s="45" t="s">
        <v>480</v>
      </c>
      <c r="C9" s="50">
        <v>27020000</v>
      </c>
      <c r="D9" s="56">
        <v>23101</v>
      </c>
      <c r="E9" s="56">
        <v>23558</v>
      </c>
      <c r="F9" s="52">
        <v>540</v>
      </c>
      <c r="G9" s="52">
        <v>15</v>
      </c>
      <c r="H9" s="52" t="s">
        <v>472</v>
      </c>
      <c r="I9" s="51">
        <f t="shared" ref="I9:I72" si="0">C9*30/100</f>
        <v>8106000</v>
      </c>
      <c r="J9" s="51">
        <f t="shared" ref="J9:J72" si="1">C9-I9</f>
        <v>18914000</v>
      </c>
      <c r="K9" s="51"/>
    </row>
    <row r="10" spans="1:13" s="41" customFormat="1" ht="18.75" x14ac:dyDescent="0.3">
      <c r="A10" s="39">
        <v>3</v>
      </c>
      <c r="B10" s="45" t="s">
        <v>481</v>
      </c>
      <c r="C10" s="50">
        <v>27020000</v>
      </c>
      <c r="D10" s="56">
        <v>23101</v>
      </c>
      <c r="E10" s="56">
        <v>23558</v>
      </c>
      <c r="F10" s="52">
        <v>540</v>
      </c>
      <c r="G10" s="52">
        <v>15</v>
      </c>
      <c r="H10" s="52" t="s">
        <v>472</v>
      </c>
      <c r="I10" s="51">
        <f t="shared" si="0"/>
        <v>8106000</v>
      </c>
      <c r="J10" s="51">
        <f t="shared" si="1"/>
        <v>18914000</v>
      </c>
      <c r="K10" s="51"/>
    </row>
    <row r="11" spans="1:13" s="41" customFormat="1" ht="18.75" x14ac:dyDescent="0.3">
      <c r="A11" s="39">
        <v>4</v>
      </c>
      <c r="B11" s="45" t="s">
        <v>482</v>
      </c>
      <c r="C11" s="50">
        <v>27020000</v>
      </c>
      <c r="D11" s="56">
        <v>23101</v>
      </c>
      <c r="E11" s="56">
        <v>23466</v>
      </c>
      <c r="F11" s="52">
        <v>360</v>
      </c>
      <c r="G11" s="52">
        <v>12</v>
      </c>
      <c r="H11" s="52" t="s">
        <v>472</v>
      </c>
      <c r="I11" s="51">
        <f t="shared" si="0"/>
        <v>8106000</v>
      </c>
      <c r="J11" s="51">
        <f t="shared" si="1"/>
        <v>18914000</v>
      </c>
      <c r="K11" s="51"/>
    </row>
    <row r="12" spans="1:13" s="41" customFormat="1" ht="18.75" x14ac:dyDescent="0.3">
      <c r="A12" s="42">
        <v>5</v>
      </c>
      <c r="B12" s="45" t="s">
        <v>483</v>
      </c>
      <c r="C12" s="50">
        <v>27020000</v>
      </c>
      <c r="D12" s="56">
        <v>23101</v>
      </c>
      <c r="E12" s="56">
        <v>23466</v>
      </c>
      <c r="F12" s="52">
        <v>360</v>
      </c>
      <c r="G12" s="52">
        <v>12</v>
      </c>
      <c r="H12" s="52" t="s">
        <v>472</v>
      </c>
      <c r="I12" s="51">
        <f t="shared" si="0"/>
        <v>8106000</v>
      </c>
      <c r="J12" s="51">
        <f t="shared" si="1"/>
        <v>18914000</v>
      </c>
      <c r="K12" s="51"/>
    </row>
    <row r="13" spans="1:13" s="41" customFormat="1" ht="18.75" x14ac:dyDescent="0.3">
      <c r="A13" s="39">
        <v>6</v>
      </c>
      <c r="B13" s="40" t="s">
        <v>484</v>
      </c>
      <c r="C13" s="50">
        <v>7353800</v>
      </c>
      <c r="D13" s="58"/>
      <c r="E13" s="58"/>
      <c r="F13" s="53"/>
      <c r="G13" s="53"/>
      <c r="H13" s="53"/>
      <c r="I13" s="54"/>
      <c r="J13" s="54"/>
      <c r="K13" s="55" t="s">
        <v>476</v>
      </c>
    </row>
    <row r="14" spans="1:13" s="41" customFormat="1" ht="18.75" x14ac:dyDescent="0.3">
      <c r="A14" s="42">
        <v>7</v>
      </c>
      <c r="B14" s="40" t="s">
        <v>485</v>
      </c>
      <c r="C14" s="50">
        <v>7353800</v>
      </c>
      <c r="D14" s="56">
        <v>23101</v>
      </c>
      <c r="E14" s="56">
        <v>23407</v>
      </c>
      <c r="F14" s="52">
        <v>300</v>
      </c>
      <c r="G14" s="52">
        <v>10</v>
      </c>
      <c r="H14" s="52" t="s">
        <v>472</v>
      </c>
      <c r="I14" s="51">
        <f t="shared" si="0"/>
        <v>2206140</v>
      </c>
      <c r="J14" s="51">
        <f t="shared" si="1"/>
        <v>5147660</v>
      </c>
      <c r="K14" s="51"/>
    </row>
    <row r="15" spans="1:13" s="41" customFormat="1" ht="18.75" x14ac:dyDescent="0.3">
      <c r="A15" s="39">
        <v>8</v>
      </c>
      <c r="B15" s="40" t="s">
        <v>486</v>
      </c>
      <c r="C15" s="50">
        <v>7353800</v>
      </c>
      <c r="D15" s="56">
        <v>23101</v>
      </c>
      <c r="E15" s="56">
        <v>23407</v>
      </c>
      <c r="F15" s="52">
        <v>300</v>
      </c>
      <c r="G15" s="52">
        <v>10</v>
      </c>
      <c r="H15" s="52" t="s">
        <v>472</v>
      </c>
      <c r="I15" s="51">
        <f t="shared" si="0"/>
        <v>2206140</v>
      </c>
      <c r="J15" s="51">
        <f t="shared" si="1"/>
        <v>5147660</v>
      </c>
      <c r="K15" s="51"/>
    </row>
    <row r="16" spans="1:13" s="41" customFormat="1" ht="18.75" x14ac:dyDescent="0.3">
      <c r="A16" s="39">
        <v>9</v>
      </c>
      <c r="B16" s="40" t="s">
        <v>487</v>
      </c>
      <c r="C16" s="50">
        <v>7353800</v>
      </c>
      <c r="D16" s="56">
        <v>23101</v>
      </c>
      <c r="E16" s="56">
        <v>23407</v>
      </c>
      <c r="F16" s="52">
        <v>300</v>
      </c>
      <c r="G16" s="52">
        <v>10</v>
      </c>
      <c r="H16" s="52" t="s">
        <v>472</v>
      </c>
      <c r="I16" s="51">
        <f t="shared" si="0"/>
        <v>2206140</v>
      </c>
      <c r="J16" s="51">
        <f t="shared" si="1"/>
        <v>5147660</v>
      </c>
      <c r="K16" s="51"/>
    </row>
    <row r="17" spans="1:12" s="41" customFormat="1" ht="18.75" x14ac:dyDescent="0.3">
      <c r="A17" s="39">
        <v>10</v>
      </c>
      <c r="B17" s="40" t="s">
        <v>488</v>
      </c>
      <c r="C17" s="50">
        <v>7353800</v>
      </c>
      <c r="D17" s="56">
        <v>23101</v>
      </c>
      <c r="E17" s="56">
        <v>23407</v>
      </c>
      <c r="F17" s="52">
        <v>300</v>
      </c>
      <c r="G17" s="52">
        <v>10</v>
      </c>
      <c r="H17" s="52" t="s">
        <v>472</v>
      </c>
      <c r="I17" s="51">
        <f t="shared" si="0"/>
        <v>2206140</v>
      </c>
      <c r="J17" s="51">
        <f t="shared" si="1"/>
        <v>5147660</v>
      </c>
      <c r="K17" s="51"/>
    </row>
    <row r="18" spans="1:12" s="41" customFormat="1" ht="18.75" x14ac:dyDescent="0.3">
      <c r="A18" s="39">
        <v>11</v>
      </c>
      <c r="B18" s="40" t="s">
        <v>489</v>
      </c>
      <c r="C18" s="50">
        <v>7353800</v>
      </c>
      <c r="D18" s="56">
        <v>23101</v>
      </c>
      <c r="E18" s="56">
        <v>23407</v>
      </c>
      <c r="F18" s="52">
        <v>300</v>
      </c>
      <c r="G18" s="52">
        <v>10</v>
      </c>
      <c r="H18" s="52" t="s">
        <v>472</v>
      </c>
      <c r="I18" s="51">
        <f t="shared" si="0"/>
        <v>2206140</v>
      </c>
      <c r="J18" s="51">
        <f t="shared" si="1"/>
        <v>5147660</v>
      </c>
      <c r="K18" s="51"/>
    </row>
    <row r="19" spans="1:12" s="41" customFormat="1" ht="18.75" x14ac:dyDescent="0.3">
      <c r="A19" s="42">
        <v>12</v>
      </c>
      <c r="B19" s="40" t="s">
        <v>490</v>
      </c>
      <c r="C19" s="50">
        <v>7353800</v>
      </c>
      <c r="D19" s="56">
        <v>23101</v>
      </c>
      <c r="E19" s="56">
        <v>23407</v>
      </c>
      <c r="F19" s="52">
        <v>300</v>
      </c>
      <c r="G19" s="52">
        <v>10</v>
      </c>
      <c r="H19" s="52" t="s">
        <v>472</v>
      </c>
      <c r="I19" s="51">
        <f t="shared" si="0"/>
        <v>2206140</v>
      </c>
      <c r="J19" s="51">
        <f t="shared" si="1"/>
        <v>5147660</v>
      </c>
      <c r="K19" s="51"/>
    </row>
    <row r="20" spans="1:12" s="41" customFormat="1" ht="18.75" x14ac:dyDescent="0.3">
      <c r="A20" s="42">
        <v>13</v>
      </c>
      <c r="B20" s="40" t="s">
        <v>491</v>
      </c>
      <c r="C20" s="50">
        <v>7353800</v>
      </c>
      <c r="D20" s="56">
        <v>23087</v>
      </c>
      <c r="E20" s="56">
        <v>23407</v>
      </c>
      <c r="F20" s="52">
        <v>300</v>
      </c>
      <c r="G20" s="52">
        <v>10</v>
      </c>
      <c r="H20" s="52" t="s">
        <v>472</v>
      </c>
      <c r="I20" s="51">
        <f t="shared" si="0"/>
        <v>2206140</v>
      </c>
      <c r="J20" s="51">
        <f t="shared" si="1"/>
        <v>5147660</v>
      </c>
      <c r="K20" s="51"/>
    </row>
    <row r="21" spans="1:12" s="41" customFormat="1" ht="18.75" x14ac:dyDescent="0.3">
      <c r="A21" s="42">
        <v>14</v>
      </c>
      <c r="B21" s="40" t="s">
        <v>492</v>
      </c>
      <c r="C21" s="50">
        <v>7353800</v>
      </c>
      <c r="D21" s="56">
        <v>23087</v>
      </c>
      <c r="E21" s="56">
        <v>23407</v>
      </c>
      <c r="F21" s="52">
        <v>300</v>
      </c>
      <c r="G21" s="52">
        <v>10</v>
      </c>
      <c r="H21" s="52" t="s">
        <v>472</v>
      </c>
      <c r="I21" s="51">
        <f t="shared" si="0"/>
        <v>2206140</v>
      </c>
      <c r="J21" s="51">
        <f t="shared" si="1"/>
        <v>5147660</v>
      </c>
      <c r="K21" s="51"/>
    </row>
    <row r="22" spans="1:12" s="41" customFormat="1" ht="18.75" x14ac:dyDescent="0.3">
      <c r="A22" s="42">
        <v>15</v>
      </c>
      <c r="B22" s="40" t="s">
        <v>493</v>
      </c>
      <c r="C22" s="50">
        <v>7353800</v>
      </c>
      <c r="D22" s="56">
        <v>23101</v>
      </c>
      <c r="E22" s="56">
        <v>23407</v>
      </c>
      <c r="F22" s="52">
        <v>300</v>
      </c>
      <c r="G22" s="52">
        <v>10</v>
      </c>
      <c r="H22" s="52" t="s">
        <v>472</v>
      </c>
      <c r="I22" s="51">
        <f t="shared" si="0"/>
        <v>2206140</v>
      </c>
      <c r="J22" s="51">
        <f t="shared" si="1"/>
        <v>5147660</v>
      </c>
      <c r="K22" s="51"/>
      <c r="L22" s="43"/>
    </row>
    <row r="23" spans="1:12" s="41" customFormat="1" ht="18.75" x14ac:dyDescent="0.3">
      <c r="A23" s="39">
        <v>16</v>
      </c>
      <c r="B23" s="40" t="s">
        <v>494</v>
      </c>
      <c r="C23" s="50">
        <v>7353800</v>
      </c>
      <c r="D23" s="56">
        <v>23101</v>
      </c>
      <c r="E23" s="56">
        <v>23407</v>
      </c>
      <c r="F23" s="52">
        <v>300</v>
      </c>
      <c r="G23" s="52">
        <v>10</v>
      </c>
      <c r="H23" s="52" t="s">
        <v>472</v>
      </c>
      <c r="I23" s="51">
        <f t="shared" si="0"/>
        <v>2206140</v>
      </c>
      <c r="J23" s="51">
        <f t="shared" si="1"/>
        <v>5147660</v>
      </c>
      <c r="K23" s="51"/>
    </row>
    <row r="24" spans="1:12" s="41" customFormat="1" ht="18.75" x14ac:dyDescent="0.3">
      <c r="A24" s="42">
        <v>17</v>
      </c>
      <c r="B24" s="40" t="s">
        <v>495</v>
      </c>
      <c r="C24" s="50">
        <v>7353800</v>
      </c>
      <c r="D24" s="56">
        <v>23101</v>
      </c>
      <c r="E24" s="56">
        <v>23407</v>
      </c>
      <c r="F24" s="52">
        <v>300</v>
      </c>
      <c r="G24" s="52">
        <v>10</v>
      </c>
      <c r="H24" s="52" t="s">
        <v>472</v>
      </c>
      <c r="I24" s="51">
        <f t="shared" si="0"/>
        <v>2206140</v>
      </c>
      <c r="J24" s="51">
        <f t="shared" si="1"/>
        <v>5147660</v>
      </c>
      <c r="K24" s="51"/>
    </row>
    <row r="25" spans="1:12" s="41" customFormat="1" ht="18.75" x14ac:dyDescent="0.3">
      <c r="A25" s="39">
        <v>18</v>
      </c>
      <c r="B25" s="40" t="s">
        <v>34</v>
      </c>
      <c r="C25" s="50">
        <v>2808000</v>
      </c>
      <c r="D25" s="56">
        <v>23101</v>
      </c>
      <c r="E25" s="56">
        <v>23315</v>
      </c>
      <c r="F25" s="52">
        <v>210</v>
      </c>
      <c r="G25" s="52">
        <v>7</v>
      </c>
      <c r="H25" s="52" t="s">
        <v>472</v>
      </c>
      <c r="I25" s="51">
        <f t="shared" si="0"/>
        <v>842400</v>
      </c>
      <c r="J25" s="51">
        <f t="shared" si="1"/>
        <v>1965600</v>
      </c>
      <c r="K25" s="51"/>
    </row>
    <row r="26" spans="1:12" s="41" customFormat="1" ht="18.75" x14ac:dyDescent="0.3">
      <c r="A26" s="42">
        <v>19</v>
      </c>
      <c r="B26" s="40" t="s">
        <v>36</v>
      </c>
      <c r="C26" s="50">
        <v>2808000</v>
      </c>
      <c r="D26" s="58"/>
      <c r="E26" s="58"/>
      <c r="F26" s="53"/>
      <c r="G26" s="53"/>
      <c r="H26" s="53"/>
      <c r="I26" s="54"/>
      <c r="J26" s="54"/>
      <c r="K26" s="55" t="s">
        <v>476</v>
      </c>
    </row>
    <row r="27" spans="1:12" s="41" customFormat="1" ht="18.75" x14ac:dyDescent="0.3">
      <c r="A27" s="39">
        <v>20</v>
      </c>
      <c r="B27" s="40" t="s">
        <v>67</v>
      </c>
      <c r="C27" s="50">
        <v>2808000</v>
      </c>
      <c r="D27" s="56">
        <v>23101</v>
      </c>
      <c r="E27" s="56">
        <v>23315</v>
      </c>
      <c r="F27" s="52">
        <v>210</v>
      </c>
      <c r="G27" s="52">
        <v>7</v>
      </c>
      <c r="H27" s="52" t="s">
        <v>472</v>
      </c>
      <c r="I27" s="51">
        <f t="shared" si="0"/>
        <v>842400</v>
      </c>
      <c r="J27" s="51">
        <f t="shared" si="1"/>
        <v>1965600</v>
      </c>
      <c r="K27" s="51"/>
    </row>
    <row r="28" spans="1:12" s="41" customFormat="1" ht="18.75" x14ac:dyDescent="0.3">
      <c r="A28" s="39">
        <v>21</v>
      </c>
      <c r="B28" s="40" t="s">
        <v>119</v>
      </c>
      <c r="C28" s="50">
        <v>2808000</v>
      </c>
      <c r="D28" s="56">
        <v>23101</v>
      </c>
      <c r="E28" s="56">
        <v>23315</v>
      </c>
      <c r="F28" s="52">
        <v>210</v>
      </c>
      <c r="G28" s="52">
        <v>7</v>
      </c>
      <c r="H28" s="52" t="s">
        <v>472</v>
      </c>
      <c r="I28" s="51">
        <f t="shared" si="0"/>
        <v>842400</v>
      </c>
      <c r="J28" s="51">
        <f t="shared" si="1"/>
        <v>1965600</v>
      </c>
      <c r="K28" s="51"/>
    </row>
    <row r="29" spans="1:12" s="41" customFormat="1" ht="18.75" x14ac:dyDescent="0.3">
      <c r="A29" s="39">
        <v>22</v>
      </c>
      <c r="B29" s="40" t="s">
        <v>496</v>
      </c>
      <c r="C29" s="50">
        <v>2808000</v>
      </c>
      <c r="D29" s="56">
        <v>23087</v>
      </c>
      <c r="E29" s="56">
        <v>23315</v>
      </c>
      <c r="F29" s="52">
        <v>210</v>
      </c>
      <c r="G29" s="52">
        <v>7</v>
      </c>
      <c r="H29" s="52" t="s">
        <v>472</v>
      </c>
      <c r="I29" s="51">
        <f t="shared" si="0"/>
        <v>842400</v>
      </c>
      <c r="J29" s="51">
        <f t="shared" si="1"/>
        <v>1965600</v>
      </c>
      <c r="K29" s="51"/>
    </row>
    <row r="30" spans="1:12" s="41" customFormat="1" ht="18.75" x14ac:dyDescent="0.3">
      <c r="A30" s="39">
        <v>23</v>
      </c>
      <c r="B30" s="40" t="s">
        <v>497</v>
      </c>
      <c r="C30" s="50">
        <v>2808000</v>
      </c>
      <c r="D30" s="56" t="s">
        <v>474</v>
      </c>
      <c r="E30" s="56">
        <v>23315</v>
      </c>
      <c r="F30" s="52">
        <v>210</v>
      </c>
      <c r="G30" s="52">
        <v>7</v>
      </c>
      <c r="H30" s="52" t="s">
        <v>472</v>
      </c>
      <c r="I30" s="51">
        <f t="shared" si="0"/>
        <v>842400</v>
      </c>
      <c r="J30" s="51">
        <f t="shared" si="1"/>
        <v>1965600</v>
      </c>
      <c r="K30" s="51"/>
    </row>
    <row r="31" spans="1:12" s="41" customFormat="1" ht="18.75" x14ac:dyDescent="0.3">
      <c r="A31" s="39">
        <v>24</v>
      </c>
      <c r="B31" s="40" t="s">
        <v>498</v>
      </c>
      <c r="C31" s="50">
        <v>2808000</v>
      </c>
      <c r="D31" s="56" t="s">
        <v>474</v>
      </c>
      <c r="E31" s="56">
        <v>23315</v>
      </c>
      <c r="F31" s="52">
        <v>210</v>
      </c>
      <c r="G31" s="52">
        <v>7</v>
      </c>
      <c r="H31" s="52" t="s">
        <v>472</v>
      </c>
      <c r="I31" s="51">
        <f t="shared" si="0"/>
        <v>842400</v>
      </c>
      <c r="J31" s="51">
        <f t="shared" si="1"/>
        <v>1965600</v>
      </c>
      <c r="K31" s="51"/>
    </row>
    <row r="32" spans="1:12" s="41" customFormat="1" ht="18.75" x14ac:dyDescent="0.3">
      <c r="A32" s="42">
        <v>25</v>
      </c>
      <c r="B32" s="40" t="s">
        <v>499</v>
      </c>
      <c r="C32" s="50">
        <v>2808000</v>
      </c>
      <c r="D32" s="56">
        <v>23087</v>
      </c>
      <c r="E32" s="56">
        <v>23315</v>
      </c>
      <c r="F32" s="52">
        <v>210</v>
      </c>
      <c r="G32" s="52">
        <v>7</v>
      </c>
      <c r="H32" s="52" t="s">
        <v>472</v>
      </c>
      <c r="I32" s="51">
        <f t="shared" si="0"/>
        <v>842400</v>
      </c>
      <c r="J32" s="51">
        <f t="shared" si="1"/>
        <v>1965600</v>
      </c>
      <c r="K32" s="51"/>
    </row>
    <row r="33" spans="1:11" s="41" customFormat="1" ht="18.75" x14ac:dyDescent="0.3">
      <c r="A33" s="39">
        <v>26</v>
      </c>
      <c r="B33" s="40" t="s">
        <v>500</v>
      </c>
      <c r="C33" s="50">
        <v>2808000</v>
      </c>
      <c r="D33" s="56">
        <v>23087</v>
      </c>
      <c r="E33" s="56">
        <v>23315</v>
      </c>
      <c r="F33" s="52">
        <v>210</v>
      </c>
      <c r="G33" s="52">
        <v>7</v>
      </c>
      <c r="H33" s="52" t="s">
        <v>472</v>
      </c>
      <c r="I33" s="51">
        <f t="shared" si="0"/>
        <v>842400</v>
      </c>
      <c r="J33" s="51">
        <f t="shared" si="1"/>
        <v>1965600</v>
      </c>
      <c r="K33" s="51"/>
    </row>
    <row r="34" spans="1:11" s="41" customFormat="1" ht="18.75" x14ac:dyDescent="0.3">
      <c r="A34" s="39">
        <v>27</v>
      </c>
      <c r="B34" s="40" t="s">
        <v>501</v>
      </c>
      <c r="C34" s="50">
        <v>2808000</v>
      </c>
      <c r="D34" s="56">
        <v>23101</v>
      </c>
      <c r="E34" s="56">
        <v>23315</v>
      </c>
      <c r="F34" s="52">
        <v>210</v>
      </c>
      <c r="G34" s="52">
        <v>7</v>
      </c>
      <c r="H34" s="52" t="s">
        <v>472</v>
      </c>
      <c r="I34" s="51">
        <f t="shared" si="0"/>
        <v>842400</v>
      </c>
      <c r="J34" s="51">
        <f t="shared" si="1"/>
        <v>1965600</v>
      </c>
      <c r="K34" s="51"/>
    </row>
    <row r="35" spans="1:11" s="41" customFormat="1" ht="18.75" x14ac:dyDescent="0.3">
      <c r="A35" s="42">
        <v>28</v>
      </c>
      <c r="B35" s="40" t="s">
        <v>502</v>
      </c>
      <c r="C35" s="50">
        <v>2808000</v>
      </c>
      <c r="D35" s="56">
        <v>23087</v>
      </c>
      <c r="E35" s="56">
        <v>23315</v>
      </c>
      <c r="F35" s="52">
        <v>210</v>
      </c>
      <c r="G35" s="52">
        <v>7</v>
      </c>
      <c r="H35" s="52" t="s">
        <v>472</v>
      </c>
      <c r="I35" s="51">
        <f t="shared" si="0"/>
        <v>842400</v>
      </c>
      <c r="J35" s="51">
        <f t="shared" si="1"/>
        <v>1965600</v>
      </c>
      <c r="K35" s="51"/>
    </row>
    <row r="36" spans="1:11" s="41" customFormat="1" ht="18.75" x14ac:dyDescent="0.3">
      <c r="A36" s="42">
        <v>29</v>
      </c>
      <c r="B36" s="40" t="s">
        <v>503</v>
      </c>
      <c r="C36" s="50">
        <v>2808000</v>
      </c>
      <c r="D36" s="56">
        <v>23101</v>
      </c>
      <c r="E36" s="56">
        <v>23315</v>
      </c>
      <c r="F36" s="52">
        <v>210</v>
      </c>
      <c r="G36" s="52">
        <v>7</v>
      </c>
      <c r="H36" s="52" t="s">
        <v>472</v>
      </c>
      <c r="I36" s="51">
        <f t="shared" si="0"/>
        <v>842400</v>
      </c>
      <c r="J36" s="51">
        <f t="shared" si="1"/>
        <v>1965600</v>
      </c>
      <c r="K36" s="51"/>
    </row>
    <row r="37" spans="1:11" s="41" customFormat="1" ht="18.75" x14ac:dyDescent="0.3">
      <c r="A37" s="39">
        <v>30</v>
      </c>
      <c r="B37" s="40" t="s">
        <v>504</v>
      </c>
      <c r="C37" s="50">
        <v>2808000</v>
      </c>
      <c r="D37" s="56">
        <v>23101</v>
      </c>
      <c r="E37" s="56">
        <v>23315</v>
      </c>
      <c r="F37" s="52">
        <v>210</v>
      </c>
      <c r="G37" s="52">
        <v>7</v>
      </c>
      <c r="H37" s="52" t="s">
        <v>472</v>
      </c>
      <c r="I37" s="51">
        <f t="shared" si="0"/>
        <v>842400</v>
      </c>
      <c r="J37" s="51">
        <f t="shared" si="1"/>
        <v>1965600</v>
      </c>
      <c r="K37" s="51"/>
    </row>
    <row r="38" spans="1:11" s="41" customFormat="1" ht="18.75" x14ac:dyDescent="0.3">
      <c r="A38" s="39">
        <v>31</v>
      </c>
      <c r="B38" s="40" t="s">
        <v>505</v>
      </c>
      <c r="C38" s="50">
        <v>2808000</v>
      </c>
      <c r="D38" s="56">
        <v>23087</v>
      </c>
      <c r="E38" s="56">
        <v>23345</v>
      </c>
      <c r="F38" s="52">
        <v>240</v>
      </c>
      <c r="G38" s="52">
        <v>8</v>
      </c>
      <c r="H38" s="52" t="s">
        <v>472</v>
      </c>
      <c r="I38" s="51">
        <f t="shared" si="0"/>
        <v>842400</v>
      </c>
      <c r="J38" s="51">
        <f t="shared" si="1"/>
        <v>1965600</v>
      </c>
      <c r="K38" s="51"/>
    </row>
    <row r="39" spans="1:11" s="41" customFormat="1" ht="18.75" x14ac:dyDescent="0.3">
      <c r="A39" s="42">
        <v>32</v>
      </c>
      <c r="B39" s="40" t="s">
        <v>506</v>
      </c>
      <c r="C39" s="50">
        <v>2808000</v>
      </c>
      <c r="D39" s="56">
        <v>23101</v>
      </c>
      <c r="E39" s="56">
        <v>23345</v>
      </c>
      <c r="F39" s="52">
        <v>240</v>
      </c>
      <c r="G39" s="52">
        <v>8</v>
      </c>
      <c r="H39" s="52" t="s">
        <v>472</v>
      </c>
      <c r="I39" s="51">
        <f t="shared" si="0"/>
        <v>842400</v>
      </c>
      <c r="J39" s="51">
        <f t="shared" si="1"/>
        <v>1965600</v>
      </c>
      <c r="K39" s="51"/>
    </row>
    <row r="40" spans="1:11" s="41" customFormat="1" ht="18.75" x14ac:dyDescent="0.3">
      <c r="A40" s="39">
        <v>33</v>
      </c>
      <c r="B40" s="40" t="s">
        <v>507</v>
      </c>
      <c r="C40" s="50">
        <v>2808000</v>
      </c>
      <c r="D40" s="56">
        <v>23101</v>
      </c>
      <c r="E40" s="56">
        <v>23345</v>
      </c>
      <c r="F40" s="52">
        <v>240</v>
      </c>
      <c r="G40" s="52">
        <v>8</v>
      </c>
      <c r="H40" s="52" t="s">
        <v>472</v>
      </c>
      <c r="I40" s="51">
        <f t="shared" si="0"/>
        <v>842400</v>
      </c>
      <c r="J40" s="51">
        <f t="shared" si="1"/>
        <v>1965600</v>
      </c>
      <c r="K40" s="51"/>
    </row>
    <row r="41" spans="1:11" s="41" customFormat="1" ht="18.75" x14ac:dyDescent="0.3">
      <c r="A41" s="39">
        <v>34</v>
      </c>
      <c r="B41" s="40" t="s">
        <v>508</v>
      </c>
      <c r="C41" s="50">
        <v>2808000</v>
      </c>
      <c r="D41" s="56">
        <v>23101</v>
      </c>
      <c r="E41" s="56">
        <v>23345</v>
      </c>
      <c r="F41" s="52">
        <v>240</v>
      </c>
      <c r="G41" s="52">
        <v>8</v>
      </c>
      <c r="H41" s="52" t="s">
        <v>472</v>
      </c>
      <c r="I41" s="51">
        <f t="shared" si="0"/>
        <v>842400</v>
      </c>
      <c r="J41" s="51">
        <f t="shared" si="1"/>
        <v>1965600</v>
      </c>
      <c r="K41" s="51"/>
    </row>
    <row r="42" spans="1:11" s="41" customFormat="1" ht="18.75" x14ac:dyDescent="0.3">
      <c r="A42" s="42">
        <v>35</v>
      </c>
      <c r="B42" s="40" t="s">
        <v>509</v>
      </c>
      <c r="C42" s="50">
        <v>2808000</v>
      </c>
      <c r="D42" s="56">
        <v>23101</v>
      </c>
      <c r="E42" s="56">
        <v>23345</v>
      </c>
      <c r="F42" s="52">
        <v>240</v>
      </c>
      <c r="G42" s="52">
        <v>8</v>
      </c>
      <c r="H42" s="52" t="s">
        <v>472</v>
      </c>
      <c r="I42" s="51">
        <f t="shared" si="0"/>
        <v>842400</v>
      </c>
      <c r="J42" s="51">
        <f t="shared" si="1"/>
        <v>1965600</v>
      </c>
      <c r="K42" s="51"/>
    </row>
    <row r="43" spans="1:11" s="41" customFormat="1" ht="18.75" x14ac:dyDescent="0.3">
      <c r="A43" s="39">
        <v>36</v>
      </c>
      <c r="B43" s="40" t="s">
        <v>510</v>
      </c>
      <c r="C43" s="50">
        <v>2808000</v>
      </c>
      <c r="D43" s="56">
        <v>23101</v>
      </c>
      <c r="E43" s="56">
        <v>23345</v>
      </c>
      <c r="F43" s="52">
        <v>240</v>
      </c>
      <c r="G43" s="52">
        <v>8</v>
      </c>
      <c r="H43" s="52" t="s">
        <v>472</v>
      </c>
      <c r="I43" s="51">
        <f t="shared" si="0"/>
        <v>842400</v>
      </c>
      <c r="J43" s="51">
        <f t="shared" si="1"/>
        <v>1965600</v>
      </c>
      <c r="K43" s="51"/>
    </row>
    <row r="44" spans="1:11" s="41" customFormat="1" ht="18.75" x14ac:dyDescent="0.3">
      <c r="A44" s="39">
        <v>37</v>
      </c>
      <c r="B44" s="40" t="s">
        <v>511</v>
      </c>
      <c r="C44" s="50">
        <v>2808000</v>
      </c>
      <c r="D44" s="56">
        <v>23101</v>
      </c>
      <c r="E44" s="56">
        <v>23315</v>
      </c>
      <c r="F44" s="52">
        <v>210</v>
      </c>
      <c r="G44" s="52">
        <v>7</v>
      </c>
      <c r="H44" s="52" t="s">
        <v>472</v>
      </c>
      <c r="I44" s="51">
        <f t="shared" si="0"/>
        <v>842400</v>
      </c>
      <c r="J44" s="51">
        <f t="shared" si="1"/>
        <v>1965600</v>
      </c>
      <c r="K44" s="51"/>
    </row>
    <row r="45" spans="1:11" s="41" customFormat="1" ht="18.75" x14ac:dyDescent="0.3">
      <c r="A45" s="42">
        <v>38</v>
      </c>
      <c r="B45" s="40" t="s">
        <v>512</v>
      </c>
      <c r="C45" s="50">
        <v>2808000</v>
      </c>
      <c r="D45" s="56">
        <v>23101</v>
      </c>
      <c r="E45" s="56">
        <v>23315</v>
      </c>
      <c r="F45" s="52">
        <v>210</v>
      </c>
      <c r="G45" s="52">
        <v>7</v>
      </c>
      <c r="H45" s="52" t="s">
        <v>472</v>
      </c>
      <c r="I45" s="51">
        <f t="shared" si="0"/>
        <v>842400</v>
      </c>
      <c r="J45" s="51">
        <f t="shared" si="1"/>
        <v>1965600</v>
      </c>
      <c r="K45" s="51"/>
    </row>
    <row r="46" spans="1:11" s="41" customFormat="1" ht="18.75" x14ac:dyDescent="0.3">
      <c r="A46" s="39">
        <v>39</v>
      </c>
      <c r="B46" s="40" t="s">
        <v>513</v>
      </c>
      <c r="C46" s="50">
        <v>2808000</v>
      </c>
      <c r="D46" s="56">
        <v>23101</v>
      </c>
      <c r="E46" s="56">
        <v>23315</v>
      </c>
      <c r="F46" s="52">
        <v>210</v>
      </c>
      <c r="G46" s="52">
        <v>7</v>
      </c>
      <c r="H46" s="52" t="s">
        <v>472</v>
      </c>
      <c r="I46" s="51">
        <f t="shared" si="0"/>
        <v>842400</v>
      </c>
      <c r="J46" s="51">
        <f t="shared" si="1"/>
        <v>1965600</v>
      </c>
      <c r="K46" s="51"/>
    </row>
    <row r="47" spans="1:11" s="41" customFormat="1" ht="18.75" x14ac:dyDescent="0.3">
      <c r="A47" s="39">
        <v>40</v>
      </c>
      <c r="B47" s="40" t="s">
        <v>514</v>
      </c>
      <c r="C47" s="50">
        <v>2808000</v>
      </c>
      <c r="D47" s="56">
        <v>23101</v>
      </c>
      <c r="E47" s="56">
        <v>23315</v>
      </c>
      <c r="F47" s="52">
        <v>210</v>
      </c>
      <c r="G47" s="52">
        <v>7</v>
      </c>
      <c r="H47" s="52" t="s">
        <v>472</v>
      </c>
      <c r="I47" s="51">
        <f t="shared" si="0"/>
        <v>842400</v>
      </c>
      <c r="J47" s="51">
        <f t="shared" si="1"/>
        <v>1965600</v>
      </c>
      <c r="K47" s="51"/>
    </row>
    <row r="48" spans="1:11" s="41" customFormat="1" ht="18.75" x14ac:dyDescent="0.3">
      <c r="A48" s="39">
        <v>41</v>
      </c>
      <c r="B48" s="40" t="s">
        <v>515</v>
      </c>
      <c r="C48" s="50">
        <v>2808000</v>
      </c>
      <c r="D48" s="56">
        <v>23101</v>
      </c>
      <c r="E48" s="56">
        <v>23315</v>
      </c>
      <c r="F48" s="52">
        <v>210</v>
      </c>
      <c r="G48" s="52">
        <v>7</v>
      </c>
      <c r="H48" s="52" t="s">
        <v>472</v>
      </c>
      <c r="I48" s="51">
        <f t="shared" si="0"/>
        <v>842400</v>
      </c>
      <c r="J48" s="51">
        <f t="shared" si="1"/>
        <v>1965600</v>
      </c>
      <c r="K48" s="51"/>
    </row>
    <row r="49" spans="1:11" s="41" customFormat="1" ht="18.75" x14ac:dyDescent="0.3">
      <c r="A49" s="39">
        <v>42</v>
      </c>
      <c r="B49" s="40" t="s">
        <v>516</v>
      </c>
      <c r="C49" s="50">
        <v>2808000</v>
      </c>
      <c r="D49" s="56">
        <v>23101</v>
      </c>
      <c r="E49" s="56">
        <v>23345</v>
      </c>
      <c r="F49" s="52">
        <v>240</v>
      </c>
      <c r="G49" s="52">
        <v>8</v>
      </c>
      <c r="H49" s="52" t="s">
        <v>472</v>
      </c>
      <c r="I49" s="51">
        <f t="shared" si="0"/>
        <v>842400</v>
      </c>
      <c r="J49" s="51">
        <f t="shared" si="1"/>
        <v>1965600</v>
      </c>
      <c r="K49" s="51"/>
    </row>
    <row r="50" spans="1:11" s="41" customFormat="1" ht="18.75" x14ac:dyDescent="0.3">
      <c r="A50" s="39">
        <v>43</v>
      </c>
      <c r="B50" s="40" t="s">
        <v>517</v>
      </c>
      <c r="C50" s="50">
        <v>2808000</v>
      </c>
      <c r="D50" s="56">
        <v>23101</v>
      </c>
      <c r="E50" s="56">
        <v>23345</v>
      </c>
      <c r="F50" s="52">
        <v>240</v>
      </c>
      <c r="G50" s="52">
        <v>8</v>
      </c>
      <c r="H50" s="52" t="s">
        <v>472</v>
      </c>
      <c r="I50" s="51">
        <f t="shared" si="0"/>
        <v>842400</v>
      </c>
      <c r="J50" s="51">
        <f t="shared" si="1"/>
        <v>1965600</v>
      </c>
      <c r="K50" s="51"/>
    </row>
    <row r="51" spans="1:11" s="41" customFormat="1" ht="18.75" x14ac:dyDescent="0.3">
      <c r="A51" s="39">
        <v>44</v>
      </c>
      <c r="B51" s="40" t="s">
        <v>518</v>
      </c>
      <c r="C51" s="50">
        <v>2808000</v>
      </c>
      <c r="D51" s="56">
        <v>23101</v>
      </c>
      <c r="E51" s="56">
        <v>23315</v>
      </c>
      <c r="F51" s="52">
        <v>210</v>
      </c>
      <c r="G51" s="52">
        <v>7</v>
      </c>
      <c r="H51" s="52" t="s">
        <v>472</v>
      </c>
      <c r="I51" s="51">
        <f t="shared" si="0"/>
        <v>842400</v>
      </c>
      <c r="J51" s="51">
        <f t="shared" si="1"/>
        <v>1965600</v>
      </c>
      <c r="K51" s="51"/>
    </row>
    <row r="52" spans="1:11" s="41" customFormat="1" ht="18.75" x14ac:dyDescent="0.3">
      <c r="A52" s="39">
        <v>45</v>
      </c>
      <c r="B52" s="40" t="s">
        <v>519</v>
      </c>
      <c r="C52" s="50">
        <v>2808000</v>
      </c>
      <c r="D52" s="56">
        <v>23101</v>
      </c>
      <c r="E52" s="56">
        <v>23315</v>
      </c>
      <c r="F52" s="52">
        <v>210</v>
      </c>
      <c r="G52" s="52">
        <v>7</v>
      </c>
      <c r="H52" s="52" t="s">
        <v>472</v>
      </c>
      <c r="I52" s="51">
        <f t="shared" si="0"/>
        <v>842400</v>
      </c>
      <c r="J52" s="51">
        <f t="shared" si="1"/>
        <v>1965600</v>
      </c>
      <c r="K52" s="51"/>
    </row>
    <row r="53" spans="1:11" s="41" customFormat="1" ht="18.75" x14ac:dyDescent="0.3">
      <c r="A53" s="39">
        <v>46</v>
      </c>
      <c r="B53" s="40" t="s">
        <v>520</v>
      </c>
      <c r="C53" s="50">
        <v>2808000</v>
      </c>
      <c r="D53" s="56" t="s">
        <v>474</v>
      </c>
      <c r="E53" s="56">
        <v>23345</v>
      </c>
      <c r="F53" s="52">
        <v>240</v>
      </c>
      <c r="G53" s="52">
        <v>8</v>
      </c>
      <c r="H53" s="52" t="s">
        <v>472</v>
      </c>
      <c r="I53" s="51">
        <f t="shared" si="0"/>
        <v>842400</v>
      </c>
      <c r="J53" s="51">
        <f t="shared" si="1"/>
        <v>1965600</v>
      </c>
      <c r="K53" s="51"/>
    </row>
    <row r="54" spans="1:11" s="41" customFormat="1" ht="18.75" x14ac:dyDescent="0.3">
      <c r="A54" s="39">
        <v>47</v>
      </c>
      <c r="B54" s="40" t="s">
        <v>521</v>
      </c>
      <c r="C54" s="50">
        <v>2808000</v>
      </c>
      <c r="D54" s="56">
        <v>23087</v>
      </c>
      <c r="E54" s="56">
        <v>23345</v>
      </c>
      <c r="F54" s="52">
        <v>240</v>
      </c>
      <c r="G54" s="52">
        <v>8</v>
      </c>
      <c r="H54" s="52" t="s">
        <v>472</v>
      </c>
      <c r="I54" s="51">
        <f t="shared" si="0"/>
        <v>842400</v>
      </c>
      <c r="J54" s="51">
        <f t="shared" si="1"/>
        <v>1965600</v>
      </c>
      <c r="K54" s="51"/>
    </row>
    <row r="55" spans="1:11" s="41" customFormat="1" ht="18.75" x14ac:dyDescent="0.3">
      <c r="A55" s="39">
        <v>48</v>
      </c>
      <c r="B55" s="40" t="s">
        <v>522</v>
      </c>
      <c r="C55" s="50">
        <v>2808000</v>
      </c>
      <c r="D55" s="56">
        <v>23087</v>
      </c>
      <c r="E55" s="56">
        <v>23345</v>
      </c>
      <c r="F55" s="52">
        <v>240</v>
      </c>
      <c r="G55" s="52">
        <v>8</v>
      </c>
      <c r="H55" s="52" t="s">
        <v>472</v>
      </c>
      <c r="I55" s="51">
        <f t="shared" si="0"/>
        <v>842400</v>
      </c>
      <c r="J55" s="51">
        <f t="shared" si="1"/>
        <v>1965600</v>
      </c>
      <c r="K55" s="51"/>
    </row>
    <row r="56" spans="1:11" s="41" customFormat="1" ht="18.75" x14ac:dyDescent="0.3">
      <c r="A56" s="39">
        <v>49</v>
      </c>
      <c r="B56" s="40" t="s">
        <v>523</v>
      </c>
      <c r="C56" s="50">
        <v>2808000</v>
      </c>
      <c r="D56" s="56">
        <v>23101</v>
      </c>
      <c r="E56" s="56">
        <v>23315</v>
      </c>
      <c r="F56" s="52">
        <v>210</v>
      </c>
      <c r="G56" s="52">
        <v>7</v>
      </c>
      <c r="H56" s="52" t="s">
        <v>472</v>
      </c>
      <c r="I56" s="51">
        <f t="shared" si="0"/>
        <v>842400</v>
      </c>
      <c r="J56" s="51">
        <f t="shared" si="1"/>
        <v>1965600</v>
      </c>
      <c r="K56" s="51"/>
    </row>
    <row r="57" spans="1:11" s="41" customFormat="1" ht="18.75" x14ac:dyDescent="0.3">
      <c r="A57" s="39">
        <v>50</v>
      </c>
      <c r="B57" s="40" t="s">
        <v>524</v>
      </c>
      <c r="C57" s="50">
        <v>2808000</v>
      </c>
      <c r="D57" s="56">
        <v>23101</v>
      </c>
      <c r="E57" s="56">
        <v>23284</v>
      </c>
      <c r="F57" s="52">
        <v>180</v>
      </c>
      <c r="G57" s="52">
        <v>6</v>
      </c>
      <c r="H57" s="52" t="s">
        <v>472</v>
      </c>
      <c r="I57" s="51">
        <f t="shared" si="0"/>
        <v>842400</v>
      </c>
      <c r="J57" s="51">
        <f t="shared" si="1"/>
        <v>1965600</v>
      </c>
      <c r="K57" s="51"/>
    </row>
    <row r="58" spans="1:11" s="41" customFormat="1" ht="18.75" x14ac:dyDescent="0.3">
      <c r="A58" s="39">
        <v>51</v>
      </c>
      <c r="B58" s="40" t="s">
        <v>525</v>
      </c>
      <c r="C58" s="50">
        <v>2808000</v>
      </c>
      <c r="D58" s="56">
        <v>23101</v>
      </c>
      <c r="E58" s="56">
        <v>23284</v>
      </c>
      <c r="F58" s="52">
        <v>180</v>
      </c>
      <c r="G58" s="52">
        <v>6</v>
      </c>
      <c r="H58" s="52" t="s">
        <v>472</v>
      </c>
      <c r="I58" s="51">
        <f t="shared" si="0"/>
        <v>842400</v>
      </c>
      <c r="J58" s="51">
        <f t="shared" si="1"/>
        <v>1965600</v>
      </c>
      <c r="K58" s="51"/>
    </row>
    <row r="59" spans="1:11" s="41" customFormat="1" ht="18.75" x14ac:dyDescent="0.3">
      <c r="A59" s="39">
        <v>52</v>
      </c>
      <c r="B59" s="40" t="s">
        <v>526</v>
      </c>
      <c r="C59" s="50">
        <v>2808000</v>
      </c>
      <c r="D59" s="56">
        <v>23101</v>
      </c>
      <c r="E59" s="56">
        <v>23345</v>
      </c>
      <c r="F59" s="52">
        <v>240</v>
      </c>
      <c r="G59" s="52">
        <v>8</v>
      </c>
      <c r="H59" s="52" t="s">
        <v>472</v>
      </c>
      <c r="I59" s="51">
        <f t="shared" si="0"/>
        <v>842400</v>
      </c>
      <c r="J59" s="51">
        <f t="shared" si="1"/>
        <v>1965600</v>
      </c>
      <c r="K59" s="51"/>
    </row>
    <row r="60" spans="1:11" s="41" customFormat="1" ht="18.75" x14ac:dyDescent="0.3">
      <c r="A60" s="39">
        <v>53</v>
      </c>
      <c r="B60" s="40" t="s">
        <v>527</v>
      </c>
      <c r="C60" s="50">
        <v>2808000</v>
      </c>
      <c r="D60" s="56">
        <v>23087</v>
      </c>
      <c r="E60" s="56">
        <v>23284</v>
      </c>
      <c r="F60" s="52">
        <v>180</v>
      </c>
      <c r="G60" s="52">
        <v>6</v>
      </c>
      <c r="H60" s="52" t="s">
        <v>472</v>
      </c>
      <c r="I60" s="51">
        <f t="shared" si="0"/>
        <v>842400</v>
      </c>
      <c r="J60" s="51">
        <f t="shared" si="1"/>
        <v>1965600</v>
      </c>
      <c r="K60" s="51"/>
    </row>
    <row r="61" spans="1:11" s="41" customFormat="1" ht="18.75" x14ac:dyDescent="0.3">
      <c r="A61" s="39">
        <v>54</v>
      </c>
      <c r="B61" s="40" t="s">
        <v>528</v>
      </c>
      <c r="C61" s="50">
        <v>2808000</v>
      </c>
      <c r="D61" s="56">
        <v>23101</v>
      </c>
      <c r="E61" s="56">
        <v>23284</v>
      </c>
      <c r="F61" s="52">
        <v>180</v>
      </c>
      <c r="G61" s="52">
        <v>6</v>
      </c>
      <c r="H61" s="52" t="s">
        <v>472</v>
      </c>
      <c r="I61" s="51">
        <f t="shared" si="0"/>
        <v>842400</v>
      </c>
      <c r="J61" s="51">
        <f t="shared" si="1"/>
        <v>1965600</v>
      </c>
      <c r="K61" s="51"/>
    </row>
    <row r="62" spans="1:11" s="41" customFormat="1" ht="18.75" x14ac:dyDescent="0.3">
      <c r="A62" s="39">
        <v>55</v>
      </c>
      <c r="B62" s="40" t="s">
        <v>529</v>
      </c>
      <c r="C62" s="50">
        <v>2808000</v>
      </c>
      <c r="D62" s="56">
        <v>23087</v>
      </c>
      <c r="E62" s="56">
        <v>23345</v>
      </c>
      <c r="F62" s="52">
        <v>240</v>
      </c>
      <c r="G62" s="52">
        <v>8</v>
      </c>
      <c r="H62" s="52" t="s">
        <v>472</v>
      </c>
      <c r="I62" s="51">
        <f t="shared" si="0"/>
        <v>842400</v>
      </c>
      <c r="J62" s="51">
        <f t="shared" si="1"/>
        <v>1965600</v>
      </c>
      <c r="K62" s="51"/>
    </row>
    <row r="63" spans="1:11" s="41" customFormat="1" ht="18.75" x14ac:dyDescent="0.3">
      <c r="A63" s="39">
        <v>56</v>
      </c>
      <c r="B63" s="40" t="s">
        <v>530</v>
      </c>
      <c r="C63" s="50">
        <v>2808000</v>
      </c>
      <c r="D63" s="56">
        <v>23101</v>
      </c>
      <c r="E63" s="56">
        <v>23345</v>
      </c>
      <c r="F63" s="52">
        <v>240</v>
      </c>
      <c r="G63" s="52">
        <v>8</v>
      </c>
      <c r="H63" s="52" t="s">
        <v>472</v>
      </c>
      <c r="I63" s="51">
        <f t="shared" si="0"/>
        <v>842400</v>
      </c>
      <c r="J63" s="51">
        <f t="shared" si="1"/>
        <v>1965600</v>
      </c>
      <c r="K63" s="51"/>
    </row>
    <row r="64" spans="1:11" s="41" customFormat="1" ht="18.75" x14ac:dyDescent="0.3">
      <c r="A64" s="39">
        <v>57</v>
      </c>
      <c r="B64" s="40" t="s">
        <v>531</v>
      </c>
      <c r="C64" s="50">
        <v>2808000</v>
      </c>
      <c r="D64" s="56">
        <v>23101</v>
      </c>
      <c r="E64" s="56">
        <v>23345</v>
      </c>
      <c r="F64" s="52">
        <v>240</v>
      </c>
      <c r="G64" s="52">
        <v>8</v>
      </c>
      <c r="H64" s="52" t="s">
        <v>472</v>
      </c>
      <c r="I64" s="51">
        <f t="shared" si="0"/>
        <v>842400</v>
      </c>
      <c r="J64" s="51">
        <f t="shared" si="1"/>
        <v>1965600</v>
      </c>
      <c r="K64" s="51"/>
    </row>
    <row r="65" spans="1:11" s="41" customFormat="1" ht="18.75" x14ac:dyDescent="0.3">
      <c r="A65" s="39">
        <v>58</v>
      </c>
      <c r="B65" s="40" t="s">
        <v>532</v>
      </c>
      <c r="C65" s="50">
        <v>2808000</v>
      </c>
      <c r="D65" s="56">
        <v>23101</v>
      </c>
      <c r="E65" s="56">
        <v>23284</v>
      </c>
      <c r="F65" s="52">
        <v>180</v>
      </c>
      <c r="G65" s="52">
        <v>6</v>
      </c>
      <c r="H65" s="52" t="s">
        <v>472</v>
      </c>
      <c r="I65" s="51">
        <f t="shared" si="0"/>
        <v>842400</v>
      </c>
      <c r="J65" s="51">
        <f t="shared" si="1"/>
        <v>1965600</v>
      </c>
      <c r="K65" s="51"/>
    </row>
    <row r="66" spans="1:11" s="41" customFormat="1" ht="18.75" x14ac:dyDescent="0.3">
      <c r="A66" s="39">
        <v>59</v>
      </c>
      <c r="B66" s="40" t="s">
        <v>533</v>
      </c>
      <c r="C66" s="50">
        <v>2808000</v>
      </c>
      <c r="D66" s="56">
        <v>23101</v>
      </c>
      <c r="E66" s="56">
        <v>23284</v>
      </c>
      <c r="F66" s="52">
        <v>180</v>
      </c>
      <c r="G66" s="52">
        <v>6</v>
      </c>
      <c r="H66" s="52" t="s">
        <v>472</v>
      </c>
      <c r="I66" s="51">
        <f t="shared" si="0"/>
        <v>842400</v>
      </c>
      <c r="J66" s="51">
        <f t="shared" si="1"/>
        <v>1965600</v>
      </c>
      <c r="K66" s="51"/>
    </row>
    <row r="67" spans="1:11" s="41" customFormat="1" ht="18.75" x14ac:dyDescent="0.3">
      <c r="A67" s="39">
        <v>60</v>
      </c>
      <c r="B67" s="40" t="s">
        <v>534</v>
      </c>
      <c r="C67" s="50">
        <v>2808000</v>
      </c>
      <c r="D67" s="56" t="s">
        <v>474</v>
      </c>
      <c r="E67" s="56">
        <v>23284</v>
      </c>
      <c r="F67" s="52">
        <v>180</v>
      </c>
      <c r="G67" s="52">
        <v>6</v>
      </c>
      <c r="H67" s="52" t="s">
        <v>472</v>
      </c>
      <c r="I67" s="51">
        <f t="shared" si="0"/>
        <v>842400</v>
      </c>
      <c r="J67" s="51">
        <f t="shared" si="1"/>
        <v>1965600</v>
      </c>
      <c r="K67" s="51"/>
    </row>
    <row r="68" spans="1:11" s="41" customFormat="1" ht="18.75" x14ac:dyDescent="0.3">
      <c r="A68" s="39">
        <v>61</v>
      </c>
      <c r="B68" s="40" t="s">
        <v>535</v>
      </c>
      <c r="C68" s="50">
        <v>2808000</v>
      </c>
      <c r="D68" s="56">
        <v>23087</v>
      </c>
      <c r="E68" s="56">
        <v>23284</v>
      </c>
      <c r="F68" s="52">
        <v>180</v>
      </c>
      <c r="G68" s="52">
        <v>6</v>
      </c>
      <c r="H68" s="52" t="s">
        <v>472</v>
      </c>
      <c r="I68" s="51">
        <f t="shared" si="0"/>
        <v>842400</v>
      </c>
      <c r="J68" s="51">
        <f t="shared" si="1"/>
        <v>1965600</v>
      </c>
      <c r="K68" s="51"/>
    </row>
    <row r="69" spans="1:11" s="41" customFormat="1" ht="18.75" x14ac:dyDescent="0.3">
      <c r="A69" s="39">
        <v>62</v>
      </c>
      <c r="B69" s="40" t="s">
        <v>536</v>
      </c>
      <c r="C69" s="50">
        <v>2808000</v>
      </c>
      <c r="D69" s="56">
        <v>23101</v>
      </c>
      <c r="E69" s="56">
        <v>23284</v>
      </c>
      <c r="F69" s="52">
        <v>180</v>
      </c>
      <c r="G69" s="52">
        <v>6</v>
      </c>
      <c r="H69" s="52" t="s">
        <v>472</v>
      </c>
      <c r="I69" s="51">
        <f t="shared" si="0"/>
        <v>842400</v>
      </c>
      <c r="J69" s="51">
        <f t="shared" si="1"/>
        <v>1965600</v>
      </c>
      <c r="K69" s="51"/>
    </row>
    <row r="70" spans="1:11" s="41" customFormat="1" ht="18.75" x14ac:dyDescent="0.3">
      <c r="A70" s="39">
        <v>63</v>
      </c>
      <c r="B70" s="40" t="s">
        <v>537</v>
      </c>
      <c r="C70" s="50">
        <v>2808000</v>
      </c>
      <c r="D70" s="56">
        <v>23101</v>
      </c>
      <c r="E70" s="56">
        <v>23345</v>
      </c>
      <c r="F70" s="52">
        <v>240</v>
      </c>
      <c r="G70" s="52">
        <v>8</v>
      </c>
      <c r="H70" s="52" t="s">
        <v>472</v>
      </c>
      <c r="I70" s="51">
        <f t="shared" si="0"/>
        <v>842400</v>
      </c>
      <c r="J70" s="51">
        <f t="shared" si="1"/>
        <v>1965600</v>
      </c>
      <c r="K70" s="51"/>
    </row>
    <row r="71" spans="1:11" s="41" customFormat="1" ht="18.75" x14ac:dyDescent="0.3">
      <c r="A71" s="39">
        <v>64</v>
      </c>
      <c r="B71" s="40" t="s">
        <v>538</v>
      </c>
      <c r="C71" s="50">
        <v>2808000</v>
      </c>
      <c r="D71" s="56">
        <v>23101</v>
      </c>
      <c r="E71" s="56">
        <v>23345</v>
      </c>
      <c r="F71" s="52">
        <v>240</v>
      </c>
      <c r="G71" s="52">
        <v>8</v>
      </c>
      <c r="H71" s="52" t="s">
        <v>472</v>
      </c>
      <c r="I71" s="51">
        <f t="shared" si="0"/>
        <v>842400</v>
      </c>
      <c r="J71" s="51">
        <f t="shared" si="1"/>
        <v>1965600</v>
      </c>
      <c r="K71" s="51"/>
    </row>
    <row r="72" spans="1:11" s="41" customFormat="1" ht="18.75" x14ac:dyDescent="0.3">
      <c r="A72" s="39">
        <v>65</v>
      </c>
      <c r="B72" s="40" t="s">
        <v>539</v>
      </c>
      <c r="C72" s="50">
        <v>2808000</v>
      </c>
      <c r="D72" s="56">
        <v>23101</v>
      </c>
      <c r="E72" s="56">
        <v>23284</v>
      </c>
      <c r="F72" s="52">
        <v>180</v>
      </c>
      <c r="G72" s="52">
        <v>6</v>
      </c>
      <c r="H72" s="52" t="s">
        <v>472</v>
      </c>
      <c r="I72" s="51">
        <f t="shared" si="0"/>
        <v>842400</v>
      </c>
      <c r="J72" s="51">
        <f t="shared" si="1"/>
        <v>1965600</v>
      </c>
      <c r="K72" s="51"/>
    </row>
    <row r="73" spans="1:11" s="41" customFormat="1" ht="18.75" x14ac:dyDescent="0.3">
      <c r="A73" s="39">
        <v>66</v>
      </c>
      <c r="B73" s="40" t="s">
        <v>540</v>
      </c>
      <c r="C73" s="50">
        <v>2808000</v>
      </c>
      <c r="D73" s="56">
        <v>23087</v>
      </c>
      <c r="E73" s="56">
        <v>23284</v>
      </c>
      <c r="F73" s="52">
        <v>180</v>
      </c>
      <c r="G73" s="52">
        <v>6</v>
      </c>
      <c r="H73" s="52" t="s">
        <v>472</v>
      </c>
      <c r="I73" s="51">
        <f t="shared" ref="I73:I102" si="2">C73*30/100</f>
        <v>842400</v>
      </c>
      <c r="J73" s="51">
        <f t="shared" ref="J73:J102" si="3">C73-I73</f>
        <v>1965600</v>
      </c>
      <c r="K73" s="51"/>
    </row>
    <row r="74" spans="1:11" s="41" customFormat="1" ht="18.75" x14ac:dyDescent="0.3">
      <c r="A74" s="39">
        <v>67</v>
      </c>
      <c r="B74" s="40" t="s">
        <v>541</v>
      </c>
      <c r="C74" s="50">
        <v>2808000</v>
      </c>
      <c r="D74" s="56" t="s">
        <v>474</v>
      </c>
      <c r="E74" s="56">
        <v>23284</v>
      </c>
      <c r="F74" s="52">
        <v>180</v>
      </c>
      <c r="G74" s="52">
        <v>6</v>
      </c>
      <c r="H74" s="52" t="s">
        <v>472</v>
      </c>
      <c r="I74" s="51">
        <f t="shared" si="2"/>
        <v>842400</v>
      </c>
      <c r="J74" s="51">
        <f t="shared" si="3"/>
        <v>1965600</v>
      </c>
      <c r="K74" s="51"/>
    </row>
    <row r="75" spans="1:11" s="41" customFormat="1" ht="18.75" x14ac:dyDescent="0.3">
      <c r="A75" s="39">
        <v>68</v>
      </c>
      <c r="B75" s="40" t="s">
        <v>542</v>
      </c>
      <c r="C75" s="50">
        <v>2808000</v>
      </c>
      <c r="D75" s="56" t="s">
        <v>474</v>
      </c>
      <c r="E75" s="56">
        <v>23284</v>
      </c>
      <c r="F75" s="52">
        <v>180</v>
      </c>
      <c r="G75" s="52">
        <v>6</v>
      </c>
      <c r="H75" s="52" t="s">
        <v>472</v>
      </c>
      <c r="I75" s="51">
        <f t="shared" si="2"/>
        <v>842400</v>
      </c>
      <c r="J75" s="51">
        <f t="shared" si="3"/>
        <v>1965600</v>
      </c>
      <c r="K75" s="51"/>
    </row>
    <row r="76" spans="1:11" s="41" customFormat="1" ht="18.75" x14ac:dyDescent="0.3">
      <c r="A76" s="39">
        <v>69</v>
      </c>
      <c r="B76" s="40" t="s">
        <v>543</v>
      </c>
      <c r="C76" s="50">
        <v>2808000</v>
      </c>
      <c r="D76" s="56" t="s">
        <v>474</v>
      </c>
      <c r="E76" s="56">
        <v>23284</v>
      </c>
      <c r="F76" s="52">
        <v>180</v>
      </c>
      <c r="G76" s="52">
        <v>6</v>
      </c>
      <c r="H76" s="52" t="s">
        <v>472</v>
      </c>
      <c r="I76" s="51">
        <f t="shared" si="2"/>
        <v>842400</v>
      </c>
      <c r="J76" s="51">
        <f t="shared" si="3"/>
        <v>1965600</v>
      </c>
      <c r="K76" s="51"/>
    </row>
    <row r="77" spans="1:11" s="41" customFormat="1" ht="18.75" x14ac:dyDescent="0.3">
      <c r="A77" s="39">
        <v>70</v>
      </c>
      <c r="B77" s="40" t="s">
        <v>544</v>
      </c>
      <c r="C77" s="50">
        <v>2808000</v>
      </c>
      <c r="D77" s="56">
        <v>23087</v>
      </c>
      <c r="E77" s="56">
        <v>23345</v>
      </c>
      <c r="F77" s="52">
        <v>240</v>
      </c>
      <c r="G77" s="52">
        <v>8</v>
      </c>
      <c r="H77" s="52" t="s">
        <v>472</v>
      </c>
      <c r="I77" s="51">
        <f t="shared" si="2"/>
        <v>842400</v>
      </c>
      <c r="J77" s="51">
        <f t="shared" si="3"/>
        <v>1965600</v>
      </c>
      <c r="K77" s="51"/>
    </row>
    <row r="78" spans="1:11" s="41" customFormat="1" ht="18.75" x14ac:dyDescent="0.3">
      <c r="A78" s="39">
        <v>71</v>
      </c>
      <c r="B78" s="40" t="s">
        <v>545</v>
      </c>
      <c r="C78" s="50">
        <v>2808000</v>
      </c>
      <c r="D78" s="56">
        <v>23101</v>
      </c>
      <c r="E78" s="56">
        <v>23284</v>
      </c>
      <c r="F78" s="52">
        <v>180</v>
      </c>
      <c r="G78" s="52">
        <v>6</v>
      </c>
      <c r="H78" s="52" t="s">
        <v>472</v>
      </c>
      <c r="I78" s="51">
        <f t="shared" si="2"/>
        <v>842400</v>
      </c>
      <c r="J78" s="51">
        <f t="shared" si="3"/>
        <v>1965600</v>
      </c>
      <c r="K78" s="51"/>
    </row>
    <row r="79" spans="1:11" s="41" customFormat="1" ht="18.75" x14ac:dyDescent="0.3">
      <c r="A79" s="39">
        <v>72</v>
      </c>
      <c r="B79" s="40" t="s">
        <v>546</v>
      </c>
      <c r="C79" s="50">
        <v>2808000</v>
      </c>
      <c r="D79" s="56">
        <v>23101</v>
      </c>
      <c r="E79" s="56">
        <v>23284</v>
      </c>
      <c r="F79" s="52">
        <v>180</v>
      </c>
      <c r="G79" s="52">
        <v>6</v>
      </c>
      <c r="H79" s="52" t="s">
        <v>472</v>
      </c>
      <c r="I79" s="51">
        <f t="shared" si="2"/>
        <v>842400</v>
      </c>
      <c r="J79" s="51">
        <f t="shared" si="3"/>
        <v>1965600</v>
      </c>
      <c r="K79" s="51"/>
    </row>
    <row r="80" spans="1:11" s="41" customFormat="1" ht="18.75" x14ac:dyDescent="0.3">
      <c r="A80" s="39">
        <v>73</v>
      </c>
      <c r="B80" s="40" t="s">
        <v>547</v>
      </c>
      <c r="C80" s="50">
        <v>2808000</v>
      </c>
      <c r="D80" s="56">
        <v>23101</v>
      </c>
      <c r="E80" s="56">
        <v>23284</v>
      </c>
      <c r="F80" s="52">
        <v>180</v>
      </c>
      <c r="G80" s="52">
        <v>6</v>
      </c>
      <c r="H80" s="52" t="s">
        <v>472</v>
      </c>
      <c r="I80" s="51">
        <f t="shared" si="2"/>
        <v>842400</v>
      </c>
      <c r="J80" s="51">
        <f t="shared" si="3"/>
        <v>1965600</v>
      </c>
      <c r="K80" s="51"/>
    </row>
    <row r="81" spans="1:11" s="41" customFormat="1" ht="18.75" x14ac:dyDescent="0.3">
      <c r="A81" s="39">
        <v>74</v>
      </c>
      <c r="B81" s="40" t="s">
        <v>548</v>
      </c>
      <c r="C81" s="50">
        <v>2808000</v>
      </c>
      <c r="D81" s="56">
        <v>23101</v>
      </c>
      <c r="E81" s="56">
        <v>23284</v>
      </c>
      <c r="F81" s="52">
        <v>180</v>
      </c>
      <c r="G81" s="52">
        <v>6</v>
      </c>
      <c r="H81" s="52" t="s">
        <v>472</v>
      </c>
      <c r="I81" s="51">
        <f t="shared" si="2"/>
        <v>842400</v>
      </c>
      <c r="J81" s="51">
        <f t="shared" si="3"/>
        <v>1965600</v>
      </c>
      <c r="K81" s="51"/>
    </row>
    <row r="82" spans="1:11" s="41" customFormat="1" ht="18.75" x14ac:dyDescent="0.3">
      <c r="A82" s="39">
        <v>75</v>
      </c>
      <c r="B82" s="40" t="s">
        <v>549</v>
      </c>
      <c r="C82" s="50">
        <v>2808000</v>
      </c>
      <c r="D82" s="56">
        <v>23101</v>
      </c>
      <c r="E82" s="56">
        <v>23345</v>
      </c>
      <c r="F82" s="52">
        <v>240</v>
      </c>
      <c r="G82" s="52">
        <v>8</v>
      </c>
      <c r="H82" s="52" t="s">
        <v>472</v>
      </c>
      <c r="I82" s="51">
        <f t="shared" si="2"/>
        <v>842400</v>
      </c>
      <c r="J82" s="51">
        <f t="shared" si="3"/>
        <v>1965600</v>
      </c>
      <c r="K82" s="51"/>
    </row>
    <row r="83" spans="1:11" s="41" customFormat="1" ht="18.75" x14ac:dyDescent="0.3">
      <c r="A83" s="39">
        <v>76</v>
      </c>
      <c r="B83" s="40" t="s">
        <v>550</v>
      </c>
      <c r="C83" s="50">
        <v>2808000</v>
      </c>
      <c r="D83" s="56">
        <v>23087</v>
      </c>
      <c r="E83" s="56">
        <v>23345</v>
      </c>
      <c r="F83" s="52">
        <v>240</v>
      </c>
      <c r="G83" s="52">
        <v>8</v>
      </c>
      <c r="H83" s="52" t="s">
        <v>472</v>
      </c>
      <c r="I83" s="51">
        <f t="shared" si="2"/>
        <v>842400</v>
      </c>
      <c r="J83" s="51">
        <f t="shared" si="3"/>
        <v>1965600</v>
      </c>
      <c r="K83" s="51"/>
    </row>
    <row r="84" spans="1:11" s="41" customFormat="1" ht="18.75" x14ac:dyDescent="0.3">
      <c r="A84" s="39">
        <v>77</v>
      </c>
      <c r="B84" s="44" t="s">
        <v>551</v>
      </c>
      <c r="C84" s="50">
        <v>14900000</v>
      </c>
      <c r="D84" s="56">
        <v>23101</v>
      </c>
      <c r="E84" s="56">
        <v>23528</v>
      </c>
      <c r="F84" s="52">
        <v>450</v>
      </c>
      <c r="G84" s="52">
        <v>15</v>
      </c>
      <c r="H84" s="52" t="s">
        <v>472</v>
      </c>
      <c r="I84" s="51">
        <f t="shared" si="2"/>
        <v>4470000</v>
      </c>
      <c r="J84" s="51">
        <f t="shared" si="3"/>
        <v>10430000</v>
      </c>
      <c r="K84" s="51"/>
    </row>
    <row r="85" spans="1:11" s="41" customFormat="1" ht="18.75" x14ac:dyDescent="0.3">
      <c r="A85" s="39">
        <v>78</v>
      </c>
      <c r="B85" s="40" t="s">
        <v>552</v>
      </c>
      <c r="C85" s="50">
        <v>1516000</v>
      </c>
      <c r="D85" s="56">
        <v>23101</v>
      </c>
      <c r="E85" s="56">
        <v>23284</v>
      </c>
      <c r="F85" s="52">
        <v>180</v>
      </c>
      <c r="G85" s="52">
        <v>6</v>
      </c>
      <c r="H85" s="52" t="s">
        <v>472</v>
      </c>
      <c r="I85" s="51">
        <f t="shared" si="2"/>
        <v>454800</v>
      </c>
      <c r="J85" s="51">
        <f t="shared" si="3"/>
        <v>1061200</v>
      </c>
      <c r="K85" s="51"/>
    </row>
    <row r="86" spans="1:11" s="41" customFormat="1" ht="18.75" x14ac:dyDescent="0.3">
      <c r="A86" s="39">
        <v>79</v>
      </c>
      <c r="B86" s="40" t="s">
        <v>553</v>
      </c>
      <c r="C86" s="50">
        <v>1516000</v>
      </c>
      <c r="D86" s="56">
        <v>23101</v>
      </c>
      <c r="E86" s="56">
        <v>23284</v>
      </c>
      <c r="F86" s="52">
        <v>180</v>
      </c>
      <c r="G86" s="52">
        <v>6</v>
      </c>
      <c r="H86" s="52" t="s">
        <v>472</v>
      </c>
      <c r="I86" s="51">
        <f t="shared" si="2"/>
        <v>454800</v>
      </c>
      <c r="J86" s="51">
        <f t="shared" si="3"/>
        <v>1061200</v>
      </c>
      <c r="K86" s="51"/>
    </row>
    <row r="87" spans="1:11" s="41" customFormat="1" ht="18.75" x14ac:dyDescent="0.3">
      <c r="A87" s="39">
        <v>80</v>
      </c>
      <c r="B87" s="40" t="s">
        <v>554</v>
      </c>
      <c r="C87" s="50">
        <v>1516000</v>
      </c>
      <c r="D87" s="56" t="s">
        <v>474</v>
      </c>
      <c r="E87" s="56">
        <v>23284</v>
      </c>
      <c r="F87" s="52">
        <v>180</v>
      </c>
      <c r="G87" s="52">
        <v>6</v>
      </c>
      <c r="H87" s="52" t="s">
        <v>472</v>
      </c>
      <c r="I87" s="51">
        <f t="shared" si="2"/>
        <v>454800</v>
      </c>
      <c r="J87" s="51">
        <f t="shared" si="3"/>
        <v>1061200</v>
      </c>
      <c r="K87" s="51"/>
    </row>
    <row r="88" spans="1:11" s="41" customFormat="1" ht="18.75" x14ac:dyDescent="0.3">
      <c r="A88" s="39">
        <v>81</v>
      </c>
      <c r="B88" s="40" t="s">
        <v>555</v>
      </c>
      <c r="C88" s="50">
        <v>1221000</v>
      </c>
      <c r="D88" s="56">
        <v>23101</v>
      </c>
      <c r="E88" s="56">
        <v>23284</v>
      </c>
      <c r="F88" s="52">
        <v>180</v>
      </c>
      <c r="G88" s="52">
        <v>6</v>
      </c>
      <c r="H88" s="52" t="s">
        <v>472</v>
      </c>
      <c r="I88" s="51">
        <f t="shared" si="2"/>
        <v>366300</v>
      </c>
      <c r="J88" s="51">
        <f t="shared" si="3"/>
        <v>854700</v>
      </c>
      <c r="K88" s="51"/>
    </row>
    <row r="89" spans="1:11" s="41" customFormat="1" ht="18.75" x14ac:dyDescent="0.3">
      <c r="A89" s="39">
        <v>82</v>
      </c>
      <c r="B89" s="40" t="s">
        <v>556</v>
      </c>
      <c r="C89" s="50">
        <v>1221000</v>
      </c>
      <c r="D89" s="56">
        <v>23101</v>
      </c>
      <c r="E89" s="56">
        <v>23345</v>
      </c>
      <c r="F89" s="52">
        <v>240</v>
      </c>
      <c r="G89" s="52">
        <v>8</v>
      </c>
      <c r="H89" s="52" t="s">
        <v>472</v>
      </c>
      <c r="I89" s="51">
        <f t="shared" si="2"/>
        <v>366300</v>
      </c>
      <c r="J89" s="51">
        <f t="shared" si="3"/>
        <v>854700</v>
      </c>
      <c r="K89" s="51"/>
    </row>
    <row r="90" spans="1:11" s="41" customFormat="1" ht="18.75" x14ac:dyDescent="0.3">
      <c r="A90" s="39">
        <v>83</v>
      </c>
      <c r="B90" s="40" t="s">
        <v>557</v>
      </c>
      <c r="C90" s="50">
        <v>1221000</v>
      </c>
      <c r="D90" s="56">
        <v>23101</v>
      </c>
      <c r="E90" s="56">
        <v>23284</v>
      </c>
      <c r="F90" s="52">
        <v>180</v>
      </c>
      <c r="G90" s="52">
        <v>6</v>
      </c>
      <c r="H90" s="52" t="s">
        <v>472</v>
      </c>
      <c r="I90" s="51">
        <f t="shared" si="2"/>
        <v>366300</v>
      </c>
      <c r="J90" s="51">
        <f t="shared" si="3"/>
        <v>854700</v>
      </c>
      <c r="K90" s="51"/>
    </row>
    <row r="91" spans="1:11" s="41" customFormat="1" ht="18.75" x14ac:dyDescent="0.3">
      <c r="A91" s="39">
        <v>84</v>
      </c>
      <c r="B91" s="40" t="s">
        <v>558</v>
      </c>
      <c r="C91" s="50">
        <v>1221000</v>
      </c>
      <c r="D91" s="56">
        <v>23101</v>
      </c>
      <c r="E91" s="56">
        <v>23284</v>
      </c>
      <c r="F91" s="52">
        <v>180</v>
      </c>
      <c r="G91" s="52">
        <v>6</v>
      </c>
      <c r="H91" s="52" t="s">
        <v>472</v>
      </c>
      <c r="I91" s="51">
        <f t="shared" si="2"/>
        <v>366300</v>
      </c>
      <c r="J91" s="51">
        <f t="shared" si="3"/>
        <v>854700</v>
      </c>
      <c r="K91" s="51"/>
    </row>
    <row r="92" spans="1:11" s="41" customFormat="1" ht="18.75" x14ac:dyDescent="0.3">
      <c r="A92" s="39">
        <v>85</v>
      </c>
      <c r="B92" s="40" t="s">
        <v>559</v>
      </c>
      <c r="C92" s="50">
        <v>1221000</v>
      </c>
      <c r="D92" s="56" t="s">
        <v>474</v>
      </c>
      <c r="E92" s="56">
        <v>23284</v>
      </c>
      <c r="F92" s="52">
        <v>180</v>
      </c>
      <c r="G92" s="52">
        <v>6</v>
      </c>
      <c r="H92" s="52" t="s">
        <v>472</v>
      </c>
      <c r="I92" s="51">
        <f t="shared" si="2"/>
        <v>366300</v>
      </c>
      <c r="J92" s="51">
        <f t="shared" si="3"/>
        <v>854700</v>
      </c>
      <c r="K92" s="51"/>
    </row>
    <row r="93" spans="1:11" s="41" customFormat="1" ht="18.75" x14ac:dyDescent="0.3">
      <c r="A93" s="39">
        <v>86</v>
      </c>
      <c r="B93" s="40" t="s">
        <v>560</v>
      </c>
      <c r="C93" s="50">
        <v>1221000</v>
      </c>
      <c r="D93" s="56">
        <v>23101</v>
      </c>
      <c r="E93" s="56">
        <v>23284</v>
      </c>
      <c r="F93" s="52">
        <v>180</v>
      </c>
      <c r="G93" s="52">
        <v>6</v>
      </c>
      <c r="H93" s="52" t="s">
        <v>472</v>
      </c>
      <c r="I93" s="51">
        <f t="shared" si="2"/>
        <v>366300</v>
      </c>
      <c r="J93" s="51">
        <f t="shared" si="3"/>
        <v>854700</v>
      </c>
      <c r="K93" s="51"/>
    </row>
    <row r="94" spans="1:11" s="41" customFormat="1" ht="18.75" x14ac:dyDescent="0.3">
      <c r="A94" s="39">
        <v>87</v>
      </c>
      <c r="B94" s="40" t="s">
        <v>561</v>
      </c>
      <c r="C94" s="50">
        <v>1221000</v>
      </c>
      <c r="D94" s="56">
        <v>23101</v>
      </c>
      <c r="E94" s="56">
        <v>23284</v>
      </c>
      <c r="F94" s="52">
        <v>180</v>
      </c>
      <c r="G94" s="52">
        <v>6</v>
      </c>
      <c r="H94" s="52" t="s">
        <v>472</v>
      </c>
      <c r="I94" s="51">
        <f t="shared" si="2"/>
        <v>366300</v>
      </c>
      <c r="J94" s="51">
        <f t="shared" si="3"/>
        <v>854700</v>
      </c>
      <c r="K94" s="51"/>
    </row>
    <row r="95" spans="1:11" s="41" customFormat="1" ht="18.75" x14ac:dyDescent="0.3">
      <c r="A95" s="39">
        <v>88</v>
      </c>
      <c r="B95" s="40" t="s">
        <v>562</v>
      </c>
      <c r="C95" s="50">
        <v>1221000</v>
      </c>
      <c r="D95" s="56">
        <v>23101</v>
      </c>
      <c r="E95" s="56">
        <v>23345</v>
      </c>
      <c r="F95" s="52">
        <v>240</v>
      </c>
      <c r="G95" s="52">
        <v>8</v>
      </c>
      <c r="H95" s="52" t="s">
        <v>472</v>
      </c>
      <c r="I95" s="51">
        <f t="shared" si="2"/>
        <v>366300</v>
      </c>
      <c r="J95" s="51">
        <f t="shared" si="3"/>
        <v>854700</v>
      </c>
      <c r="K95" s="51"/>
    </row>
    <row r="96" spans="1:11" s="41" customFormat="1" ht="18.75" x14ac:dyDescent="0.3">
      <c r="A96" s="39">
        <v>89</v>
      </c>
      <c r="B96" s="40" t="s">
        <v>563</v>
      </c>
      <c r="C96" s="50">
        <v>1221000</v>
      </c>
      <c r="D96" s="56">
        <v>23101</v>
      </c>
      <c r="E96" s="56">
        <v>23345</v>
      </c>
      <c r="F96" s="52">
        <v>240</v>
      </c>
      <c r="G96" s="52">
        <v>8</v>
      </c>
      <c r="H96" s="52" t="s">
        <v>472</v>
      </c>
      <c r="I96" s="51">
        <f t="shared" si="2"/>
        <v>366300</v>
      </c>
      <c r="J96" s="51">
        <f t="shared" si="3"/>
        <v>854700</v>
      </c>
      <c r="K96" s="51"/>
    </row>
    <row r="97" spans="1:11" s="41" customFormat="1" ht="18.75" x14ac:dyDescent="0.3">
      <c r="A97" s="39">
        <v>90</v>
      </c>
      <c r="B97" s="40" t="s">
        <v>564</v>
      </c>
      <c r="C97" s="50">
        <v>1221000</v>
      </c>
      <c r="D97" s="56">
        <v>23101</v>
      </c>
      <c r="E97" s="56">
        <v>23345</v>
      </c>
      <c r="F97" s="52">
        <v>240</v>
      </c>
      <c r="G97" s="52">
        <v>8</v>
      </c>
      <c r="H97" s="52" t="s">
        <v>472</v>
      </c>
      <c r="I97" s="51">
        <f t="shared" si="2"/>
        <v>366300</v>
      </c>
      <c r="J97" s="51">
        <f t="shared" si="3"/>
        <v>854700</v>
      </c>
      <c r="K97" s="51"/>
    </row>
    <row r="98" spans="1:11" s="41" customFormat="1" ht="18.75" x14ac:dyDescent="0.3">
      <c r="A98" s="39">
        <v>91</v>
      </c>
      <c r="B98" s="40" t="s">
        <v>565</v>
      </c>
      <c r="C98" s="50">
        <v>1630000</v>
      </c>
      <c r="D98" s="56">
        <v>23101</v>
      </c>
      <c r="E98" s="56">
        <v>23284</v>
      </c>
      <c r="F98" s="52">
        <v>180</v>
      </c>
      <c r="G98" s="52">
        <v>6</v>
      </c>
      <c r="H98" s="52" t="s">
        <v>472</v>
      </c>
      <c r="I98" s="51">
        <f t="shared" si="2"/>
        <v>489000</v>
      </c>
      <c r="J98" s="51">
        <f t="shared" si="3"/>
        <v>1141000</v>
      </c>
      <c r="K98" s="51"/>
    </row>
    <row r="99" spans="1:11" s="41" customFormat="1" ht="18.75" x14ac:dyDescent="0.3">
      <c r="A99" s="39">
        <v>92</v>
      </c>
      <c r="B99" s="40" t="s">
        <v>566</v>
      </c>
      <c r="C99" s="50">
        <v>1630000</v>
      </c>
      <c r="D99" s="56">
        <v>23101</v>
      </c>
      <c r="E99" s="56">
        <v>23345</v>
      </c>
      <c r="F99" s="52">
        <v>240</v>
      </c>
      <c r="G99" s="52">
        <v>8</v>
      </c>
      <c r="H99" s="52" t="s">
        <v>472</v>
      </c>
      <c r="I99" s="51">
        <f t="shared" si="2"/>
        <v>489000</v>
      </c>
      <c r="J99" s="51">
        <f t="shared" si="3"/>
        <v>1141000</v>
      </c>
      <c r="K99" s="51"/>
    </row>
    <row r="100" spans="1:11" s="41" customFormat="1" ht="18.75" x14ac:dyDescent="0.3">
      <c r="A100" s="39">
        <v>93</v>
      </c>
      <c r="B100" s="40" t="s">
        <v>567</v>
      </c>
      <c r="C100" s="50">
        <v>1630000</v>
      </c>
      <c r="D100" s="56">
        <v>23101</v>
      </c>
      <c r="E100" s="56">
        <v>23345</v>
      </c>
      <c r="F100" s="52">
        <v>240</v>
      </c>
      <c r="G100" s="52">
        <v>8</v>
      </c>
      <c r="H100" s="52" t="s">
        <v>472</v>
      </c>
      <c r="I100" s="51">
        <f t="shared" si="2"/>
        <v>489000</v>
      </c>
      <c r="J100" s="51">
        <f t="shared" si="3"/>
        <v>1141000</v>
      </c>
      <c r="K100" s="51"/>
    </row>
    <row r="101" spans="1:11" s="41" customFormat="1" ht="18.75" x14ac:dyDescent="0.3">
      <c r="A101" s="39">
        <v>94</v>
      </c>
      <c r="B101" s="40" t="s">
        <v>568</v>
      </c>
      <c r="C101" s="50">
        <v>1630000</v>
      </c>
      <c r="D101" s="56">
        <v>23101</v>
      </c>
      <c r="E101" s="56">
        <v>23284</v>
      </c>
      <c r="F101" s="52">
        <v>180</v>
      </c>
      <c r="G101" s="52">
        <v>6</v>
      </c>
      <c r="H101" s="52" t="s">
        <v>472</v>
      </c>
      <c r="I101" s="51">
        <f t="shared" si="2"/>
        <v>489000</v>
      </c>
      <c r="J101" s="51">
        <f t="shared" si="3"/>
        <v>1141000</v>
      </c>
      <c r="K101" s="51"/>
    </row>
    <row r="102" spans="1:11" s="41" customFormat="1" ht="18.75" x14ac:dyDescent="0.3">
      <c r="A102" s="39">
        <v>95</v>
      </c>
      <c r="B102" s="40" t="s">
        <v>569</v>
      </c>
      <c r="C102" s="50">
        <v>1630000</v>
      </c>
      <c r="D102" s="56">
        <v>23087</v>
      </c>
      <c r="E102" s="56">
        <v>23284</v>
      </c>
      <c r="F102" s="52">
        <v>180</v>
      </c>
      <c r="G102" s="52">
        <v>6</v>
      </c>
      <c r="H102" s="52" t="s">
        <v>472</v>
      </c>
      <c r="I102" s="51">
        <f t="shared" si="2"/>
        <v>489000</v>
      </c>
      <c r="J102" s="51">
        <f t="shared" si="3"/>
        <v>1141000</v>
      </c>
      <c r="K102" s="51"/>
    </row>
  </sheetData>
  <mergeCells count="13">
    <mergeCell ref="K5:K7"/>
    <mergeCell ref="B6:B7"/>
    <mergeCell ref="E6:E7"/>
    <mergeCell ref="C6:C7"/>
    <mergeCell ref="A5:A7"/>
    <mergeCell ref="H6:H7"/>
    <mergeCell ref="I6:I7"/>
    <mergeCell ref="J6:J7"/>
    <mergeCell ref="A1:J1"/>
    <mergeCell ref="A2:J2"/>
    <mergeCell ref="A3:J3"/>
    <mergeCell ref="E5:G5"/>
    <mergeCell ref="H5:J5"/>
  </mergeCells>
  <pageMargins left="0.51181102362204722" right="0.11811023622047245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="140" zoomScaleNormal="140" workbookViewId="0">
      <selection activeCell="B12" sqref="B12"/>
    </sheetView>
  </sheetViews>
  <sheetFormatPr defaultColWidth="9" defaultRowHeight="21" x14ac:dyDescent="0.35"/>
  <cols>
    <col min="1" max="1" width="3.625" style="63" customWidth="1"/>
    <col min="2" max="2" width="31.125" style="64" customWidth="1"/>
    <col min="3" max="3" width="8.625" style="65" customWidth="1"/>
    <col min="4" max="4" width="10.375" style="66" customWidth="1"/>
    <col min="5" max="5" width="7.375" style="66" customWidth="1"/>
    <col min="6" max="6" width="5.625" style="85" customWidth="1"/>
    <col min="7" max="7" width="5.125" style="64" customWidth="1"/>
    <col min="8" max="8" width="4.75" style="64" customWidth="1"/>
    <col min="9" max="9" width="8.375" style="64" customWidth="1"/>
    <col min="10" max="10" width="8.625" style="64" customWidth="1"/>
    <col min="11" max="11" width="7.25" style="64" bestFit="1" customWidth="1"/>
    <col min="12" max="16384" width="9" style="62"/>
  </cols>
  <sheetData>
    <row r="1" spans="1:13" x14ac:dyDescent="0.35">
      <c r="A1" s="227" t="s">
        <v>361</v>
      </c>
      <c r="B1" s="227"/>
      <c r="C1" s="227"/>
      <c r="D1" s="227"/>
      <c r="E1" s="227"/>
      <c r="F1" s="227"/>
      <c r="G1" s="227"/>
      <c r="H1" s="227"/>
      <c r="I1" s="227"/>
      <c r="J1" s="227"/>
      <c r="K1" s="63"/>
    </row>
    <row r="2" spans="1:13" x14ac:dyDescent="0.35">
      <c r="A2" s="227" t="s">
        <v>362</v>
      </c>
      <c r="B2" s="227"/>
      <c r="C2" s="227"/>
      <c r="D2" s="227"/>
      <c r="E2" s="227"/>
      <c r="F2" s="227"/>
      <c r="G2" s="227"/>
      <c r="H2" s="227"/>
      <c r="I2" s="227"/>
      <c r="J2" s="227"/>
      <c r="K2" s="63"/>
    </row>
    <row r="3" spans="1:13" x14ac:dyDescent="0.35">
      <c r="A3" s="227" t="s">
        <v>477</v>
      </c>
      <c r="B3" s="227"/>
      <c r="C3" s="227"/>
      <c r="D3" s="227"/>
      <c r="E3" s="227"/>
      <c r="F3" s="227"/>
      <c r="G3" s="227"/>
      <c r="H3" s="227"/>
      <c r="I3" s="227"/>
      <c r="J3" s="227"/>
      <c r="K3" s="63"/>
    </row>
    <row r="4" spans="1:13" ht="12" customHeight="1" x14ac:dyDescent="0.35"/>
    <row r="5" spans="1:13" s="69" customFormat="1" x14ac:dyDescent="0.35">
      <c r="A5" s="228" t="s">
        <v>359</v>
      </c>
      <c r="B5" s="67" t="s">
        <v>360</v>
      </c>
      <c r="C5" s="86" t="s">
        <v>376</v>
      </c>
      <c r="D5" s="87" t="s">
        <v>363</v>
      </c>
      <c r="E5" s="231" t="s">
        <v>371</v>
      </c>
      <c r="F5" s="232"/>
      <c r="G5" s="233"/>
      <c r="H5" s="231" t="s">
        <v>372</v>
      </c>
      <c r="I5" s="232"/>
      <c r="J5" s="233"/>
      <c r="K5" s="228" t="s">
        <v>473</v>
      </c>
      <c r="L5" s="62"/>
      <c r="M5" s="62"/>
    </row>
    <row r="6" spans="1:13" s="69" customFormat="1" x14ac:dyDescent="0.35">
      <c r="A6" s="229"/>
      <c r="B6" s="235" t="s">
        <v>478</v>
      </c>
      <c r="C6" s="237" t="s">
        <v>377</v>
      </c>
      <c r="D6" s="88" t="s">
        <v>364</v>
      </c>
      <c r="E6" s="239" t="s">
        <v>366</v>
      </c>
      <c r="F6" s="67" t="s">
        <v>367</v>
      </c>
      <c r="G6" s="67" t="s">
        <v>369</v>
      </c>
      <c r="H6" s="89" t="s">
        <v>571</v>
      </c>
      <c r="I6" s="89" t="s">
        <v>571</v>
      </c>
      <c r="J6" s="89" t="s">
        <v>571</v>
      </c>
      <c r="K6" s="229"/>
      <c r="L6" s="62"/>
      <c r="M6" s="62"/>
    </row>
    <row r="7" spans="1:13" s="69" customFormat="1" x14ac:dyDescent="0.35">
      <c r="A7" s="230"/>
      <c r="B7" s="236"/>
      <c r="C7" s="238"/>
      <c r="D7" s="90" t="s">
        <v>365</v>
      </c>
      <c r="E7" s="240"/>
      <c r="F7" s="91" t="s">
        <v>368</v>
      </c>
      <c r="G7" s="91" t="s">
        <v>370</v>
      </c>
      <c r="H7" s="92" t="s">
        <v>570</v>
      </c>
      <c r="I7" s="92" t="s">
        <v>572</v>
      </c>
      <c r="J7" s="92" t="s">
        <v>573</v>
      </c>
      <c r="K7" s="230"/>
      <c r="L7" s="62"/>
      <c r="M7" s="62"/>
    </row>
    <row r="8" spans="1:13" s="76" customFormat="1" ht="18.75" x14ac:dyDescent="0.3">
      <c r="A8" s="71">
        <v>1</v>
      </c>
      <c r="B8" s="72" t="s">
        <v>479</v>
      </c>
      <c r="C8" s="93">
        <v>27020000</v>
      </c>
      <c r="D8" s="94">
        <v>23101</v>
      </c>
      <c r="E8" s="94">
        <v>23466</v>
      </c>
      <c r="F8" s="95">
        <v>360</v>
      </c>
      <c r="G8" s="95">
        <v>12</v>
      </c>
      <c r="H8" s="95" t="s">
        <v>472</v>
      </c>
      <c r="I8" s="96">
        <f>C8*30/100</f>
        <v>8106000</v>
      </c>
      <c r="J8" s="96">
        <f>C8-I8</f>
        <v>18914000</v>
      </c>
      <c r="K8" s="96"/>
    </row>
    <row r="9" spans="1:13" s="76" customFormat="1" ht="18.75" x14ac:dyDescent="0.3">
      <c r="A9" s="71">
        <v>2</v>
      </c>
      <c r="B9" s="72" t="s">
        <v>480</v>
      </c>
      <c r="C9" s="93">
        <v>27020000</v>
      </c>
      <c r="D9" s="94">
        <v>23101</v>
      </c>
      <c r="E9" s="94">
        <v>23466</v>
      </c>
      <c r="F9" s="95">
        <v>360</v>
      </c>
      <c r="G9" s="95">
        <v>12</v>
      </c>
      <c r="H9" s="95" t="s">
        <v>472</v>
      </c>
      <c r="I9" s="96">
        <f t="shared" ref="I9:I72" si="0">C9*30/100</f>
        <v>8106000</v>
      </c>
      <c r="J9" s="96">
        <f t="shared" ref="J9:J72" si="1">C9-I9</f>
        <v>18914000</v>
      </c>
      <c r="K9" s="96"/>
    </row>
    <row r="10" spans="1:13" s="76" customFormat="1" ht="18.75" x14ac:dyDescent="0.3">
      <c r="A10" s="71">
        <v>3</v>
      </c>
      <c r="B10" s="72" t="s">
        <v>481</v>
      </c>
      <c r="C10" s="93">
        <v>27020000</v>
      </c>
      <c r="D10" s="94">
        <v>23101</v>
      </c>
      <c r="E10" s="94">
        <v>23466</v>
      </c>
      <c r="F10" s="95">
        <v>360</v>
      </c>
      <c r="G10" s="95">
        <v>12</v>
      </c>
      <c r="H10" s="95" t="s">
        <v>472</v>
      </c>
      <c r="I10" s="96">
        <f t="shared" si="0"/>
        <v>8106000</v>
      </c>
      <c r="J10" s="96">
        <f t="shared" si="1"/>
        <v>18914000</v>
      </c>
      <c r="K10" s="96"/>
    </row>
    <row r="11" spans="1:13" s="76" customFormat="1" ht="18.75" x14ac:dyDescent="0.3">
      <c r="A11" s="71">
        <v>4</v>
      </c>
      <c r="B11" s="72" t="s">
        <v>482</v>
      </c>
      <c r="C11" s="93">
        <v>27020000</v>
      </c>
      <c r="D11" s="94">
        <v>23101</v>
      </c>
      <c r="E11" s="94">
        <v>23466</v>
      </c>
      <c r="F11" s="95">
        <v>360</v>
      </c>
      <c r="G11" s="95">
        <v>12</v>
      </c>
      <c r="H11" s="95" t="s">
        <v>472</v>
      </c>
      <c r="I11" s="96">
        <f t="shared" si="0"/>
        <v>8106000</v>
      </c>
      <c r="J11" s="96">
        <f t="shared" si="1"/>
        <v>18914000</v>
      </c>
      <c r="K11" s="96"/>
    </row>
    <row r="12" spans="1:13" s="76" customFormat="1" ht="18.75" x14ac:dyDescent="0.3">
      <c r="A12" s="77">
        <v>5</v>
      </c>
      <c r="B12" s="72" t="s">
        <v>483</v>
      </c>
      <c r="C12" s="93">
        <v>27020000</v>
      </c>
      <c r="D12" s="94">
        <v>23101</v>
      </c>
      <c r="E12" s="94">
        <v>23466</v>
      </c>
      <c r="F12" s="95">
        <v>360</v>
      </c>
      <c r="G12" s="95">
        <v>12</v>
      </c>
      <c r="H12" s="95" t="s">
        <v>472</v>
      </c>
      <c r="I12" s="96">
        <f t="shared" si="0"/>
        <v>8106000</v>
      </c>
      <c r="J12" s="96">
        <f t="shared" si="1"/>
        <v>18914000</v>
      </c>
      <c r="K12" s="96"/>
    </row>
    <row r="13" spans="1:13" s="76" customFormat="1" ht="18.75" x14ac:dyDescent="0.3">
      <c r="A13" s="71">
        <v>6</v>
      </c>
      <c r="B13" s="78" t="s">
        <v>484</v>
      </c>
      <c r="C13" s="93">
        <v>7353800</v>
      </c>
      <c r="D13" s="97"/>
      <c r="E13" s="97"/>
      <c r="F13" s="98"/>
      <c r="G13" s="98"/>
      <c r="H13" s="98"/>
      <c r="I13" s="99"/>
      <c r="J13" s="99"/>
      <c r="K13" s="100" t="s">
        <v>476</v>
      </c>
    </row>
    <row r="14" spans="1:13" s="76" customFormat="1" ht="18.75" x14ac:dyDescent="0.3">
      <c r="A14" s="77">
        <v>7</v>
      </c>
      <c r="B14" s="78" t="s">
        <v>485</v>
      </c>
      <c r="C14" s="93">
        <v>7353800</v>
      </c>
      <c r="D14" s="94">
        <v>23101</v>
      </c>
      <c r="E14" s="94">
        <v>23345</v>
      </c>
      <c r="F14" s="95">
        <v>240</v>
      </c>
      <c r="G14" s="95">
        <v>8</v>
      </c>
      <c r="H14" s="95" t="s">
        <v>472</v>
      </c>
      <c r="I14" s="96">
        <f t="shared" si="0"/>
        <v>2206140</v>
      </c>
      <c r="J14" s="96">
        <f t="shared" si="1"/>
        <v>5147660</v>
      </c>
      <c r="K14" s="96"/>
    </row>
    <row r="15" spans="1:13" s="76" customFormat="1" ht="18.75" x14ac:dyDescent="0.3">
      <c r="A15" s="71">
        <v>8</v>
      </c>
      <c r="B15" s="78" t="s">
        <v>486</v>
      </c>
      <c r="C15" s="93">
        <v>7353800</v>
      </c>
      <c r="D15" s="94">
        <v>23101</v>
      </c>
      <c r="E15" s="94">
        <v>23345</v>
      </c>
      <c r="F15" s="95">
        <v>240</v>
      </c>
      <c r="G15" s="95">
        <v>8</v>
      </c>
      <c r="H15" s="95" t="s">
        <v>472</v>
      </c>
      <c r="I15" s="96">
        <f t="shared" si="0"/>
        <v>2206140</v>
      </c>
      <c r="J15" s="96">
        <f t="shared" si="1"/>
        <v>5147660</v>
      </c>
      <c r="K15" s="96"/>
    </row>
    <row r="16" spans="1:13" s="76" customFormat="1" ht="18.75" x14ac:dyDescent="0.3">
      <c r="A16" s="71">
        <v>9</v>
      </c>
      <c r="B16" s="78" t="s">
        <v>487</v>
      </c>
      <c r="C16" s="93">
        <v>7353800</v>
      </c>
      <c r="D16" s="94">
        <v>23101</v>
      </c>
      <c r="E16" s="94">
        <v>23345</v>
      </c>
      <c r="F16" s="95">
        <v>240</v>
      </c>
      <c r="G16" s="95">
        <v>8</v>
      </c>
      <c r="H16" s="95" t="s">
        <v>472</v>
      </c>
      <c r="I16" s="96">
        <f t="shared" si="0"/>
        <v>2206140</v>
      </c>
      <c r="J16" s="96">
        <f t="shared" si="1"/>
        <v>5147660</v>
      </c>
      <c r="K16" s="96"/>
    </row>
    <row r="17" spans="1:12" s="76" customFormat="1" ht="18.75" x14ac:dyDescent="0.3">
      <c r="A17" s="71">
        <v>10</v>
      </c>
      <c r="B17" s="78" t="s">
        <v>488</v>
      </c>
      <c r="C17" s="93">
        <v>7353800</v>
      </c>
      <c r="D17" s="94">
        <v>23101</v>
      </c>
      <c r="E17" s="94">
        <v>23345</v>
      </c>
      <c r="F17" s="95">
        <v>240</v>
      </c>
      <c r="G17" s="95">
        <v>8</v>
      </c>
      <c r="H17" s="95" t="s">
        <v>472</v>
      </c>
      <c r="I17" s="96">
        <f t="shared" si="0"/>
        <v>2206140</v>
      </c>
      <c r="J17" s="96">
        <f t="shared" si="1"/>
        <v>5147660</v>
      </c>
      <c r="K17" s="96"/>
    </row>
    <row r="18" spans="1:12" s="76" customFormat="1" ht="18.75" x14ac:dyDescent="0.3">
      <c r="A18" s="71">
        <v>11</v>
      </c>
      <c r="B18" s="78" t="s">
        <v>489</v>
      </c>
      <c r="C18" s="93">
        <v>7353800</v>
      </c>
      <c r="D18" s="94">
        <v>23101</v>
      </c>
      <c r="E18" s="94">
        <v>23345</v>
      </c>
      <c r="F18" s="95">
        <v>240</v>
      </c>
      <c r="G18" s="95">
        <v>8</v>
      </c>
      <c r="H18" s="95" t="s">
        <v>472</v>
      </c>
      <c r="I18" s="96">
        <f t="shared" si="0"/>
        <v>2206140</v>
      </c>
      <c r="J18" s="96">
        <f t="shared" si="1"/>
        <v>5147660</v>
      </c>
      <c r="K18" s="96"/>
    </row>
    <row r="19" spans="1:12" s="76" customFormat="1" ht="18.75" x14ac:dyDescent="0.3">
      <c r="A19" s="77">
        <v>12</v>
      </c>
      <c r="B19" s="78" t="s">
        <v>490</v>
      </c>
      <c r="C19" s="93">
        <v>7353800</v>
      </c>
      <c r="D19" s="94">
        <v>23101</v>
      </c>
      <c r="E19" s="94">
        <v>23345</v>
      </c>
      <c r="F19" s="95">
        <v>240</v>
      </c>
      <c r="G19" s="95">
        <v>8</v>
      </c>
      <c r="H19" s="95" t="s">
        <v>472</v>
      </c>
      <c r="I19" s="96">
        <f t="shared" si="0"/>
        <v>2206140</v>
      </c>
      <c r="J19" s="96">
        <f t="shared" si="1"/>
        <v>5147660</v>
      </c>
      <c r="K19" s="96"/>
    </row>
    <row r="20" spans="1:12" s="76" customFormat="1" ht="18.75" x14ac:dyDescent="0.3">
      <c r="A20" s="77">
        <v>13</v>
      </c>
      <c r="B20" s="78" t="s">
        <v>491</v>
      </c>
      <c r="C20" s="93">
        <v>7353800</v>
      </c>
      <c r="D20" s="94">
        <v>23087</v>
      </c>
      <c r="E20" s="94">
        <v>23345</v>
      </c>
      <c r="F20" s="95">
        <v>240</v>
      </c>
      <c r="G20" s="95">
        <v>8</v>
      </c>
      <c r="H20" s="95" t="s">
        <v>472</v>
      </c>
      <c r="I20" s="96">
        <f t="shared" si="0"/>
        <v>2206140</v>
      </c>
      <c r="J20" s="96">
        <f t="shared" si="1"/>
        <v>5147660</v>
      </c>
      <c r="K20" s="96"/>
    </row>
    <row r="21" spans="1:12" s="76" customFormat="1" ht="18.75" x14ac:dyDescent="0.3">
      <c r="A21" s="77">
        <v>14</v>
      </c>
      <c r="B21" s="78" t="s">
        <v>492</v>
      </c>
      <c r="C21" s="93">
        <v>7353800</v>
      </c>
      <c r="D21" s="94">
        <v>23087</v>
      </c>
      <c r="E21" s="94">
        <v>23345</v>
      </c>
      <c r="F21" s="95">
        <v>240</v>
      </c>
      <c r="G21" s="95">
        <v>8</v>
      </c>
      <c r="H21" s="95" t="s">
        <v>472</v>
      </c>
      <c r="I21" s="96">
        <f t="shared" si="0"/>
        <v>2206140</v>
      </c>
      <c r="J21" s="96">
        <f t="shared" si="1"/>
        <v>5147660</v>
      </c>
      <c r="K21" s="96"/>
    </row>
    <row r="22" spans="1:12" s="76" customFormat="1" ht="18.75" x14ac:dyDescent="0.3">
      <c r="A22" s="77">
        <v>15</v>
      </c>
      <c r="B22" s="78" t="s">
        <v>493</v>
      </c>
      <c r="C22" s="93">
        <v>7353800</v>
      </c>
      <c r="D22" s="94">
        <v>23101</v>
      </c>
      <c r="E22" s="94">
        <v>23345</v>
      </c>
      <c r="F22" s="95">
        <v>240</v>
      </c>
      <c r="G22" s="95">
        <v>8</v>
      </c>
      <c r="H22" s="95" t="s">
        <v>472</v>
      </c>
      <c r="I22" s="96">
        <f t="shared" si="0"/>
        <v>2206140</v>
      </c>
      <c r="J22" s="96">
        <f t="shared" si="1"/>
        <v>5147660</v>
      </c>
      <c r="K22" s="96"/>
      <c r="L22" s="79"/>
    </row>
    <row r="23" spans="1:12" s="76" customFormat="1" ht="18.75" x14ac:dyDescent="0.3">
      <c r="A23" s="71">
        <v>16</v>
      </c>
      <c r="B23" s="78" t="s">
        <v>494</v>
      </c>
      <c r="C23" s="93">
        <v>7353800</v>
      </c>
      <c r="D23" s="94">
        <v>23101</v>
      </c>
      <c r="E23" s="94">
        <v>23345</v>
      </c>
      <c r="F23" s="95">
        <v>240</v>
      </c>
      <c r="G23" s="95">
        <v>8</v>
      </c>
      <c r="H23" s="95" t="s">
        <v>472</v>
      </c>
      <c r="I23" s="96">
        <f t="shared" si="0"/>
        <v>2206140</v>
      </c>
      <c r="J23" s="96">
        <f t="shared" si="1"/>
        <v>5147660</v>
      </c>
      <c r="K23" s="96"/>
    </row>
    <row r="24" spans="1:12" s="76" customFormat="1" ht="18.75" x14ac:dyDescent="0.3">
      <c r="A24" s="77">
        <v>17</v>
      </c>
      <c r="B24" s="78" t="s">
        <v>495</v>
      </c>
      <c r="C24" s="93">
        <v>7353800</v>
      </c>
      <c r="D24" s="94">
        <v>23101</v>
      </c>
      <c r="E24" s="94">
        <v>23345</v>
      </c>
      <c r="F24" s="95">
        <v>240</v>
      </c>
      <c r="G24" s="95">
        <v>8</v>
      </c>
      <c r="H24" s="95" t="s">
        <v>472</v>
      </c>
      <c r="I24" s="96">
        <f t="shared" si="0"/>
        <v>2206140</v>
      </c>
      <c r="J24" s="96">
        <f t="shared" si="1"/>
        <v>5147660</v>
      </c>
      <c r="K24" s="96"/>
    </row>
    <row r="25" spans="1:12" s="76" customFormat="1" ht="18.75" x14ac:dyDescent="0.3">
      <c r="A25" s="71">
        <v>18</v>
      </c>
      <c r="B25" s="78" t="s">
        <v>34</v>
      </c>
      <c r="C25" s="93">
        <v>2808000</v>
      </c>
      <c r="D25" s="94">
        <v>23101</v>
      </c>
      <c r="E25" s="94">
        <v>23284</v>
      </c>
      <c r="F25" s="95">
        <v>180</v>
      </c>
      <c r="G25" s="95">
        <v>6</v>
      </c>
      <c r="H25" s="95" t="s">
        <v>472</v>
      </c>
      <c r="I25" s="96">
        <f t="shared" si="0"/>
        <v>842400</v>
      </c>
      <c r="J25" s="96">
        <f t="shared" si="1"/>
        <v>1965600</v>
      </c>
      <c r="K25" s="96"/>
    </row>
    <row r="26" spans="1:12" s="76" customFormat="1" ht="18.75" x14ac:dyDescent="0.3">
      <c r="A26" s="77">
        <v>19</v>
      </c>
      <c r="B26" s="78" t="s">
        <v>36</v>
      </c>
      <c r="C26" s="93">
        <v>2808000</v>
      </c>
      <c r="D26" s="97"/>
      <c r="E26" s="97"/>
      <c r="F26" s="98"/>
      <c r="G26" s="98"/>
      <c r="H26" s="98"/>
      <c r="I26" s="99"/>
      <c r="J26" s="99"/>
      <c r="K26" s="100" t="s">
        <v>476</v>
      </c>
    </row>
    <row r="27" spans="1:12" s="76" customFormat="1" ht="18.75" x14ac:dyDescent="0.3">
      <c r="A27" s="71">
        <v>20</v>
      </c>
      <c r="B27" s="78" t="s">
        <v>67</v>
      </c>
      <c r="C27" s="93">
        <v>2808000</v>
      </c>
      <c r="D27" s="94">
        <v>23101</v>
      </c>
      <c r="E27" s="94">
        <v>23284</v>
      </c>
      <c r="F27" s="95">
        <v>180</v>
      </c>
      <c r="G27" s="95">
        <v>6</v>
      </c>
      <c r="H27" s="95" t="s">
        <v>472</v>
      </c>
      <c r="I27" s="96">
        <f t="shared" si="0"/>
        <v>842400</v>
      </c>
      <c r="J27" s="96">
        <f t="shared" si="1"/>
        <v>1965600</v>
      </c>
      <c r="K27" s="96"/>
    </row>
    <row r="28" spans="1:12" s="76" customFormat="1" ht="18.75" x14ac:dyDescent="0.3">
      <c r="A28" s="71">
        <v>21</v>
      </c>
      <c r="B28" s="78" t="s">
        <v>119</v>
      </c>
      <c r="C28" s="93">
        <v>2808000</v>
      </c>
      <c r="D28" s="94">
        <v>23101</v>
      </c>
      <c r="E28" s="94">
        <v>23284</v>
      </c>
      <c r="F28" s="95">
        <v>180</v>
      </c>
      <c r="G28" s="95">
        <v>6</v>
      </c>
      <c r="H28" s="95" t="s">
        <v>472</v>
      </c>
      <c r="I28" s="96">
        <f t="shared" si="0"/>
        <v>842400</v>
      </c>
      <c r="J28" s="96">
        <f t="shared" si="1"/>
        <v>1965600</v>
      </c>
      <c r="K28" s="96"/>
    </row>
    <row r="29" spans="1:12" s="76" customFormat="1" ht="18.75" x14ac:dyDescent="0.3">
      <c r="A29" s="71">
        <v>22</v>
      </c>
      <c r="B29" s="78" t="s">
        <v>496</v>
      </c>
      <c r="C29" s="93">
        <v>2808000</v>
      </c>
      <c r="D29" s="94">
        <v>23087</v>
      </c>
      <c r="E29" s="94">
        <v>23284</v>
      </c>
      <c r="F29" s="95">
        <v>180</v>
      </c>
      <c r="G29" s="95">
        <v>6</v>
      </c>
      <c r="H29" s="95" t="s">
        <v>472</v>
      </c>
      <c r="I29" s="96">
        <f t="shared" si="0"/>
        <v>842400</v>
      </c>
      <c r="J29" s="96">
        <f t="shared" si="1"/>
        <v>1965600</v>
      </c>
      <c r="K29" s="96"/>
    </row>
    <row r="30" spans="1:12" s="76" customFormat="1" ht="18.75" x14ac:dyDescent="0.3">
      <c r="A30" s="71">
        <v>23</v>
      </c>
      <c r="B30" s="78" t="s">
        <v>497</v>
      </c>
      <c r="C30" s="93">
        <v>2808000</v>
      </c>
      <c r="D30" s="94" t="s">
        <v>474</v>
      </c>
      <c r="E30" s="94">
        <v>23284</v>
      </c>
      <c r="F30" s="95">
        <v>180</v>
      </c>
      <c r="G30" s="95">
        <v>6</v>
      </c>
      <c r="H30" s="95" t="s">
        <v>472</v>
      </c>
      <c r="I30" s="96">
        <f t="shared" si="0"/>
        <v>842400</v>
      </c>
      <c r="J30" s="96">
        <f t="shared" si="1"/>
        <v>1965600</v>
      </c>
      <c r="K30" s="96"/>
    </row>
    <row r="31" spans="1:12" s="76" customFormat="1" ht="18.75" x14ac:dyDescent="0.3">
      <c r="A31" s="71">
        <v>24</v>
      </c>
      <c r="B31" s="78" t="s">
        <v>498</v>
      </c>
      <c r="C31" s="93">
        <v>2808000</v>
      </c>
      <c r="D31" s="94" t="s">
        <v>474</v>
      </c>
      <c r="E31" s="94">
        <v>23284</v>
      </c>
      <c r="F31" s="95">
        <v>180</v>
      </c>
      <c r="G31" s="95">
        <v>6</v>
      </c>
      <c r="H31" s="95" t="s">
        <v>472</v>
      </c>
      <c r="I31" s="96">
        <f t="shared" si="0"/>
        <v>842400</v>
      </c>
      <c r="J31" s="96">
        <f t="shared" si="1"/>
        <v>1965600</v>
      </c>
      <c r="K31" s="96"/>
    </row>
    <row r="32" spans="1:12" s="76" customFormat="1" ht="18.75" x14ac:dyDescent="0.3">
      <c r="A32" s="77">
        <v>25</v>
      </c>
      <c r="B32" s="78" t="s">
        <v>499</v>
      </c>
      <c r="C32" s="93">
        <v>2808000</v>
      </c>
      <c r="D32" s="94">
        <v>23087</v>
      </c>
      <c r="E32" s="94">
        <v>23284</v>
      </c>
      <c r="F32" s="95">
        <v>180</v>
      </c>
      <c r="G32" s="95">
        <v>6</v>
      </c>
      <c r="H32" s="95" t="s">
        <v>472</v>
      </c>
      <c r="I32" s="96">
        <f t="shared" si="0"/>
        <v>842400</v>
      </c>
      <c r="J32" s="96">
        <f t="shared" si="1"/>
        <v>1965600</v>
      </c>
      <c r="K32" s="96"/>
    </row>
    <row r="33" spans="1:11" s="76" customFormat="1" ht="18.75" x14ac:dyDescent="0.3">
      <c r="A33" s="71">
        <v>26</v>
      </c>
      <c r="B33" s="78" t="s">
        <v>500</v>
      </c>
      <c r="C33" s="93">
        <v>2808000</v>
      </c>
      <c r="D33" s="94">
        <v>23087</v>
      </c>
      <c r="E33" s="94">
        <v>23284</v>
      </c>
      <c r="F33" s="95">
        <v>180</v>
      </c>
      <c r="G33" s="95">
        <v>6</v>
      </c>
      <c r="H33" s="95" t="s">
        <v>472</v>
      </c>
      <c r="I33" s="96">
        <f t="shared" si="0"/>
        <v>842400</v>
      </c>
      <c r="J33" s="96">
        <f t="shared" si="1"/>
        <v>1965600</v>
      </c>
      <c r="K33" s="96"/>
    </row>
    <row r="34" spans="1:11" s="76" customFormat="1" ht="18.75" x14ac:dyDescent="0.3">
      <c r="A34" s="71">
        <v>27</v>
      </c>
      <c r="B34" s="78" t="s">
        <v>501</v>
      </c>
      <c r="C34" s="93">
        <v>2808000</v>
      </c>
      <c r="D34" s="94">
        <v>23101</v>
      </c>
      <c r="E34" s="94">
        <v>23284</v>
      </c>
      <c r="F34" s="95">
        <v>180</v>
      </c>
      <c r="G34" s="95">
        <v>6</v>
      </c>
      <c r="H34" s="95" t="s">
        <v>472</v>
      </c>
      <c r="I34" s="96">
        <f t="shared" si="0"/>
        <v>842400</v>
      </c>
      <c r="J34" s="96">
        <f t="shared" si="1"/>
        <v>1965600</v>
      </c>
      <c r="K34" s="96"/>
    </row>
    <row r="35" spans="1:11" s="76" customFormat="1" ht="18.75" x14ac:dyDescent="0.3">
      <c r="A35" s="77">
        <v>28</v>
      </c>
      <c r="B35" s="78" t="s">
        <v>502</v>
      </c>
      <c r="C35" s="93">
        <v>2808000</v>
      </c>
      <c r="D35" s="94">
        <v>23087</v>
      </c>
      <c r="E35" s="94">
        <v>23284</v>
      </c>
      <c r="F35" s="95">
        <v>180</v>
      </c>
      <c r="G35" s="95">
        <v>6</v>
      </c>
      <c r="H35" s="95" t="s">
        <v>472</v>
      </c>
      <c r="I35" s="96">
        <f t="shared" si="0"/>
        <v>842400</v>
      </c>
      <c r="J35" s="96">
        <f t="shared" si="1"/>
        <v>1965600</v>
      </c>
      <c r="K35" s="96"/>
    </row>
    <row r="36" spans="1:11" s="76" customFormat="1" ht="18.75" x14ac:dyDescent="0.3">
      <c r="A36" s="77">
        <v>29</v>
      </c>
      <c r="B36" s="78" t="s">
        <v>503</v>
      </c>
      <c r="C36" s="93">
        <v>2808000</v>
      </c>
      <c r="D36" s="94">
        <v>23101</v>
      </c>
      <c r="E36" s="94">
        <v>23284</v>
      </c>
      <c r="F36" s="95">
        <v>180</v>
      </c>
      <c r="G36" s="95">
        <v>6</v>
      </c>
      <c r="H36" s="95" t="s">
        <v>472</v>
      </c>
      <c r="I36" s="96">
        <f t="shared" si="0"/>
        <v>842400</v>
      </c>
      <c r="J36" s="96">
        <f t="shared" si="1"/>
        <v>1965600</v>
      </c>
      <c r="K36" s="96"/>
    </row>
    <row r="37" spans="1:11" s="76" customFormat="1" ht="18.75" x14ac:dyDescent="0.3">
      <c r="A37" s="71">
        <v>30</v>
      </c>
      <c r="B37" s="78" t="s">
        <v>504</v>
      </c>
      <c r="C37" s="93">
        <v>2808000</v>
      </c>
      <c r="D37" s="94">
        <v>23101</v>
      </c>
      <c r="E37" s="94">
        <v>23284</v>
      </c>
      <c r="F37" s="95">
        <v>180</v>
      </c>
      <c r="G37" s="95">
        <v>6</v>
      </c>
      <c r="H37" s="95" t="s">
        <v>472</v>
      </c>
      <c r="I37" s="96">
        <f t="shared" si="0"/>
        <v>842400</v>
      </c>
      <c r="J37" s="96">
        <f t="shared" si="1"/>
        <v>1965600</v>
      </c>
      <c r="K37" s="96"/>
    </row>
    <row r="38" spans="1:11" s="76" customFormat="1" ht="18.75" x14ac:dyDescent="0.3">
      <c r="A38" s="71">
        <v>31</v>
      </c>
      <c r="B38" s="78" t="s">
        <v>505</v>
      </c>
      <c r="C38" s="93">
        <v>2808000</v>
      </c>
      <c r="D38" s="94">
        <v>23087</v>
      </c>
      <c r="E38" s="94">
        <v>23284</v>
      </c>
      <c r="F38" s="95">
        <v>180</v>
      </c>
      <c r="G38" s="95">
        <v>6</v>
      </c>
      <c r="H38" s="95" t="s">
        <v>472</v>
      </c>
      <c r="I38" s="96">
        <f t="shared" si="0"/>
        <v>842400</v>
      </c>
      <c r="J38" s="96">
        <f t="shared" si="1"/>
        <v>1965600</v>
      </c>
      <c r="K38" s="96"/>
    </row>
    <row r="39" spans="1:11" s="76" customFormat="1" ht="18.75" x14ac:dyDescent="0.3">
      <c r="A39" s="77">
        <v>32</v>
      </c>
      <c r="B39" s="78" t="s">
        <v>506</v>
      </c>
      <c r="C39" s="93">
        <v>2808000</v>
      </c>
      <c r="D39" s="94">
        <v>23101</v>
      </c>
      <c r="E39" s="94">
        <v>23284</v>
      </c>
      <c r="F39" s="95">
        <v>180</v>
      </c>
      <c r="G39" s="95">
        <v>6</v>
      </c>
      <c r="H39" s="95" t="s">
        <v>472</v>
      </c>
      <c r="I39" s="96">
        <f t="shared" si="0"/>
        <v>842400</v>
      </c>
      <c r="J39" s="96">
        <f t="shared" si="1"/>
        <v>1965600</v>
      </c>
      <c r="K39" s="96"/>
    </row>
    <row r="40" spans="1:11" s="76" customFormat="1" ht="18.75" x14ac:dyDescent="0.3">
      <c r="A40" s="71">
        <v>33</v>
      </c>
      <c r="B40" s="78" t="s">
        <v>507</v>
      </c>
      <c r="C40" s="93">
        <v>2808000</v>
      </c>
      <c r="D40" s="94">
        <v>23101</v>
      </c>
      <c r="E40" s="94">
        <v>23284</v>
      </c>
      <c r="F40" s="95">
        <v>180</v>
      </c>
      <c r="G40" s="95">
        <v>6</v>
      </c>
      <c r="H40" s="95" t="s">
        <v>472</v>
      </c>
      <c r="I40" s="96">
        <f t="shared" si="0"/>
        <v>842400</v>
      </c>
      <c r="J40" s="96">
        <f t="shared" si="1"/>
        <v>1965600</v>
      </c>
      <c r="K40" s="96"/>
    </row>
    <row r="41" spans="1:11" s="76" customFormat="1" ht="18.75" x14ac:dyDescent="0.3">
      <c r="A41" s="71">
        <v>34</v>
      </c>
      <c r="B41" s="78" t="s">
        <v>508</v>
      </c>
      <c r="C41" s="93">
        <v>2808000</v>
      </c>
      <c r="D41" s="94">
        <v>23101</v>
      </c>
      <c r="E41" s="94">
        <v>23284</v>
      </c>
      <c r="F41" s="95">
        <v>180</v>
      </c>
      <c r="G41" s="95">
        <v>6</v>
      </c>
      <c r="H41" s="95" t="s">
        <v>472</v>
      </c>
      <c r="I41" s="96">
        <f t="shared" si="0"/>
        <v>842400</v>
      </c>
      <c r="J41" s="96">
        <f t="shared" si="1"/>
        <v>1965600</v>
      </c>
      <c r="K41" s="96"/>
    </row>
    <row r="42" spans="1:11" s="76" customFormat="1" ht="18.75" x14ac:dyDescent="0.3">
      <c r="A42" s="77">
        <v>35</v>
      </c>
      <c r="B42" s="78" t="s">
        <v>509</v>
      </c>
      <c r="C42" s="93">
        <v>2808000</v>
      </c>
      <c r="D42" s="94">
        <v>23101</v>
      </c>
      <c r="E42" s="94">
        <v>23284</v>
      </c>
      <c r="F42" s="95">
        <v>180</v>
      </c>
      <c r="G42" s="95">
        <v>6</v>
      </c>
      <c r="H42" s="95" t="s">
        <v>472</v>
      </c>
      <c r="I42" s="96">
        <f t="shared" si="0"/>
        <v>842400</v>
      </c>
      <c r="J42" s="96">
        <f t="shared" si="1"/>
        <v>1965600</v>
      </c>
      <c r="K42" s="96"/>
    </row>
    <row r="43" spans="1:11" s="76" customFormat="1" ht="18.75" x14ac:dyDescent="0.3">
      <c r="A43" s="71">
        <v>36</v>
      </c>
      <c r="B43" s="78" t="s">
        <v>510</v>
      </c>
      <c r="C43" s="93">
        <v>2808000</v>
      </c>
      <c r="D43" s="94">
        <v>23101</v>
      </c>
      <c r="E43" s="94">
        <v>23284</v>
      </c>
      <c r="F43" s="95">
        <v>180</v>
      </c>
      <c r="G43" s="95">
        <v>6</v>
      </c>
      <c r="H43" s="95" t="s">
        <v>472</v>
      </c>
      <c r="I43" s="96">
        <f t="shared" si="0"/>
        <v>842400</v>
      </c>
      <c r="J43" s="96">
        <f t="shared" si="1"/>
        <v>1965600</v>
      </c>
      <c r="K43" s="96"/>
    </row>
    <row r="44" spans="1:11" s="76" customFormat="1" ht="18.75" x14ac:dyDescent="0.3">
      <c r="A44" s="71">
        <v>37</v>
      </c>
      <c r="B44" s="78" t="s">
        <v>511</v>
      </c>
      <c r="C44" s="93">
        <v>2808000</v>
      </c>
      <c r="D44" s="94">
        <v>23101</v>
      </c>
      <c r="E44" s="94">
        <v>23284</v>
      </c>
      <c r="F44" s="95">
        <v>180</v>
      </c>
      <c r="G44" s="95">
        <v>6</v>
      </c>
      <c r="H44" s="95" t="s">
        <v>472</v>
      </c>
      <c r="I44" s="96">
        <f t="shared" si="0"/>
        <v>842400</v>
      </c>
      <c r="J44" s="96">
        <f t="shared" si="1"/>
        <v>1965600</v>
      </c>
      <c r="K44" s="96"/>
    </row>
    <row r="45" spans="1:11" s="76" customFormat="1" ht="18.75" x14ac:dyDescent="0.3">
      <c r="A45" s="77">
        <v>38</v>
      </c>
      <c r="B45" s="78" t="s">
        <v>512</v>
      </c>
      <c r="C45" s="93">
        <v>2808000</v>
      </c>
      <c r="D45" s="94">
        <v>23101</v>
      </c>
      <c r="E45" s="94">
        <v>23284</v>
      </c>
      <c r="F45" s="95">
        <v>180</v>
      </c>
      <c r="G45" s="95">
        <v>6</v>
      </c>
      <c r="H45" s="95" t="s">
        <v>472</v>
      </c>
      <c r="I45" s="96">
        <f t="shared" si="0"/>
        <v>842400</v>
      </c>
      <c r="J45" s="96">
        <f t="shared" si="1"/>
        <v>1965600</v>
      </c>
      <c r="K45" s="96"/>
    </row>
    <row r="46" spans="1:11" s="76" customFormat="1" ht="18.75" x14ac:dyDescent="0.3">
      <c r="A46" s="71">
        <v>39</v>
      </c>
      <c r="B46" s="78" t="s">
        <v>513</v>
      </c>
      <c r="C46" s="93">
        <v>2808000</v>
      </c>
      <c r="D46" s="94">
        <v>23101</v>
      </c>
      <c r="E46" s="94">
        <v>23284</v>
      </c>
      <c r="F46" s="95">
        <v>180</v>
      </c>
      <c r="G46" s="95">
        <v>6</v>
      </c>
      <c r="H46" s="95" t="s">
        <v>472</v>
      </c>
      <c r="I46" s="96">
        <f t="shared" si="0"/>
        <v>842400</v>
      </c>
      <c r="J46" s="96">
        <f t="shared" si="1"/>
        <v>1965600</v>
      </c>
      <c r="K46" s="96"/>
    </row>
    <row r="47" spans="1:11" s="76" customFormat="1" ht="18.75" x14ac:dyDescent="0.3">
      <c r="A47" s="71">
        <v>40</v>
      </c>
      <c r="B47" s="78" t="s">
        <v>514</v>
      </c>
      <c r="C47" s="93">
        <v>2808000</v>
      </c>
      <c r="D47" s="94">
        <v>23101</v>
      </c>
      <c r="E47" s="94">
        <v>23284</v>
      </c>
      <c r="F47" s="95">
        <v>180</v>
      </c>
      <c r="G47" s="95">
        <v>6</v>
      </c>
      <c r="H47" s="95" t="s">
        <v>472</v>
      </c>
      <c r="I47" s="96">
        <f t="shared" si="0"/>
        <v>842400</v>
      </c>
      <c r="J47" s="96">
        <f t="shared" si="1"/>
        <v>1965600</v>
      </c>
      <c r="K47" s="96"/>
    </row>
    <row r="48" spans="1:11" s="76" customFormat="1" ht="18.75" x14ac:dyDescent="0.3">
      <c r="A48" s="71">
        <v>41</v>
      </c>
      <c r="B48" s="78" t="s">
        <v>515</v>
      </c>
      <c r="C48" s="93">
        <v>2808000</v>
      </c>
      <c r="D48" s="94">
        <v>23101</v>
      </c>
      <c r="E48" s="94">
        <v>23284</v>
      </c>
      <c r="F48" s="95">
        <v>180</v>
      </c>
      <c r="G48" s="95">
        <v>6</v>
      </c>
      <c r="H48" s="95" t="s">
        <v>472</v>
      </c>
      <c r="I48" s="96">
        <f t="shared" si="0"/>
        <v>842400</v>
      </c>
      <c r="J48" s="96">
        <f t="shared" si="1"/>
        <v>1965600</v>
      </c>
      <c r="K48" s="96"/>
    </row>
    <row r="49" spans="1:11" s="76" customFormat="1" ht="18.75" x14ac:dyDescent="0.3">
      <c r="A49" s="71">
        <v>42</v>
      </c>
      <c r="B49" s="78" t="s">
        <v>516</v>
      </c>
      <c r="C49" s="93">
        <v>2808000</v>
      </c>
      <c r="D49" s="94">
        <v>23101</v>
      </c>
      <c r="E49" s="94">
        <v>23284</v>
      </c>
      <c r="F49" s="95">
        <v>180</v>
      </c>
      <c r="G49" s="95">
        <v>6</v>
      </c>
      <c r="H49" s="95" t="s">
        <v>472</v>
      </c>
      <c r="I49" s="96">
        <f t="shared" si="0"/>
        <v>842400</v>
      </c>
      <c r="J49" s="96">
        <f t="shared" si="1"/>
        <v>1965600</v>
      </c>
      <c r="K49" s="96"/>
    </row>
    <row r="50" spans="1:11" s="76" customFormat="1" ht="18.75" x14ac:dyDescent="0.3">
      <c r="A50" s="71">
        <v>43</v>
      </c>
      <c r="B50" s="78" t="s">
        <v>517</v>
      </c>
      <c r="C50" s="93">
        <v>2808000</v>
      </c>
      <c r="D50" s="94">
        <v>23101</v>
      </c>
      <c r="E50" s="94">
        <v>23284</v>
      </c>
      <c r="F50" s="95">
        <v>180</v>
      </c>
      <c r="G50" s="95">
        <v>6</v>
      </c>
      <c r="H50" s="95" t="s">
        <v>472</v>
      </c>
      <c r="I50" s="96">
        <f t="shared" si="0"/>
        <v>842400</v>
      </c>
      <c r="J50" s="96">
        <f t="shared" si="1"/>
        <v>1965600</v>
      </c>
      <c r="K50" s="96"/>
    </row>
    <row r="51" spans="1:11" s="76" customFormat="1" ht="18.75" x14ac:dyDescent="0.3">
      <c r="A51" s="71">
        <v>44</v>
      </c>
      <c r="B51" s="78" t="s">
        <v>518</v>
      </c>
      <c r="C51" s="93">
        <v>2808000</v>
      </c>
      <c r="D51" s="94">
        <v>23101</v>
      </c>
      <c r="E51" s="94">
        <v>23284</v>
      </c>
      <c r="F51" s="95">
        <v>180</v>
      </c>
      <c r="G51" s="95">
        <v>6</v>
      </c>
      <c r="H51" s="95" t="s">
        <v>472</v>
      </c>
      <c r="I51" s="96">
        <f t="shared" si="0"/>
        <v>842400</v>
      </c>
      <c r="J51" s="96">
        <f t="shared" si="1"/>
        <v>1965600</v>
      </c>
      <c r="K51" s="96"/>
    </row>
    <row r="52" spans="1:11" s="76" customFormat="1" ht="18.75" x14ac:dyDescent="0.3">
      <c r="A52" s="71">
        <v>45</v>
      </c>
      <c r="B52" s="78" t="s">
        <v>519</v>
      </c>
      <c r="C52" s="93">
        <v>2808000</v>
      </c>
      <c r="D52" s="94">
        <v>23101</v>
      </c>
      <c r="E52" s="94">
        <v>23284</v>
      </c>
      <c r="F52" s="95">
        <v>180</v>
      </c>
      <c r="G52" s="95">
        <v>6</v>
      </c>
      <c r="H52" s="95" t="s">
        <v>472</v>
      </c>
      <c r="I52" s="96">
        <f t="shared" si="0"/>
        <v>842400</v>
      </c>
      <c r="J52" s="96">
        <f t="shared" si="1"/>
        <v>1965600</v>
      </c>
      <c r="K52" s="96"/>
    </row>
    <row r="53" spans="1:11" s="76" customFormat="1" ht="18.75" x14ac:dyDescent="0.3">
      <c r="A53" s="71">
        <v>46</v>
      </c>
      <c r="B53" s="78" t="s">
        <v>520</v>
      </c>
      <c r="C53" s="93">
        <v>2808000</v>
      </c>
      <c r="D53" s="94" t="s">
        <v>474</v>
      </c>
      <c r="E53" s="94">
        <v>23284</v>
      </c>
      <c r="F53" s="95">
        <v>180</v>
      </c>
      <c r="G53" s="95">
        <v>6</v>
      </c>
      <c r="H53" s="95" t="s">
        <v>472</v>
      </c>
      <c r="I53" s="96">
        <f t="shared" si="0"/>
        <v>842400</v>
      </c>
      <c r="J53" s="96">
        <f t="shared" si="1"/>
        <v>1965600</v>
      </c>
      <c r="K53" s="96"/>
    </row>
    <row r="54" spans="1:11" s="76" customFormat="1" ht="18.75" x14ac:dyDescent="0.3">
      <c r="A54" s="71">
        <v>47</v>
      </c>
      <c r="B54" s="78" t="s">
        <v>521</v>
      </c>
      <c r="C54" s="93">
        <v>2808000</v>
      </c>
      <c r="D54" s="94">
        <v>23087</v>
      </c>
      <c r="E54" s="94">
        <v>23284</v>
      </c>
      <c r="F54" s="95">
        <v>180</v>
      </c>
      <c r="G54" s="95">
        <v>6</v>
      </c>
      <c r="H54" s="95" t="s">
        <v>472</v>
      </c>
      <c r="I54" s="96">
        <f t="shared" si="0"/>
        <v>842400</v>
      </c>
      <c r="J54" s="96">
        <f t="shared" si="1"/>
        <v>1965600</v>
      </c>
      <c r="K54" s="96"/>
    </row>
    <row r="55" spans="1:11" s="76" customFormat="1" ht="18.75" x14ac:dyDescent="0.3">
      <c r="A55" s="71">
        <v>48</v>
      </c>
      <c r="B55" s="78" t="s">
        <v>522</v>
      </c>
      <c r="C55" s="93">
        <v>2808000</v>
      </c>
      <c r="D55" s="94">
        <v>23087</v>
      </c>
      <c r="E55" s="94">
        <v>23284</v>
      </c>
      <c r="F55" s="95">
        <v>180</v>
      </c>
      <c r="G55" s="95">
        <v>6</v>
      </c>
      <c r="H55" s="95" t="s">
        <v>472</v>
      </c>
      <c r="I55" s="96">
        <f t="shared" si="0"/>
        <v>842400</v>
      </c>
      <c r="J55" s="96">
        <f t="shared" si="1"/>
        <v>1965600</v>
      </c>
      <c r="K55" s="96"/>
    </row>
    <row r="56" spans="1:11" s="76" customFormat="1" ht="18.75" x14ac:dyDescent="0.3">
      <c r="A56" s="71">
        <v>49</v>
      </c>
      <c r="B56" s="78" t="s">
        <v>523</v>
      </c>
      <c r="C56" s="93">
        <v>2808000</v>
      </c>
      <c r="D56" s="94">
        <v>23101</v>
      </c>
      <c r="E56" s="94">
        <v>23284</v>
      </c>
      <c r="F56" s="95">
        <v>180</v>
      </c>
      <c r="G56" s="95">
        <v>6</v>
      </c>
      <c r="H56" s="95" t="s">
        <v>472</v>
      </c>
      <c r="I56" s="96">
        <f t="shared" si="0"/>
        <v>842400</v>
      </c>
      <c r="J56" s="96">
        <f t="shared" si="1"/>
        <v>1965600</v>
      </c>
      <c r="K56" s="96"/>
    </row>
    <row r="57" spans="1:11" s="76" customFormat="1" ht="18.75" x14ac:dyDescent="0.3">
      <c r="A57" s="71">
        <v>50</v>
      </c>
      <c r="B57" s="78" t="s">
        <v>524</v>
      </c>
      <c r="C57" s="93">
        <v>2808000</v>
      </c>
      <c r="D57" s="94">
        <v>23101</v>
      </c>
      <c r="E57" s="94">
        <v>23284</v>
      </c>
      <c r="F57" s="95">
        <v>180</v>
      </c>
      <c r="G57" s="95">
        <v>6</v>
      </c>
      <c r="H57" s="95" t="s">
        <v>472</v>
      </c>
      <c r="I57" s="96">
        <f t="shared" si="0"/>
        <v>842400</v>
      </c>
      <c r="J57" s="96">
        <f t="shared" si="1"/>
        <v>1965600</v>
      </c>
      <c r="K57" s="96"/>
    </row>
    <row r="58" spans="1:11" s="76" customFormat="1" ht="18.75" x14ac:dyDescent="0.3">
      <c r="A58" s="71">
        <v>51</v>
      </c>
      <c r="B58" s="78" t="s">
        <v>525</v>
      </c>
      <c r="C58" s="93">
        <v>2808000</v>
      </c>
      <c r="D58" s="94">
        <v>23101</v>
      </c>
      <c r="E58" s="94">
        <v>23284</v>
      </c>
      <c r="F58" s="95">
        <v>180</v>
      </c>
      <c r="G58" s="95">
        <v>6</v>
      </c>
      <c r="H58" s="95" t="s">
        <v>472</v>
      </c>
      <c r="I58" s="96">
        <f t="shared" si="0"/>
        <v>842400</v>
      </c>
      <c r="J58" s="96">
        <f t="shared" si="1"/>
        <v>1965600</v>
      </c>
      <c r="K58" s="96"/>
    </row>
    <row r="59" spans="1:11" s="76" customFormat="1" ht="18.75" x14ac:dyDescent="0.3">
      <c r="A59" s="71">
        <v>52</v>
      </c>
      <c r="B59" s="78" t="s">
        <v>526</v>
      </c>
      <c r="C59" s="93">
        <v>2808000</v>
      </c>
      <c r="D59" s="94">
        <v>23101</v>
      </c>
      <c r="E59" s="94">
        <v>23284</v>
      </c>
      <c r="F59" s="95">
        <v>180</v>
      </c>
      <c r="G59" s="95">
        <v>6</v>
      </c>
      <c r="H59" s="95" t="s">
        <v>472</v>
      </c>
      <c r="I59" s="96">
        <f t="shared" si="0"/>
        <v>842400</v>
      </c>
      <c r="J59" s="96">
        <f t="shared" si="1"/>
        <v>1965600</v>
      </c>
      <c r="K59" s="96"/>
    </row>
    <row r="60" spans="1:11" s="76" customFormat="1" ht="18.75" x14ac:dyDescent="0.3">
      <c r="A60" s="71">
        <v>53</v>
      </c>
      <c r="B60" s="78" t="s">
        <v>527</v>
      </c>
      <c r="C60" s="93">
        <v>2808000</v>
      </c>
      <c r="D60" s="94">
        <v>23087</v>
      </c>
      <c r="E60" s="94">
        <v>23284</v>
      </c>
      <c r="F60" s="95">
        <v>180</v>
      </c>
      <c r="G60" s="95">
        <v>6</v>
      </c>
      <c r="H60" s="95" t="s">
        <v>472</v>
      </c>
      <c r="I60" s="96">
        <f t="shared" si="0"/>
        <v>842400</v>
      </c>
      <c r="J60" s="96">
        <f t="shared" si="1"/>
        <v>1965600</v>
      </c>
      <c r="K60" s="96"/>
    </row>
    <row r="61" spans="1:11" s="76" customFormat="1" ht="18.75" x14ac:dyDescent="0.3">
      <c r="A61" s="71">
        <v>54</v>
      </c>
      <c r="B61" s="78" t="s">
        <v>528</v>
      </c>
      <c r="C61" s="93">
        <v>2808000</v>
      </c>
      <c r="D61" s="94">
        <v>23101</v>
      </c>
      <c r="E61" s="94">
        <v>23284</v>
      </c>
      <c r="F61" s="95">
        <v>180</v>
      </c>
      <c r="G61" s="95">
        <v>6</v>
      </c>
      <c r="H61" s="95" t="s">
        <v>472</v>
      </c>
      <c r="I61" s="96">
        <f t="shared" si="0"/>
        <v>842400</v>
      </c>
      <c r="J61" s="96">
        <f t="shared" si="1"/>
        <v>1965600</v>
      </c>
      <c r="K61" s="96"/>
    </row>
    <row r="62" spans="1:11" s="76" customFormat="1" ht="18.75" x14ac:dyDescent="0.3">
      <c r="A62" s="71">
        <v>55</v>
      </c>
      <c r="B62" s="78" t="s">
        <v>529</v>
      </c>
      <c r="C62" s="93">
        <v>2808000</v>
      </c>
      <c r="D62" s="94">
        <v>23087</v>
      </c>
      <c r="E62" s="94">
        <v>23284</v>
      </c>
      <c r="F62" s="95">
        <v>180</v>
      </c>
      <c r="G62" s="95">
        <v>6</v>
      </c>
      <c r="H62" s="95" t="s">
        <v>472</v>
      </c>
      <c r="I62" s="96">
        <f t="shared" si="0"/>
        <v>842400</v>
      </c>
      <c r="J62" s="96">
        <f t="shared" si="1"/>
        <v>1965600</v>
      </c>
      <c r="K62" s="96"/>
    </row>
    <row r="63" spans="1:11" s="76" customFormat="1" ht="18.75" x14ac:dyDescent="0.3">
      <c r="A63" s="71">
        <v>56</v>
      </c>
      <c r="B63" s="78" t="s">
        <v>530</v>
      </c>
      <c r="C63" s="93">
        <v>2808000</v>
      </c>
      <c r="D63" s="94">
        <v>23101</v>
      </c>
      <c r="E63" s="94">
        <v>23284</v>
      </c>
      <c r="F63" s="95">
        <v>180</v>
      </c>
      <c r="G63" s="95">
        <v>6</v>
      </c>
      <c r="H63" s="95" t="s">
        <v>472</v>
      </c>
      <c r="I63" s="96">
        <f t="shared" si="0"/>
        <v>842400</v>
      </c>
      <c r="J63" s="96">
        <f t="shared" si="1"/>
        <v>1965600</v>
      </c>
      <c r="K63" s="96"/>
    </row>
    <row r="64" spans="1:11" s="76" customFormat="1" ht="18.75" x14ac:dyDescent="0.3">
      <c r="A64" s="71">
        <v>57</v>
      </c>
      <c r="B64" s="78" t="s">
        <v>531</v>
      </c>
      <c r="C64" s="93">
        <v>2808000</v>
      </c>
      <c r="D64" s="94">
        <v>23101</v>
      </c>
      <c r="E64" s="94">
        <v>23284</v>
      </c>
      <c r="F64" s="95">
        <v>180</v>
      </c>
      <c r="G64" s="95">
        <v>6</v>
      </c>
      <c r="H64" s="95" t="s">
        <v>472</v>
      </c>
      <c r="I64" s="96">
        <f t="shared" si="0"/>
        <v>842400</v>
      </c>
      <c r="J64" s="96">
        <f t="shared" si="1"/>
        <v>1965600</v>
      </c>
      <c r="K64" s="96"/>
    </row>
    <row r="65" spans="1:11" s="76" customFormat="1" ht="18.75" x14ac:dyDescent="0.3">
      <c r="A65" s="71">
        <v>58</v>
      </c>
      <c r="B65" s="78" t="s">
        <v>532</v>
      </c>
      <c r="C65" s="93">
        <v>2808000</v>
      </c>
      <c r="D65" s="94">
        <v>23101</v>
      </c>
      <c r="E65" s="94">
        <v>23284</v>
      </c>
      <c r="F65" s="95">
        <v>180</v>
      </c>
      <c r="G65" s="95">
        <v>6</v>
      </c>
      <c r="H65" s="95" t="s">
        <v>472</v>
      </c>
      <c r="I65" s="96">
        <f t="shared" si="0"/>
        <v>842400</v>
      </c>
      <c r="J65" s="96">
        <f t="shared" si="1"/>
        <v>1965600</v>
      </c>
      <c r="K65" s="96"/>
    </row>
    <row r="66" spans="1:11" s="76" customFormat="1" ht="18.75" x14ac:dyDescent="0.3">
      <c r="A66" s="71">
        <v>59</v>
      </c>
      <c r="B66" s="78" t="s">
        <v>533</v>
      </c>
      <c r="C66" s="93">
        <v>2808000</v>
      </c>
      <c r="D66" s="94">
        <v>23101</v>
      </c>
      <c r="E66" s="94">
        <v>23284</v>
      </c>
      <c r="F66" s="95">
        <v>180</v>
      </c>
      <c r="G66" s="95">
        <v>6</v>
      </c>
      <c r="H66" s="95" t="s">
        <v>472</v>
      </c>
      <c r="I66" s="96">
        <f t="shared" si="0"/>
        <v>842400</v>
      </c>
      <c r="J66" s="96">
        <f t="shared" si="1"/>
        <v>1965600</v>
      </c>
      <c r="K66" s="96"/>
    </row>
    <row r="67" spans="1:11" s="76" customFormat="1" ht="18.75" x14ac:dyDescent="0.3">
      <c r="A67" s="71">
        <v>60</v>
      </c>
      <c r="B67" s="78" t="s">
        <v>534</v>
      </c>
      <c r="C67" s="93">
        <v>2808000</v>
      </c>
      <c r="D67" s="94" t="s">
        <v>474</v>
      </c>
      <c r="E67" s="94">
        <v>23284</v>
      </c>
      <c r="F67" s="95">
        <v>180</v>
      </c>
      <c r="G67" s="95">
        <v>6</v>
      </c>
      <c r="H67" s="95" t="s">
        <v>472</v>
      </c>
      <c r="I67" s="96">
        <f t="shared" si="0"/>
        <v>842400</v>
      </c>
      <c r="J67" s="96">
        <f t="shared" si="1"/>
        <v>1965600</v>
      </c>
      <c r="K67" s="96"/>
    </row>
    <row r="68" spans="1:11" s="76" customFormat="1" ht="18.75" x14ac:dyDescent="0.3">
      <c r="A68" s="71">
        <v>61</v>
      </c>
      <c r="B68" s="78" t="s">
        <v>535</v>
      </c>
      <c r="C68" s="93">
        <v>2808000</v>
      </c>
      <c r="D68" s="94">
        <v>23087</v>
      </c>
      <c r="E68" s="94">
        <v>23284</v>
      </c>
      <c r="F68" s="95">
        <v>180</v>
      </c>
      <c r="G68" s="95">
        <v>6</v>
      </c>
      <c r="H68" s="95" t="s">
        <v>472</v>
      </c>
      <c r="I68" s="96">
        <f t="shared" si="0"/>
        <v>842400</v>
      </c>
      <c r="J68" s="96">
        <f t="shared" si="1"/>
        <v>1965600</v>
      </c>
      <c r="K68" s="96"/>
    </row>
    <row r="69" spans="1:11" s="76" customFormat="1" ht="18.75" x14ac:dyDescent="0.3">
      <c r="A69" s="71">
        <v>62</v>
      </c>
      <c r="B69" s="78" t="s">
        <v>536</v>
      </c>
      <c r="C69" s="93">
        <v>2808000</v>
      </c>
      <c r="D69" s="94">
        <v>23101</v>
      </c>
      <c r="E69" s="94">
        <v>23284</v>
      </c>
      <c r="F69" s="95">
        <v>180</v>
      </c>
      <c r="G69" s="95">
        <v>6</v>
      </c>
      <c r="H69" s="95" t="s">
        <v>472</v>
      </c>
      <c r="I69" s="96">
        <f t="shared" si="0"/>
        <v>842400</v>
      </c>
      <c r="J69" s="96">
        <f t="shared" si="1"/>
        <v>1965600</v>
      </c>
      <c r="K69" s="96"/>
    </row>
    <row r="70" spans="1:11" s="76" customFormat="1" ht="18.75" x14ac:dyDescent="0.3">
      <c r="A70" s="71">
        <v>63</v>
      </c>
      <c r="B70" s="78" t="s">
        <v>537</v>
      </c>
      <c r="C70" s="93">
        <v>2808000</v>
      </c>
      <c r="D70" s="94">
        <v>23101</v>
      </c>
      <c r="E70" s="94">
        <v>23284</v>
      </c>
      <c r="F70" s="95">
        <v>180</v>
      </c>
      <c r="G70" s="95">
        <v>6</v>
      </c>
      <c r="H70" s="95" t="s">
        <v>472</v>
      </c>
      <c r="I70" s="96">
        <f t="shared" si="0"/>
        <v>842400</v>
      </c>
      <c r="J70" s="96">
        <f t="shared" si="1"/>
        <v>1965600</v>
      </c>
      <c r="K70" s="96"/>
    </row>
    <row r="71" spans="1:11" s="76" customFormat="1" ht="18.75" x14ac:dyDescent="0.3">
      <c r="A71" s="71">
        <v>64</v>
      </c>
      <c r="B71" s="78" t="s">
        <v>538</v>
      </c>
      <c r="C71" s="93">
        <v>2808000</v>
      </c>
      <c r="D71" s="94">
        <v>23101</v>
      </c>
      <c r="E71" s="94">
        <v>23284</v>
      </c>
      <c r="F71" s="95">
        <v>180</v>
      </c>
      <c r="G71" s="95">
        <v>6</v>
      </c>
      <c r="H71" s="95" t="s">
        <v>472</v>
      </c>
      <c r="I71" s="96">
        <f t="shared" si="0"/>
        <v>842400</v>
      </c>
      <c r="J71" s="96">
        <f t="shared" si="1"/>
        <v>1965600</v>
      </c>
      <c r="K71" s="96"/>
    </row>
    <row r="72" spans="1:11" s="76" customFormat="1" ht="18.75" x14ac:dyDescent="0.3">
      <c r="A72" s="71">
        <v>65</v>
      </c>
      <c r="B72" s="78" t="s">
        <v>539</v>
      </c>
      <c r="C72" s="93">
        <v>2808000</v>
      </c>
      <c r="D72" s="94">
        <v>23101</v>
      </c>
      <c r="E72" s="94">
        <v>23284</v>
      </c>
      <c r="F72" s="95">
        <v>180</v>
      </c>
      <c r="G72" s="95">
        <v>6</v>
      </c>
      <c r="H72" s="95" t="s">
        <v>472</v>
      </c>
      <c r="I72" s="96">
        <f t="shared" si="0"/>
        <v>842400</v>
      </c>
      <c r="J72" s="96">
        <f t="shared" si="1"/>
        <v>1965600</v>
      </c>
      <c r="K72" s="96"/>
    </row>
    <row r="73" spans="1:11" s="76" customFormat="1" ht="18.75" x14ac:dyDescent="0.3">
      <c r="A73" s="71">
        <v>66</v>
      </c>
      <c r="B73" s="78" t="s">
        <v>540</v>
      </c>
      <c r="C73" s="93">
        <v>2808000</v>
      </c>
      <c r="D73" s="94">
        <v>23087</v>
      </c>
      <c r="E73" s="94">
        <v>23284</v>
      </c>
      <c r="F73" s="95">
        <v>180</v>
      </c>
      <c r="G73" s="95">
        <v>6</v>
      </c>
      <c r="H73" s="95" t="s">
        <v>472</v>
      </c>
      <c r="I73" s="96">
        <f t="shared" ref="I73:I102" si="2">C73*30/100</f>
        <v>842400</v>
      </c>
      <c r="J73" s="96">
        <f t="shared" ref="J73:J102" si="3">C73-I73</f>
        <v>1965600</v>
      </c>
      <c r="K73" s="96"/>
    </row>
    <row r="74" spans="1:11" s="76" customFormat="1" ht="18.75" x14ac:dyDescent="0.3">
      <c r="A74" s="71">
        <v>67</v>
      </c>
      <c r="B74" s="78" t="s">
        <v>541</v>
      </c>
      <c r="C74" s="93">
        <v>2808000</v>
      </c>
      <c r="D74" s="94" t="s">
        <v>474</v>
      </c>
      <c r="E74" s="94">
        <v>23284</v>
      </c>
      <c r="F74" s="95">
        <v>180</v>
      </c>
      <c r="G74" s="95">
        <v>6</v>
      </c>
      <c r="H74" s="95" t="s">
        <v>472</v>
      </c>
      <c r="I74" s="96">
        <f t="shared" si="2"/>
        <v>842400</v>
      </c>
      <c r="J74" s="96">
        <f t="shared" si="3"/>
        <v>1965600</v>
      </c>
      <c r="K74" s="96"/>
    </row>
    <row r="75" spans="1:11" s="76" customFormat="1" ht="18.75" x14ac:dyDescent="0.3">
      <c r="A75" s="71">
        <v>68</v>
      </c>
      <c r="B75" s="78" t="s">
        <v>542</v>
      </c>
      <c r="C75" s="93">
        <v>2808000</v>
      </c>
      <c r="D75" s="94" t="s">
        <v>474</v>
      </c>
      <c r="E75" s="94">
        <v>23284</v>
      </c>
      <c r="F75" s="95">
        <v>180</v>
      </c>
      <c r="G75" s="95">
        <v>6</v>
      </c>
      <c r="H75" s="95" t="s">
        <v>472</v>
      </c>
      <c r="I75" s="96">
        <f t="shared" si="2"/>
        <v>842400</v>
      </c>
      <c r="J75" s="96">
        <f t="shared" si="3"/>
        <v>1965600</v>
      </c>
      <c r="K75" s="96"/>
    </row>
    <row r="76" spans="1:11" s="76" customFormat="1" ht="18.75" x14ac:dyDescent="0.3">
      <c r="A76" s="71">
        <v>69</v>
      </c>
      <c r="B76" s="78" t="s">
        <v>543</v>
      </c>
      <c r="C76" s="93">
        <v>2808000</v>
      </c>
      <c r="D76" s="94" t="s">
        <v>474</v>
      </c>
      <c r="E76" s="94">
        <v>23284</v>
      </c>
      <c r="F76" s="95">
        <v>180</v>
      </c>
      <c r="G76" s="95">
        <v>6</v>
      </c>
      <c r="H76" s="95" t="s">
        <v>472</v>
      </c>
      <c r="I76" s="96">
        <f t="shared" si="2"/>
        <v>842400</v>
      </c>
      <c r="J76" s="96">
        <f t="shared" si="3"/>
        <v>1965600</v>
      </c>
      <c r="K76" s="96"/>
    </row>
    <row r="77" spans="1:11" s="76" customFormat="1" ht="18.75" x14ac:dyDescent="0.3">
      <c r="A77" s="71">
        <v>70</v>
      </c>
      <c r="B77" s="78" t="s">
        <v>544</v>
      </c>
      <c r="C77" s="93">
        <v>2808000</v>
      </c>
      <c r="D77" s="94">
        <v>23087</v>
      </c>
      <c r="E77" s="94">
        <v>23284</v>
      </c>
      <c r="F77" s="95">
        <v>180</v>
      </c>
      <c r="G77" s="95">
        <v>6</v>
      </c>
      <c r="H77" s="95" t="s">
        <v>472</v>
      </c>
      <c r="I77" s="96">
        <f t="shared" si="2"/>
        <v>842400</v>
      </c>
      <c r="J77" s="96">
        <f t="shared" si="3"/>
        <v>1965600</v>
      </c>
      <c r="K77" s="96"/>
    </row>
    <row r="78" spans="1:11" s="76" customFormat="1" ht="18.75" x14ac:dyDescent="0.3">
      <c r="A78" s="71">
        <v>71</v>
      </c>
      <c r="B78" s="78" t="s">
        <v>545</v>
      </c>
      <c r="C78" s="93">
        <v>2808000</v>
      </c>
      <c r="D78" s="94">
        <v>23101</v>
      </c>
      <c r="E78" s="94">
        <v>23284</v>
      </c>
      <c r="F78" s="95">
        <v>180</v>
      </c>
      <c r="G78" s="95">
        <v>6</v>
      </c>
      <c r="H78" s="95" t="s">
        <v>472</v>
      </c>
      <c r="I78" s="96">
        <f t="shared" si="2"/>
        <v>842400</v>
      </c>
      <c r="J78" s="96">
        <f t="shared" si="3"/>
        <v>1965600</v>
      </c>
      <c r="K78" s="96"/>
    </row>
    <row r="79" spans="1:11" s="76" customFormat="1" ht="18.75" x14ac:dyDescent="0.3">
      <c r="A79" s="71">
        <v>72</v>
      </c>
      <c r="B79" s="78" t="s">
        <v>546</v>
      </c>
      <c r="C79" s="93">
        <v>2808000</v>
      </c>
      <c r="D79" s="94">
        <v>23101</v>
      </c>
      <c r="E79" s="94">
        <v>23284</v>
      </c>
      <c r="F79" s="95">
        <v>180</v>
      </c>
      <c r="G79" s="95">
        <v>6</v>
      </c>
      <c r="H79" s="95" t="s">
        <v>472</v>
      </c>
      <c r="I79" s="96">
        <f t="shared" si="2"/>
        <v>842400</v>
      </c>
      <c r="J79" s="96">
        <f t="shared" si="3"/>
        <v>1965600</v>
      </c>
      <c r="K79" s="96"/>
    </row>
    <row r="80" spans="1:11" s="76" customFormat="1" ht="18.75" x14ac:dyDescent="0.3">
      <c r="A80" s="71">
        <v>73</v>
      </c>
      <c r="B80" s="78" t="s">
        <v>547</v>
      </c>
      <c r="C80" s="93">
        <v>2808000</v>
      </c>
      <c r="D80" s="94">
        <v>23101</v>
      </c>
      <c r="E80" s="94">
        <v>23284</v>
      </c>
      <c r="F80" s="95">
        <v>180</v>
      </c>
      <c r="G80" s="95">
        <v>6</v>
      </c>
      <c r="H80" s="95" t="s">
        <v>472</v>
      </c>
      <c r="I80" s="96">
        <f t="shared" si="2"/>
        <v>842400</v>
      </c>
      <c r="J80" s="96">
        <f t="shared" si="3"/>
        <v>1965600</v>
      </c>
      <c r="K80" s="96"/>
    </row>
    <row r="81" spans="1:11" s="76" customFormat="1" ht="18.75" x14ac:dyDescent="0.3">
      <c r="A81" s="71">
        <v>74</v>
      </c>
      <c r="B81" s="78" t="s">
        <v>548</v>
      </c>
      <c r="C81" s="93">
        <v>2808000</v>
      </c>
      <c r="D81" s="94">
        <v>23101</v>
      </c>
      <c r="E81" s="94">
        <v>23284</v>
      </c>
      <c r="F81" s="95">
        <v>180</v>
      </c>
      <c r="G81" s="95">
        <v>6</v>
      </c>
      <c r="H81" s="95" t="s">
        <v>472</v>
      </c>
      <c r="I81" s="96">
        <f t="shared" si="2"/>
        <v>842400</v>
      </c>
      <c r="J81" s="96">
        <f t="shared" si="3"/>
        <v>1965600</v>
      </c>
      <c r="K81" s="96"/>
    </row>
    <row r="82" spans="1:11" s="76" customFormat="1" ht="18.75" x14ac:dyDescent="0.3">
      <c r="A82" s="71">
        <v>75</v>
      </c>
      <c r="B82" s="78" t="s">
        <v>549</v>
      </c>
      <c r="C82" s="93">
        <v>2808000</v>
      </c>
      <c r="D82" s="94">
        <v>23101</v>
      </c>
      <c r="E82" s="94">
        <v>23284</v>
      </c>
      <c r="F82" s="95">
        <v>180</v>
      </c>
      <c r="G82" s="95">
        <v>6</v>
      </c>
      <c r="H82" s="95" t="s">
        <v>472</v>
      </c>
      <c r="I82" s="96">
        <f t="shared" si="2"/>
        <v>842400</v>
      </c>
      <c r="J82" s="96">
        <f t="shared" si="3"/>
        <v>1965600</v>
      </c>
      <c r="K82" s="96"/>
    </row>
    <row r="83" spans="1:11" s="76" customFormat="1" ht="18.75" x14ac:dyDescent="0.3">
      <c r="A83" s="71">
        <v>76</v>
      </c>
      <c r="B83" s="78" t="s">
        <v>550</v>
      </c>
      <c r="C83" s="93">
        <v>2808000</v>
      </c>
      <c r="D83" s="94">
        <v>23087</v>
      </c>
      <c r="E83" s="94">
        <v>23284</v>
      </c>
      <c r="F83" s="95">
        <v>180</v>
      </c>
      <c r="G83" s="95">
        <v>6</v>
      </c>
      <c r="H83" s="95" t="s">
        <v>472</v>
      </c>
      <c r="I83" s="96">
        <f t="shared" si="2"/>
        <v>842400</v>
      </c>
      <c r="J83" s="96">
        <f t="shared" si="3"/>
        <v>1965600</v>
      </c>
      <c r="K83" s="96"/>
    </row>
    <row r="84" spans="1:11" s="76" customFormat="1" ht="18.75" x14ac:dyDescent="0.3">
      <c r="A84" s="71">
        <v>77</v>
      </c>
      <c r="B84" s="80" t="s">
        <v>551</v>
      </c>
      <c r="C84" s="93">
        <v>14900000</v>
      </c>
      <c r="D84" s="94">
        <v>23101</v>
      </c>
      <c r="E84" s="94">
        <v>23466</v>
      </c>
      <c r="F84" s="95">
        <v>360</v>
      </c>
      <c r="G84" s="95">
        <v>12</v>
      </c>
      <c r="H84" s="95" t="s">
        <v>472</v>
      </c>
      <c r="I84" s="96">
        <f t="shared" si="2"/>
        <v>4470000</v>
      </c>
      <c r="J84" s="96">
        <f t="shared" si="3"/>
        <v>10430000</v>
      </c>
      <c r="K84" s="96"/>
    </row>
    <row r="85" spans="1:11" s="76" customFormat="1" ht="18.75" x14ac:dyDescent="0.3">
      <c r="A85" s="71">
        <v>78</v>
      </c>
      <c r="B85" s="78" t="s">
        <v>552</v>
      </c>
      <c r="C85" s="93">
        <v>1516000</v>
      </c>
      <c r="D85" s="94">
        <v>23101</v>
      </c>
      <c r="E85" s="94">
        <v>23284</v>
      </c>
      <c r="F85" s="95">
        <v>180</v>
      </c>
      <c r="G85" s="95">
        <v>6</v>
      </c>
      <c r="H85" s="95" t="s">
        <v>472</v>
      </c>
      <c r="I85" s="96">
        <f t="shared" si="2"/>
        <v>454800</v>
      </c>
      <c r="J85" s="96">
        <f t="shared" si="3"/>
        <v>1061200</v>
      </c>
      <c r="K85" s="96"/>
    </row>
    <row r="86" spans="1:11" s="76" customFormat="1" ht="18.75" x14ac:dyDescent="0.3">
      <c r="A86" s="71">
        <v>79</v>
      </c>
      <c r="B86" s="78" t="s">
        <v>553</v>
      </c>
      <c r="C86" s="93">
        <v>1516000</v>
      </c>
      <c r="D86" s="94">
        <v>23101</v>
      </c>
      <c r="E86" s="94">
        <v>23284</v>
      </c>
      <c r="F86" s="95">
        <v>180</v>
      </c>
      <c r="G86" s="95">
        <v>6</v>
      </c>
      <c r="H86" s="95" t="s">
        <v>472</v>
      </c>
      <c r="I86" s="96">
        <f t="shared" si="2"/>
        <v>454800</v>
      </c>
      <c r="J86" s="96">
        <f t="shared" si="3"/>
        <v>1061200</v>
      </c>
      <c r="K86" s="96"/>
    </row>
    <row r="87" spans="1:11" s="76" customFormat="1" ht="18.75" x14ac:dyDescent="0.3">
      <c r="A87" s="71">
        <v>80</v>
      </c>
      <c r="B87" s="78" t="s">
        <v>554</v>
      </c>
      <c r="C87" s="93">
        <v>1516000</v>
      </c>
      <c r="D87" s="94" t="s">
        <v>474</v>
      </c>
      <c r="E87" s="94">
        <v>23284</v>
      </c>
      <c r="F87" s="95">
        <v>180</v>
      </c>
      <c r="G87" s="95">
        <v>6</v>
      </c>
      <c r="H87" s="95" t="s">
        <v>472</v>
      </c>
      <c r="I87" s="96">
        <f t="shared" si="2"/>
        <v>454800</v>
      </c>
      <c r="J87" s="96">
        <f t="shared" si="3"/>
        <v>1061200</v>
      </c>
      <c r="K87" s="96"/>
    </row>
    <row r="88" spans="1:11" s="76" customFormat="1" ht="18.75" x14ac:dyDescent="0.3">
      <c r="A88" s="71">
        <v>81</v>
      </c>
      <c r="B88" s="78" t="s">
        <v>555</v>
      </c>
      <c r="C88" s="93">
        <v>1221000</v>
      </c>
      <c r="D88" s="94">
        <v>23101</v>
      </c>
      <c r="E88" s="94">
        <v>23284</v>
      </c>
      <c r="F88" s="95">
        <v>180</v>
      </c>
      <c r="G88" s="95">
        <v>6</v>
      </c>
      <c r="H88" s="95" t="s">
        <v>472</v>
      </c>
      <c r="I88" s="96">
        <f t="shared" si="2"/>
        <v>366300</v>
      </c>
      <c r="J88" s="96">
        <f t="shared" si="3"/>
        <v>854700</v>
      </c>
      <c r="K88" s="96"/>
    </row>
    <row r="89" spans="1:11" s="76" customFormat="1" ht="18.75" x14ac:dyDescent="0.3">
      <c r="A89" s="71">
        <v>82</v>
      </c>
      <c r="B89" s="78" t="s">
        <v>556</v>
      </c>
      <c r="C89" s="93">
        <v>1221000</v>
      </c>
      <c r="D89" s="94">
        <v>23101</v>
      </c>
      <c r="E89" s="94">
        <v>23284</v>
      </c>
      <c r="F89" s="95">
        <v>180</v>
      </c>
      <c r="G89" s="95">
        <v>6</v>
      </c>
      <c r="H89" s="95" t="s">
        <v>472</v>
      </c>
      <c r="I89" s="96">
        <f t="shared" si="2"/>
        <v>366300</v>
      </c>
      <c r="J89" s="96">
        <f t="shared" si="3"/>
        <v>854700</v>
      </c>
      <c r="K89" s="96"/>
    </row>
    <row r="90" spans="1:11" s="76" customFormat="1" ht="18.75" x14ac:dyDescent="0.3">
      <c r="A90" s="71">
        <v>83</v>
      </c>
      <c r="B90" s="78" t="s">
        <v>557</v>
      </c>
      <c r="C90" s="93">
        <v>1221000</v>
      </c>
      <c r="D90" s="94">
        <v>23101</v>
      </c>
      <c r="E90" s="94">
        <v>23284</v>
      </c>
      <c r="F90" s="95">
        <v>180</v>
      </c>
      <c r="G90" s="95">
        <v>6</v>
      </c>
      <c r="H90" s="95" t="s">
        <v>472</v>
      </c>
      <c r="I90" s="96">
        <f t="shared" si="2"/>
        <v>366300</v>
      </c>
      <c r="J90" s="96">
        <f t="shared" si="3"/>
        <v>854700</v>
      </c>
      <c r="K90" s="96"/>
    </row>
    <row r="91" spans="1:11" s="76" customFormat="1" ht="18.75" x14ac:dyDescent="0.3">
      <c r="A91" s="71">
        <v>84</v>
      </c>
      <c r="B91" s="78" t="s">
        <v>558</v>
      </c>
      <c r="C91" s="93">
        <v>1221000</v>
      </c>
      <c r="D91" s="94">
        <v>23101</v>
      </c>
      <c r="E91" s="94">
        <v>23284</v>
      </c>
      <c r="F91" s="95">
        <v>180</v>
      </c>
      <c r="G91" s="95">
        <v>6</v>
      </c>
      <c r="H91" s="95" t="s">
        <v>472</v>
      </c>
      <c r="I91" s="96">
        <f t="shared" si="2"/>
        <v>366300</v>
      </c>
      <c r="J91" s="96">
        <f t="shared" si="3"/>
        <v>854700</v>
      </c>
      <c r="K91" s="96"/>
    </row>
    <row r="92" spans="1:11" s="76" customFormat="1" ht="18.75" x14ac:dyDescent="0.3">
      <c r="A92" s="71">
        <v>85</v>
      </c>
      <c r="B92" s="78" t="s">
        <v>559</v>
      </c>
      <c r="C92" s="93">
        <v>1221000</v>
      </c>
      <c r="D92" s="94" t="s">
        <v>474</v>
      </c>
      <c r="E92" s="94">
        <v>23284</v>
      </c>
      <c r="F92" s="95">
        <v>180</v>
      </c>
      <c r="G92" s="95">
        <v>6</v>
      </c>
      <c r="H92" s="95" t="s">
        <v>472</v>
      </c>
      <c r="I92" s="96">
        <f t="shared" si="2"/>
        <v>366300</v>
      </c>
      <c r="J92" s="96">
        <f t="shared" si="3"/>
        <v>854700</v>
      </c>
      <c r="K92" s="96"/>
    </row>
    <row r="93" spans="1:11" s="76" customFormat="1" ht="18.75" x14ac:dyDescent="0.3">
      <c r="A93" s="71">
        <v>86</v>
      </c>
      <c r="B93" s="78" t="s">
        <v>560</v>
      </c>
      <c r="C93" s="93">
        <v>1221000</v>
      </c>
      <c r="D93" s="94">
        <v>23101</v>
      </c>
      <c r="E93" s="94">
        <v>23284</v>
      </c>
      <c r="F93" s="95">
        <v>180</v>
      </c>
      <c r="G93" s="95">
        <v>6</v>
      </c>
      <c r="H93" s="95" t="s">
        <v>472</v>
      </c>
      <c r="I93" s="96">
        <f t="shared" si="2"/>
        <v>366300</v>
      </c>
      <c r="J93" s="96">
        <f t="shared" si="3"/>
        <v>854700</v>
      </c>
      <c r="K93" s="96"/>
    </row>
    <row r="94" spans="1:11" s="76" customFormat="1" ht="18.75" x14ac:dyDescent="0.3">
      <c r="A94" s="71">
        <v>87</v>
      </c>
      <c r="B94" s="78" t="s">
        <v>561</v>
      </c>
      <c r="C94" s="93">
        <v>1221000</v>
      </c>
      <c r="D94" s="94">
        <v>23101</v>
      </c>
      <c r="E94" s="94">
        <v>23284</v>
      </c>
      <c r="F94" s="95">
        <v>180</v>
      </c>
      <c r="G94" s="95">
        <v>6</v>
      </c>
      <c r="H94" s="95" t="s">
        <v>472</v>
      </c>
      <c r="I94" s="96">
        <f t="shared" si="2"/>
        <v>366300</v>
      </c>
      <c r="J94" s="96">
        <f t="shared" si="3"/>
        <v>854700</v>
      </c>
      <c r="K94" s="96"/>
    </row>
    <row r="95" spans="1:11" s="76" customFormat="1" ht="18.75" x14ac:dyDescent="0.3">
      <c r="A95" s="71">
        <v>88</v>
      </c>
      <c r="B95" s="78" t="s">
        <v>562</v>
      </c>
      <c r="C95" s="93">
        <v>1221000</v>
      </c>
      <c r="D95" s="94">
        <v>23101</v>
      </c>
      <c r="E95" s="94">
        <v>23284</v>
      </c>
      <c r="F95" s="95">
        <v>180</v>
      </c>
      <c r="G95" s="95">
        <v>6</v>
      </c>
      <c r="H95" s="95" t="s">
        <v>472</v>
      </c>
      <c r="I95" s="96">
        <f t="shared" si="2"/>
        <v>366300</v>
      </c>
      <c r="J95" s="96">
        <f t="shared" si="3"/>
        <v>854700</v>
      </c>
      <c r="K95" s="96"/>
    </row>
    <row r="96" spans="1:11" s="76" customFormat="1" ht="18.75" x14ac:dyDescent="0.3">
      <c r="A96" s="71">
        <v>89</v>
      </c>
      <c r="B96" s="78" t="s">
        <v>563</v>
      </c>
      <c r="C96" s="93">
        <v>1221000</v>
      </c>
      <c r="D96" s="94">
        <v>23101</v>
      </c>
      <c r="E96" s="94">
        <v>23284</v>
      </c>
      <c r="F96" s="95">
        <v>180</v>
      </c>
      <c r="G96" s="95">
        <v>6</v>
      </c>
      <c r="H96" s="95" t="s">
        <v>472</v>
      </c>
      <c r="I96" s="96">
        <f t="shared" si="2"/>
        <v>366300</v>
      </c>
      <c r="J96" s="96">
        <f t="shared" si="3"/>
        <v>854700</v>
      </c>
      <c r="K96" s="96"/>
    </row>
    <row r="97" spans="1:11" s="76" customFormat="1" ht="18.75" x14ac:dyDescent="0.3">
      <c r="A97" s="71">
        <v>90</v>
      </c>
      <c r="B97" s="78" t="s">
        <v>564</v>
      </c>
      <c r="C97" s="93">
        <v>1221000</v>
      </c>
      <c r="D97" s="94">
        <v>23101</v>
      </c>
      <c r="E97" s="94">
        <v>23284</v>
      </c>
      <c r="F97" s="95">
        <v>180</v>
      </c>
      <c r="G97" s="95">
        <v>6</v>
      </c>
      <c r="H97" s="95" t="s">
        <v>472</v>
      </c>
      <c r="I97" s="96">
        <f t="shared" si="2"/>
        <v>366300</v>
      </c>
      <c r="J97" s="96">
        <f t="shared" si="3"/>
        <v>854700</v>
      </c>
      <c r="K97" s="96"/>
    </row>
    <row r="98" spans="1:11" s="76" customFormat="1" ht="18.75" x14ac:dyDescent="0.3">
      <c r="A98" s="71">
        <v>91</v>
      </c>
      <c r="B98" s="78" t="s">
        <v>565</v>
      </c>
      <c r="C98" s="93">
        <v>1630000</v>
      </c>
      <c r="D98" s="94">
        <v>23101</v>
      </c>
      <c r="E98" s="94">
        <v>23284</v>
      </c>
      <c r="F98" s="95">
        <v>180</v>
      </c>
      <c r="G98" s="95">
        <v>6</v>
      </c>
      <c r="H98" s="95" t="s">
        <v>472</v>
      </c>
      <c r="I98" s="96">
        <f t="shared" si="2"/>
        <v>489000</v>
      </c>
      <c r="J98" s="96">
        <f t="shared" si="3"/>
        <v>1141000</v>
      </c>
      <c r="K98" s="96"/>
    </row>
    <row r="99" spans="1:11" s="76" customFormat="1" ht="18.75" x14ac:dyDescent="0.3">
      <c r="A99" s="71">
        <v>92</v>
      </c>
      <c r="B99" s="78" t="s">
        <v>566</v>
      </c>
      <c r="C99" s="93">
        <v>1630000</v>
      </c>
      <c r="D99" s="94">
        <v>23101</v>
      </c>
      <c r="E99" s="94">
        <v>23284</v>
      </c>
      <c r="F99" s="95">
        <v>180</v>
      </c>
      <c r="G99" s="95">
        <v>6</v>
      </c>
      <c r="H99" s="95" t="s">
        <v>472</v>
      </c>
      <c r="I99" s="96">
        <f t="shared" si="2"/>
        <v>489000</v>
      </c>
      <c r="J99" s="96">
        <f t="shared" si="3"/>
        <v>1141000</v>
      </c>
      <c r="K99" s="96"/>
    </row>
    <row r="100" spans="1:11" s="76" customFormat="1" ht="18.75" x14ac:dyDescent="0.3">
      <c r="A100" s="71">
        <v>93</v>
      </c>
      <c r="B100" s="78" t="s">
        <v>567</v>
      </c>
      <c r="C100" s="93">
        <v>1630000</v>
      </c>
      <c r="D100" s="94">
        <v>23101</v>
      </c>
      <c r="E100" s="94">
        <v>23284</v>
      </c>
      <c r="F100" s="95">
        <v>180</v>
      </c>
      <c r="G100" s="95">
        <v>6</v>
      </c>
      <c r="H100" s="95" t="s">
        <v>472</v>
      </c>
      <c r="I100" s="96">
        <f t="shared" si="2"/>
        <v>489000</v>
      </c>
      <c r="J100" s="96">
        <f t="shared" si="3"/>
        <v>1141000</v>
      </c>
      <c r="K100" s="96"/>
    </row>
    <row r="101" spans="1:11" s="76" customFormat="1" ht="18.75" x14ac:dyDescent="0.3">
      <c r="A101" s="71">
        <v>94</v>
      </c>
      <c r="B101" s="78" t="s">
        <v>568</v>
      </c>
      <c r="C101" s="93">
        <v>1630000</v>
      </c>
      <c r="D101" s="94">
        <v>23101</v>
      </c>
      <c r="E101" s="94">
        <v>23284</v>
      </c>
      <c r="F101" s="95">
        <v>180</v>
      </c>
      <c r="G101" s="95">
        <v>6</v>
      </c>
      <c r="H101" s="95" t="s">
        <v>472</v>
      </c>
      <c r="I101" s="96">
        <f t="shared" si="2"/>
        <v>489000</v>
      </c>
      <c r="J101" s="96">
        <f t="shared" si="3"/>
        <v>1141000</v>
      </c>
      <c r="K101" s="96"/>
    </row>
    <row r="102" spans="1:11" s="76" customFormat="1" ht="18.75" x14ac:dyDescent="0.3">
      <c r="A102" s="71">
        <v>95</v>
      </c>
      <c r="B102" s="78" t="s">
        <v>569</v>
      </c>
      <c r="C102" s="93">
        <v>1630000</v>
      </c>
      <c r="D102" s="94">
        <v>23087</v>
      </c>
      <c r="E102" s="94">
        <v>23284</v>
      </c>
      <c r="F102" s="95">
        <v>180</v>
      </c>
      <c r="G102" s="95">
        <v>6</v>
      </c>
      <c r="H102" s="95" t="s">
        <v>472</v>
      </c>
      <c r="I102" s="96">
        <f t="shared" si="2"/>
        <v>489000</v>
      </c>
      <c r="J102" s="96">
        <f t="shared" si="3"/>
        <v>1141000</v>
      </c>
      <c r="K102" s="96"/>
    </row>
    <row r="104" spans="1:11" x14ac:dyDescent="0.35">
      <c r="F104" s="85" t="s">
        <v>574</v>
      </c>
      <c r="J104" s="64" t="s">
        <v>575</v>
      </c>
    </row>
    <row r="105" spans="1:11" x14ac:dyDescent="0.35">
      <c r="G105" s="234" t="s">
        <v>576</v>
      </c>
      <c r="H105" s="234"/>
      <c r="I105" s="234"/>
    </row>
    <row r="106" spans="1:11" x14ac:dyDescent="0.35">
      <c r="G106" s="234" t="s">
        <v>577</v>
      </c>
      <c r="H106" s="234"/>
      <c r="I106" s="234"/>
    </row>
  </sheetData>
  <mergeCells count="12">
    <mergeCell ref="G105:I105"/>
    <mergeCell ref="G106:I106"/>
    <mergeCell ref="K5:K7"/>
    <mergeCell ref="B6:B7"/>
    <mergeCell ref="C6:C7"/>
    <mergeCell ref="E6:E7"/>
    <mergeCell ref="A1:J1"/>
    <mergeCell ref="A2:J2"/>
    <mergeCell ref="A3:J3"/>
    <mergeCell ref="A5:A7"/>
    <mergeCell ref="E5:G5"/>
    <mergeCell ref="H5:J5"/>
  </mergeCells>
  <pageMargins left="0.31496062992125984" right="3.937007874015748E-2" top="0.35433070866141736" bottom="0.35433070866141736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0"/>
  <sheetViews>
    <sheetView tabSelected="1" zoomScaleNormal="100" workbookViewId="0">
      <selection activeCell="D164" sqref="D164"/>
    </sheetView>
  </sheetViews>
  <sheetFormatPr defaultColWidth="9" defaultRowHeight="21" x14ac:dyDescent="0.35"/>
  <cols>
    <col min="1" max="1" width="4.875" style="193" bestFit="1" customWidth="1"/>
    <col min="2" max="2" width="23.875" style="64" customWidth="1"/>
    <col min="3" max="3" width="12.125" style="65" bestFit="1" customWidth="1"/>
    <col min="4" max="4" width="15.625" style="66" customWidth="1"/>
    <col min="5" max="5" width="6.75" style="66" hidden="1" customWidth="1"/>
    <col min="6" max="6" width="14" style="113" customWidth="1"/>
    <col min="7" max="7" width="6.125" style="115" bestFit="1" customWidth="1"/>
    <col min="8" max="8" width="14.625" style="114" customWidth="1"/>
    <col min="9" max="9" width="6.375" style="115" bestFit="1" customWidth="1"/>
    <col min="10" max="10" width="20.375" style="64" bestFit="1" customWidth="1"/>
    <col min="11" max="16384" width="9" style="62"/>
  </cols>
  <sheetData>
    <row r="1" spans="1:34" ht="26.25" x14ac:dyDescent="0.4">
      <c r="A1" s="267" t="s">
        <v>692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34" ht="26.25" x14ac:dyDescent="0.4">
      <c r="A2" s="267" t="s">
        <v>477</v>
      </c>
      <c r="B2" s="267"/>
      <c r="C2" s="267"/>
      <c r="D2" s="267"/>
      <c r="E2" s="267"/>
      <c r="F2" s="267"/>
      <c r="G2" s="267"/>
      <c r="H2" s="267"/>
      <c r="I2" s="267"/>
      <c r="J2" s="267"/>
    </row>
    <row r="3" spans="1:34" ht="23.25" x14ac:dyDescent="0.35">
      <c r="A3" s="268" t="s">
        <v>709</v>
      </c>
      <c r="B3" s="268"/>
      <c r="C3" s="268"/>
      <c r="D3" s="268"/>
      <c r="E3" s="268"/>
      <c r="F3" s="268"/>
      <c r="G3" s="268"/>
      <c r="H3" s="268"/>
      <c r="I3" s="268"/>
      <c r="J3" s="268"/>
    </row>
    <row r="4" spans="1:34" ht="23.25" x14ac:dyDescent="0.35">
      <c r="A4" s="269" t="s">
        <v>594</v>
      </c>
      <c r="B4" s="270"/>
      <c r="C4" s="270"/>
      <c r="D4" s="270"/>
      <c r="E4" s="270"/>
      <c r="F4" s="270"/>
      <c r="G4" s="270"/>
      <c r="H4" s="270"/>
      <c r="I4" s="270"/>
      <c r="J4" s="271"/>
    </row>
    <row r="5" spans="1:34" s="69" customFormat="1" x14ac:dyDescent="0.35">
      <c r="A5" s="244" t="s">
        <v>359</v>
      </c>
      <c r="B5" s="132" t="s">
        <v>360</v>
      </c>
      <c r="C5" s="133" t="s">
        <v>587</v>
      </c>
      <c r="D5" s="133" t="s">
        <v>590</v>
      </c>
      <c r="E5" s="194" t="s">
        <v>585</v>
      </c>
      <c r="F5" s="246" t="s">
        <v>591</v>
      </c>
      <c r="G5" s="134" t="s">
        <v>593</v>
      </c>
      <c r="H5" s="246" t="s">
        <v>579</v>
      </c>
      <c r="I5" s="134" t="s">
        <v>593</v>
      </c>
      <c r="J5" s="244" t="s">
        <v>473</v>
      </c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 s="69" customFormat="1" x14ac:dyDescent="0.35">
      <c r="A6" s="245"/>
      <c r="B6" s="135" t="s">
        <v>478</v>
      </c>
      <c r="C6" s="136" t="s">
        <v>588</v>
      </c>
      <c r="D6" s="136" t="s">
        <v>589</v>
      </c>
      <c r="E6" s="195" t="s">
        <v>586</v>
      </c>
      <c r="F6" s="247"/>
      <c r="G6" s="137" t="s">
        <v>592</v>
      </c>
      <c r="H6" s="247"/>
      <c r="I6" s="137" t="s">
        <v>592</v>
      </c>
      <c r="J6" s="245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 s="76" customFormat="1" x14ac:dyDescent="0.35">
      <c r="A7" s="103">
        <v>1</v>
      </c>
      <c r="B7" s="104" t="s">
        <v>602</v>
      </c>
      <c r="C7" s="73">
        <v>27020000</v>
      </c>
      <c r="D7" s="74">
        <v>24669000</v>
      </c>
      <c r="E7" s="111">
        <v>23083</v>
      </c>
      <c r="F7" s="74">
        <v>5673870</v>
      </c>
      <c r="G7" s="141">
        <f>F7*100/D7</f>
        <v>23</v>
      </c>
      <c r="H7" s="112">
        <f>SUM(D7-F7)</f>
        <v>18995130</v>
      </c>
      <c r="I7" s="141">
        <f>H7*100/D7</f>
        <v>77</v>
      </c>
      <c r="J7" s="75" t="s">
        <v>699</v>
      </c>
    </row>
    <row r="8" spans="1:34" s="76" customFormat="1" x14ac:dyDescent="0.35">
      <c r="A8" s="103">
        <v>2</v>
      </c>
      <c r="B8" s="104" t="s">
        <v>603</v>
      </c>
      <c r="C8" s="73">
        <v>27020000</v>
      </c>
      <c r="D8" s="74">
        <v>21740000</v>
      </c>
      <c r="E8" s="111">
        <v>23083</v>
      </c>
      <c r="F8" s="74">
        <v>6522000</v>
      </c>
      <c r="G8" s="141">
        <f>F8*100/D8</f>
        <v>30</v>
      </c>
      <c r="H8" s="112">
        <f>SUM(D8-F8)</f>
        <v>15218000</v>
      </c>
      <c r="I8" s="141">
        <f>H8*100/D8</f>
        <v>70</v>
      </c>
      <c r="J8" s="75" t="s">
        <v>705</v>
      </c>
    </row>
    <row r="9" spans="1:34" s="76" customFormat="1" x14ac:dyDescent="0.35">
      <c r="A9" s="103">
        <v>3</v>
      </c>
      <c r="B9" s="104" t="s">
        <v>604</v>
      </c>
      <c r="C9" s="73">
        <v>27020000</v>
      </c>
      <c r="D9" s="74">
        <v>24200000</v>
      </c>
      <c r="E9" s="111">
        <v>23083</v>
      </c>
      <c r="F9" s="74"/>
      <c r="G9" s="139"/>
      <c r="H9" s="112"/>
      <c r="I9" s="138"/>
      <c r="J9" s="75"/>
    </row>
    <row r="10" spans="1:34" s="76" customFormat="1" x14ac:dyDescent="0.35">
      <c r="A10" s="103">
        <v>4</v>
      </c>
      <c r="B10" s="104" t="s">
        <v>605</v>
      </c>
      <c r="C10" s="73">
        <v>27020000</v>
      </c>
      <c r="D10" s="74">
        <v>24223873</v>
      </c>
      <c r="E10" s="111">
        <v>23083</v>
      </c>
      <c r="F10" s="74">
        <v>10900743</v>
      </c>
      <c r="G10" s="141">
        <f>F10*100/D10</f>
        <v>45.000000619223854</v>
      </c>
      <c r="H10" s="112">
        <f>SUM(D10-F10)</f>
        <v>13323130</v>
      </c>
      <c r="I10" s="141">
        <f>H10*100/D10</f>
        <v>54.999999380776146</v>
      </c>
      <c r="J10" s="75" t="s">
        <v>703</v>
      </c>
    </row>
    <row r="11" spans="1:34" s="76" customFormat="1" x14ac:dyDescent="0.35">
      <c r="A11" s="105">
        <v>5</v>
      </c>
      <c r="B11" s="104" t="s">
        <v>606</v>
      </c>
      <c r="C11" s="73">
        <v>27020000</v>
      </c>
      <c r="D11" s="74">
        <v>22200000</v>
      </c>
      <c r="E11" s="111">
        <v>23083</v>
      </c>
      <c r="F11" s="150">
        <v>12931500</v>
      </c>
      <c r="G11" s="141">
        <f>F11*100/D11</f>
        <v>58.25</v>
      </c>
      <c r="H11" s="112">
        <f>SUM(D11-F11)</f>
        <v>9268500</v>
      </c>
      <c r="I11" s="141">
        <f>H11*100/D11</f>
        <v>41.75</v>
      </c>
      <c r="J11" s="75" t="s">
        <v>702</v>
      </c>
    </row>
    <row r="12" spans="1:34" s="149" customFormat="1" ht="23.25" x14ac:dyDescent="0.35">
      <c r="A12" s="248" t="s">
        <v>580</v>
      </c>
      <c r="B12" s="249"/>
      <c r="C12" s="144">
        <f>SUM(C7:C11)</f>
        <v>135100000</v>
      </c>
      <c r="D12" s="147">
        <f>SUM(D7:D11)</f>
        <v>117032873</v>
      </c>
      <c r="E12" s="145"/>
      <c r="F12" s="147">
        <f>SUM(F7:F11)</f>
        <v>36028113</v>
      </c>
      <c r="G12" s="146">
        <f>F12*100/D12</f>
        <v>30.784609551540274</v>
      </c>
      <c r="H12" s="151">
        <f>SUM(D12-F12)</f>
        <v>81004760</v>
      </c>
      <c r="I12" s="146">
        <f>H12*100/D12</f>
        <v>69.215390448459729</v>
      </c>
      <c r="J12" s="148"/>
    </row>
    <row r="13" spans="1:34" s="149" customFormat="1" ht="23.25" x14ac:dyDescent="0.35">
      <c r="A13" s="152"/>
      <c r="B13" s="152"/>
      <c r="C13" s="153"/>
      <c r="D13" s="178"/>
      <c r="E13" s="154"/>
      <c r="F13" s="178"/>
      <c r="G13" s="155"/>
      <c r="H13" s="156"/>
      <c r="I13" s="155"/>
      <c r="J13" s="157"/>
    </row>
    <row r="14" spans="1:34" s="149" customFormat="1" ht="23.25" x14ac:dyDescent="0.35">
      <c r="A14" s="152"/>
      <c r="B14" s="152"/>
      <c r="C14" s="153"/>
      <c r="D14" s="178"/>
      <c r="E14" s="154"/>
      <c r="F14" s="178"/>
      <c r="G14" s="155"/>
      <c r="H14" s="156"/>
      <c r="I14" s="155"/>
      <c r="J14" s="157"/>
    </row>
    <row r="15" spans="1:34" s="149" customFormat="1" ht="23.25" x14ac:dyDescent="0.35">
      <c r="A15" s="152"/>
      <c r="B15" s="152"/>
      <c r="C15" s="153"/>
      <c r="D15" s="178"/>
      <c r="E15" s="154"/>
      <c r="F15" s="178"/>
      <c r="G15" s="155"/>
      <c r="H15" s="156"/>
      <c r="I15" s="155"/>
      <c r="J15" s="157"/>
    </row>
    <row r="16" spans="1:34" s="76" customFormat="1" x14ac:dyDescent="0.35">
      <c r="A16" s="122"/>
      <c r="B16" s="122"/>
      <c r="C16" s="123"/>
      <c r="D16" s="124"/>
      <c r="E16" s="125"/>
      <c r="F16" s="126"/>
      <c r="G16" s="127"/>
      <c r="H16" s="126"/>
      <c r="I16" s="127"/>
      <c r="J16" s="128"/>
    </row>
    <row r="17" spans="1:34" ht="23.25" x14ac:dyDescent="0.35">
      <c r="A17" s="264" t="s">
        <v>706</v>
      </c>
      <c r="B17" s="265"/>
      <c r="C17" s="265"/>
      <c r="D17" s="265"/>
      <c r="E17" s="265"/>
      <c r="F17" s="265"/>
      <c r="G17" s="265"/>
      <c r="H17" s="265"/>
      <c r="I17" s="265"/>
      <c r="J17" s="266"/>
    </row>
    <row r="18" spans="1:34" s="69" customFormat="1" x14ac:dyDescent="0.35">
      <c r="A18" s="244" t="s">
        <v>359</v>
      </c>
      <c r="B18" s="132" t="s">
        <v>360</v>
      </c>
      <c r="C18" s="133" t="s">
        <v>587</v>
      </c>
      <c r="D18" s="133" t="s">
        <v>590</v>
      </c>
      <c r="E18" s="194" t="s">
        <v>585</v>
      </c>
      <c r="F18" s="246" t="s">
        <v>591</v>
      </c>
      <c r="G18" s="134" t="s">
        <v>593</v>
      </c>
      <c r="H18" s="246" t="s">
        <v>579</v>
      </c>
      <c r="I18" s="134" t="s">
        <v>593</v>
      </c>
      <c r="J18" s="244" t="s">
        <v>473</v>
      </c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 s="69" customFormat="1" x14ac:dyDescent="0.35">
      <c r="A19" s="245"/>
      <c r="B19" s="135" t="s">
        <v>478</v>
      </c>
      <c r="C19" s="136" t="s">
        <v>588</v>
      </c>
      <c r="D19" s="136" t="s">
        <v>589</v>
      </c>
      <c r="E19" s="195" t="s">
        <v>586</v>
      </c>
      <c r="F19" s="247"/>
      <c r="G19" s="137" t="s">
        <v>592</v>
      </c>
      <c r="H19" s="247"/>
      <c r="I19" s="137" t="s">
        <v>592</v>
      </c>
      <c r="J19" s="245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 s="76" customFormat="1" hidden="1" x14ac:dyDescent="0.3">
      <c r="A20" s="117">
        <v>6</v>
      </c>
      <c r="B20" s="118" t="s">
        <v>607</v>
      </c>
      <c r="C20" s="119"/>
      <c r="D20" s="120"/>
      <c r="E20" s="129">
        <v>23083</v>
      </c>
      <c r="F20" s="130"/>
      <c r="G20" s="131"/>
      <c r="H20" s="130"/>
      <c r="I20" s="131"/>
      <c r="J20" s="121"/>
    </row>
    <row r="21" spans="1:34" s="76" customFormat="1" x14ac:dyDescent="0.35">
      <c r="A21" s="192">
        <v>1</v>
      </c>
      <c r="B21" s="162" t="s">
        <v>615</v>
      </c>
      <c r="C21" s="163">
        <v>7353800</v>
      </c>
      <c r="D21" s="163">
        <v>6000000</v>
      </c>
      <c r="E21" s="164">
        <v>23083</v>
      </c>
      <c r="F21" s="165">
        <v>6000000</v>
      </c>
      <c r="G21" s="166">
        <f t="shared" ref="G21:G23" si="0">F21*100/D21</f>
        <v>100</v>
      </c>
      <c r="H21" s="167">
        <f t="shared" ref="H21:H23" si="1">SUM(D21-F21)</f>
        <v>0</v>
      </c>
      <c r="I21" s="166">
        <f t="shared" ref="I21:I23" si="2">H21*100/D21</f>
        <v>0</v>
      </c>
      <c r="J21" s="171" t="s">
        <v>700</v>
      </c>
    </row>
    <row r="22" spans="1:34" s="76" customFormat="1" x14ac:dyDescent="0.35">
      <c r="A22" s="197">
        <v>2</v>
      </c>
      <c r="B22" s="169" t="s">
        <v>617</v>
      </c>
      <c r="C22" s="170">
        <v>7353800</v>
      </c>
      <c r="D22" s="163">
        <v>5930000</v>
      </c>
      <c r="E22" s="164">
        <v>23083</v>
      </c>
      <c r="F22" s="165">
        <v>5930000</v>
      </c>
      <c r="G22" s="166">
        <f t="shared" si="0"/>
        <v>100</v>
      </c>
      <c r="H22" s="167">
        <f t="shared" si="1"/>
        <v>0</v>
      </c>
      <c r="I22" s="166">
        <f t="shared" si="2"/>
        <v>0</v>
      </c>
      <c r="J22" s="171" t="s">
        <v>700</v>
      </c>
    </row>
    <row r="23" spans="1:34" s="76" customFormat="1" x14ac:dyDescent="0.35">
      <c r="A23" s="197">
        <v>3</v>
      </c>
      <c r="B23" s="169" t="s">
        <v>609</v>
      </c>
      <c r="C23" s="170">
        <v>7353800</v>
      </c>
      <c r="D23" s="163">
        <v>6380000</v>
      </c>
      <c r="E23" s="164">
        <v>23083</v>
      </c>
      <c r="F23" s="165">
        <v>6380000</v>
      </c>
      <c r="G23" s="166">
        <f t="shared" si="0"/>
        <v>100</v>
      </c>
      <c r="H23" s="167">
        <f t="shared" si="1"/>
        <v>0</v>
      </c>
      <c r="I23" s="166">
        <f t="shared" si="2"/>
        <v>0</v>
      </c>
      <c r="J23" s="171" t="s">
        <v>700</v>
      </c>
    </row>
    <row r="24" spans="1:34" s="76" customFormat="1" x14ac:dyDescent="0.35">
      <c r="A24" s="105">
        <v>4</v>
      </c>
      <c r="B24" s="106" t="s">
        <v>608</v>
      </c>
      <c r="C24" s="73">
        <v>7353800</v>
      </c>
      <c r="D24" s="74">
        <v>5980000</v>
      </c>
      <c r="E24" s="111">
        <v>23083</v>
      </c>
      <c r="F24" s="140">
        <v>3827200</v>
      </c>
      <c r="G24" s="141">
        <f t="shared" ref="G24:G28" si="3">F24*100/D24</f>
        <v>64</v>
      </c>
      <c r="H24" s="112">
        <f t="shared" ref="H24:H28" si="4">SUM(D24-F24)</f>
        <v>2152800</v>
      </c>
      <c r="I24" s="141">
        <f t="shared" ref="I24:I28" si="5">H24*100/D24</f>
        <v>36</v>
      </c>
      <c r="J24" s="75" t="s">
        <v>710</v>
      </c>
    </row>
    <row r="25" spans="1:34" s="76" customFormat="1" x14ac:dyDescent="0.35">
      <c r="A25" s="105">
        <v>5</v>
      </c>
      <c r="B25" s="106" t="s">
        <v>610</v>
      </c>
      <c r="C25" s="73">
        <v>7353800</v>
      </c>
      <c r="D25" s="74">
        <v>5800000</v>
      </c>
      <c r="E25" s="111">
        <v>23083</v>
      </c>
      <c r="F25" s="140">
        <v>3190000</v>
      </c>
      <c r="G25" s="141">
        <f t="shared" si="3"/>
        <v>55</v>
      </c>
      <c r="H25" s="112">
        <f t="shared" si="4"/>
        <v>2610000</v>
      </c>
      <c r="I25" s="141">
        <f t="shared" si="5"/>
        <v>45</v>
      </c>
      <c r="J25" s="75" t="s">
        <v>704</v>
      </c>
    </row>
    <row r="26" spans="1:34" s="76" customFormat="1" x14ac:dyDescent="0.35">
      <c r="A26" s="105">
        <v>6</v>
      </c>
      <c r="B26" s="106" t="s">
        <v>611</v>
      </c>
      <c r="C26" s="73">
        <v>7353800</v>
      </c>
      <c r="D26" s="74">
        <v>6250000</v>
      </c>
      <c r="E26" s="111">
        <v>23083</v>
      </c>
      <c r="F26" s="140">
        <v>3062500</v>
      </c>
      <c r="G26" s="141">
        <f t="shared" si="3"/>
        <v>49</v>
      </c>
      <c r="H26" s="112">
        <f t="shared" si="4"/>
        <v>3187500</v>
      </c>
      <c r="I26" s="141">
        <f t="shared" si="5"/>
        <v>51</v>
      </c>
      <c r="J26" s="75" t="s">
        <v>697</v>
      </c>
    </row>
    <row r="27" spans="1:34" s="76" customFormat="1" x14ac:dyDescent="0.35">
      <c r="A27" s="105">
        <v>7</v>
      </c>
      <c r="B27" s="106" t="s">
        <v>612</v>
      </c>
      <c r="C27" s="73">
        <v>7353800</v>
      </c>
      <c r="D27" s="74">
        <v>7090000</v>
      </c>
      <c r="E27" s="111">
        <v>23083</v>
      </c>
      <c r="F27" s="140">
        <v>3261400</v>
      </c>
      <c r="G27" s="141">
        <f t="shared" si="3"/>
        <v>46</v>
      </c>
      <c r="H27" s="112">
        <f t="shared" si="4"/>
        <v>3828600</v>
      </c>
      <c r="I27" s="141">
        <f t="shared" si="5"/>
        <v>54</v>
      </c>
      <c r="J27" s="75" t="s">
        <v>704</v>
      </c>
    </row>
    <row r="28" spans="1:34" s="76" customFormat="1" x14ac:dyDescent="0.35">
      <c r="A28" s="105">
        <v>8</v>
      </c>
      <c r="B28" s="106" t="s">
        <v>613</v>
      </c>
      <c r="C28" s="73">
        <v>7353800</v>
      </c>
      <c r="D28" s="74">
        <v>6999000</v>
      </c>
      <c r="E28" s="111">
        <v>23083</v>
      </c>
      <c r="F28" s="140">
        <v>804885</v>
      </c>
      <c r="G28" s="138">
        <f t="shared" si="3"/>
        <v>11.5</v>
      </c>
      <c r="H28" s="112">
        <f t="shared" si="4"/>
        <v>6194115</v>
      </c>
      <c r="I28" s="141">
        <f t="shared" si="5"/>
        <v>88.5</v>
      </c>
      <c r="J28" s="75" t="s">
        <v>691</v>
      </c>
    </row>
    <row r="29" spans="1:34" s="76" customFormat="1" x14ac:dyDescent="0.35">
      <c r="A29" s="105">
        <v>9</v>
      </c>
      <c r="B29" s="106" t="s">
        <v>614</v>
      </c>
      <c r="C29" s="73">
        <v>7353800</v>
      </c>
      <c r="D29" s="74">
        <v>5670000</v>
      </c>
      <c r="E29" s="111">
        <v>23083</v>
      </c>
      <c r="F29" s="140">
        <v>4171500</v>
      </c>
      <c r="G29" s="141">
        <f t="shared" ref="G29:G32" si="6">F29*100/D29</f>
        <v>73.571428571428569</v>
      </c>
      <c r="H29" s="112">
        <f t="shared" ref="H29:H32" si="7">SUM(D29-F29)</f>
        <v>1498500</v>
      </c>
      <c r="I29" s="141">
        <f t="shared" ref="I29:I32" si="8">H29*100/D29</f>
        <v>26.428571428571427</v>
      </c>
      <c r="J29" s="75" t="s">
        <v>704</v>
      </c>
    </row>
    <row r="30" spans="1:34" s="76" customFormat="1" x14ac:dyDescent="0.35">
      <c r="A30" s="105">
        <v>10</v>
      </c>
      <c r="B30" s="106" t="s">
        <v>616</v>
      </c>
      <c r="C30" s="73">
        <v>7353800</v>
      </c>
      <c r="D30" s="74">
        <v>5735000</v>
      </c>
      <c r="E30" s="111">
        <v>23083</v>
      </c>
      <c r="F30" s="140">
        <v>1147000</v>
      </c>
      <c r="G30" s="141">
        <f t="shared" si="6"/>
        <v>20</v>
      </c>
      <c r="H30" s="112">
        <f t="shared" si="7"/>
        <v>4588000</v>
      </c>
      <c r="I30" s="141">
        <f t="shared" si="8"/>
        <v>80</v>
      </c>
      <c r="J30" s="75" t="s">
        <v>691</v>
      </c>
      <c r="K30" s="79"/>
    </row>
    <row r="31" spans="1:34" s="76" customFormat="1" x14ac:dyDescent="0.35">
      <c r="A31" s="105">
        <v>11</v>
      </c>
      <c r="B31" s="106" t="s">
        <v>618</v>
      </c>
      <c r="C31" s="73">
        <v>7353800</v>
      </c>
      <c r="D31" s="74">
        <v>5120000</v>
      </c>
      <c r="E31" s="111">
        <v>23083</v>
      </c>
      <c r="F31" s="140">
        <v>1126000</v>
      </c>
      <c r="G31" s="141">
        <f t="shared" si="6"/>
        <v>21.9921875</v>
      </c>
      <c r="H31" s="112">
        <f t="shared" si="7"/>
        <v>3994000</v>
      </c>
      <c r="I31" s="141">
        <f t="shared" si="8"/>
        <v>78.0078125</v>
      </c>
      <c r="J31" s="75" t="s">
        <v>696</v>
      </c>
    </row>
    <row r="32" spans="1:34" s="149" customFormat="1" ht="23.25" x14ac:dyDescent="0.35">
      <c r="A32" s="248" t="s">
        <v>580</v>
      </c>
      <c r="B32" s="249"/>
      <c r="C32" s="144">
        <f>SUM(C24:C31)</f>
        <v>58830400</v>
      </c>
      <c r="D32" s="144">
        <f>SUM(D24:D31)</f>
        <v>48644000</v>
      </c>
      <c r="E32" s="145"/>
      <c r="F32" s="144">
        <f>SUM(F21:F31)</f>
        <v>38900485</v>
      </c>
      <c r="G32" s="146">
        <f t="shared" si="6"/>
        <v>79.969749609407117</v>
      </c>
      <c r="H32" s="151">
        <f t="shared" si="7"/>
        <v>9743515</v>
      </c>
      <c r="I32" s="146">
        <f t="shared" si="8"/>
        <v>20.030250390592879</v>
      </c>
      <c r="J32" s="148"/>
    </row>
    <row r="33" spans="1:10" s="76" customFormat="1" x14ac:dyDescent="0.35">
      <c r="A33" s="122"/>
      <c r="B33" s="122"/>
      <c r="C33" s="123"/>
      <c r="D33" s="124"/>
      <c r="E33" s="125"/>
      <c r="F33" s="126"/>
      <c r="G33" s="127"/>
      <c r="H33" s="126"/>
      <c r="I33" s="127"/>
      <c r="J33" s="128"/>
    </row>
    <row r="34" spans="1:10" s="76" customFormat="1" x14ac:dyDescent="0.35">
      <c r="A34" s="122"/>
      <c r="B34" s="122"/>
      <c r="C34" s="123"/>
      <c r="D34" s="124"/>
      <c r="E34" s="125"/>
      <c r="F34" s="126"/>
      <c r="G34" s="127"/>
      <c r="H34" s="126"/>
      <c r="I34" s="127"/>
      <c r="J34" s="128"/>
    </row>
    <row r="35" spans="1:10" s="76" customFormat="1" x14ac:dyDescent="0.35">
      <c r="A35" s="122"/>
      <c r="B35" s="122"/>
      <c r="C35" s="123"/>
      <c r="D35" s="124"/>
      <c r="E35" s="125"/>
      <c r="F35" s="126"/>
      <c r="G35" s="127"/>
      <c r="H35" s="126"/>
      <c r="I35" s="127"/>
      <c r="J35" s="128"/>
    </row>
    <row r="36" spans="1:10" s="76" customFormat="1" x14ac:dyDescent="0.35">
      <c r="A36" s="122"/>
      <c r="B36" s="122"/>
      <c r="C36" s="123"/>
      <c r="D36" s="124"/>
      <c r="E36" s="125"/>
      <c r="F36" s="126"/>
      <c r="G36" s="127"/>
      <c r="H36" s="126"/>
      <c r="I36" s="127"/>
      <c r="J36" s="128"/>
    </row>
    <row r="37" spans="1:10" s="76" customFormat="1" x14ac:dyDescent="0.35">
      <c r="A37" s="122"/>
      <c r="B37" s="122"/>
      <c r="C37" s="123"/>
      <c r="D37" s="124"/>
      <c r="E37" s="125"/>
      <c r="F37" s="126"/>
      <c r="G37" s="127"/>
      <c r="H37" s="126"/>
      <c r="I37" s="127"/>
      <c r="J37" s="128"/>
    </row>
    <row r="38" spans="1:10" s="76" customFormat="1" x14ac:dyDescent="0.35">
      <c r="A38" s="122"/>
      <c r="B38" s="122"/>
      <c r="C38" s="123"/>
      <c r="D38" s="124"/>
      <c r="E38" s="125"/>
      <c r="F38" s="126"/>
      <c r="G38" s="127"/>
      <c r="H38" s="126"/>
      <c r="I38" s="127"/>
      <c r="J38" s="128"/>
    </row>
    <row r="39" spans="1:10" s="76" customFormat="1" x14ac:dyDescent="0.35">
      <c r="A39" s="122"/>
      <c r="B39" s="122"/>
      <c r="C39" s="123"/>
      <c r="D39" s="124"/>
      <c r="E39" s="125"/>
      <c r="F39" s="126"/>
      <c r="G39" s="127"/>
      <c r="H39" s="126"/>
      <c r="I39" s="127"/>
      <c r="J39" s="128"/>
    </row>
    <row r="40" spans="1:10" s="76" customFormat="1" x14ac:dyDescent="0.35">
      <c r="A40" s="122"/>
      <c r="B40" s="122"/>
      <c r="C40" s="123"/>
      <c r="D40" s="124"/>
      <c r="E40" s="125"/>
      <c r="F40" s="126"/>
      <c r="G40" s="127"/>
      <c r="H40" s="126"/>
      <c r="I40" s="127"/>
      <c r="J40" s="128"/>
    </row>
    <row r="41" spans="1:10" s="76" customFormat="1" x14ac:dyDescent="0.35">
      <c r="A41" s="122"/>
      <c r="B41" s="122"/>
      <c r="C41" s="123"/>
      <c r="D41" s="124"/>
      <c r="E41" s="125"/>
      <c r="F41" s="126"/>
      <c r="G41" s="127"/>
      <c r="H41" s="126"/>
      <c r="I41" s="127"/>
      <c r="J41" s="128"/>
    </row>
    <row r="42" spans="1:10" s="76" customFormat="1" x14ac:dyDescent="0.35">
      <c r="A42" s="122"/>
      <c r="B42" s="122"/>
      <c r="C42" s="123"/>
      <c r="D42" s="124"/>
      <c r="E42" s="125"/>
      <c r="F42" s="126"/>
      <c r="G42" s="127"/>
      <c r="H42" s="126"/>
      <c r="I42" s="127"/>
      <c r="J42" s="128"/>
    </row>
    <row r="43" spans="1:10" s="76" customFormat="1" x14ac:dyDescent="0.35">
      <c r="A43" s="122"/>
      <c r="B43" s="122"/>
      <c r="C43" s="123"/>
      <c r="D43" s="124"/>
      <c r="E43" s="125"/>
      <c r="F43" s="126"/>
      <c r="G43" s="127"/>
      <c r="H43" s="126"/>
      <c r="I43" s="127"/>
      <c r="J43" s="128"/>
    </row>
    <row r="44" spans="1:10" s="76" customFormat="1" x14ac:dyDescent="0.35">
      <c r="A44" s="122"/>
      <c r="B44" s="122"/>
      <c r="C44" s="123"/>
      <c r="D44" s="124"/>
      <c r="E44" s="125"/>
      <c r="F44" s="126"/>
      <c r="G44" s="127"/>
      <c r="H44" s="126"/>
      <c r="I44" s="127"/>
      <c r="J44" s="128"/>
    </row>
    <row r="45" spans="1:10" s="76" customFormat="1" x14ac:dyDescent="0.35">
      <c r="A45" s="122"/>
      <c r="B45" s="122"/>
      <c r="C45" s="123"/>
      <c r="D45" s="124"/>
      <c r="E45" s="125"/>
      <c r="F45" s="126"/>
      <c r="G45" s="127"/>
      <c r="H45" s="126"/>
      <c r="I45" s="127"/>
      <c r="J45" s="128"/>
    </row>
    <row r="46" spans="1:10" s="76" customFormat="1" x14ac:dyDescent="0.35">
      <c r="A46" s="122"/>
      <c r="B46" s="122"/>
      <c r="C46" s="123"/>
      <c r="D46" s="124"/>
      <c r="E46" s="125"/>
      <c r="F46" s="126"/>
      <c r="G46" s="127"/>
      <c r="H46" s="126"/>
      <c r="I46" s="127"/>
      <c r="J46" s="128"/>
    </row>
    <row r="47" spans="1:10" s="76" customFormat="1" x14ac:dyDescent="0.35">
      <c r="A47" s="122"/>
      <c r="B47" s="122"/>
      <c r="C47" s="123"/>
      <c r="D47" s="124"/>
      <c r="E47" s="125"/>
      <c r="F47" s="126"/>
      <c r="G47" s="127"/>
      <c r="H47" s="126"/>
      <c r="I47" s="127"/>
      <c r="J47" s="128"/>
    </row>
    <row r="48" spans="1:10" s="142" customFormat="1" ht="23.25" x14ac:dyDescent="0.35">
      <c r="A48" s="260" t="s">
        <v>597</v>
      </c>
      <c r="B48" s="261"/>
      <c r="C48" s="261"/>
      <c r="D48" s="261"/>
      <c r="E48" s="261"/>
      <c r="F48" s="261"/>
      <c r="G48" s="261"/>
      <c r="H48" s="261"/>
      <c r="I48" s="261"/>
      <c r="J48" s="262"/>
    </row>
    <row r="49" spans="1:34" s="69" customFormat="1" x14ac:dyDescent="0.35">
      <c r="A49" s="244" t="s">
        <v>359</v>
      </c>
      <c r="B49" s="132" t="s">
        <v>360</v>
      </c>
      <c r="C49" s="133" t="s">
        <v>587</v>
      </c>
      <c r="D49" s="133" t="s">
        <v>590</v>
      </c>
      <c r="E49" s="194" t="s">
        <v>585</v>
      </c>
      <c r="F49" s="246" t="s">
        <v>591</v>
      </c>
      <c r="G49" s="134" t="s">
        <v>593</v>
      </c>
      <c r="H49" s="246" t="s">
        <v>579</v>
      </c>
      <c r="I49" s="134" t="s">
        <v>593</v>
      </c>
      <c r="J49" s="244" t="s">
        <v>473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</row>
    <row r="50" spans="1:34" s="69" customFormat="1" x14ac:dyDescent="0.35">
      <c r="A50" s="245"/>
      <c r="B50" s="135" t="s">
        <v>478</v>
      </c>
      <c r="C50" s="136" t="s">
        <v>588</v>
      </c>
      <c r="D50" s="136" t="s">
        <v>589</v>
      </c>
      <c r="E50" s="195" t="s">
        <v>586</v>
      </c>
      <c r="F50" s="247"/>
      <c r="G50" s="137" t="s">
        <v>592</v>
      </c>
      <c r="H50" s="247"/>
      <c r="I50" s="137" t="s">
        <v>592</v>
      </c>
      <c r="J50" s="245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</row>
    <row r="51" spans="1:34" s="76" customFormat="1" ht="23.1" customHeight="1" x14ac:dyDescent="0.3">
      <c r="A51" s="168">
        <v>1</v>
      </c>
      <c r="B51" s="169" t="s">
        <v>665</v>
      </c>
      <c r="C51" s="170">
        <v>2808000</v>
      </c>
      <c r="D51" s="163">
        <v>2667000</v>
      </c>
      <c r="E51" s="164">
        <v>23083</v>
      </c>
      <c r="F51" s="165">
        <v>2667000</v>
      </c>
      <c r="G51" s="166">
        <f t="shared" ref="G51:G105" si="9">F51*100/D51</f>
        <v>100</v>
      </c>
      <c r="H51" s="167">
        <f t="shared" ref="H51:H97" si="10">SUM(D51-F51)</f>
        <v>0</v>
      </c>
      <c r="I51" s="166">
        <f t="shared" ref="I51:I105" si="11">H51*100/D51</f>
        <v>0</v>
      </c>
      <c r="J51" s="171" t="s">
        <v>700</v>
      </c>
    </row>
    <row r="52" spans="1:34" s="76" customFormat="1" x14ac:dyDescent="0.3">
      <c r="A52" s="168">
        <v>2</v>
      </c>
      <c r="B52" s="169" t="s">
        <v>639</v>
      </c>
      <c r="C52" s="170">
        <v>2808000</v>
      </c>
      <c r="D52" s="163">
        <v>2330000</v>
      </c>
      <c r="E52" s="164">
        <v>23083</v>
      </c>
      <c r="F52" s="165">
        <v>2330000</v>
      </c>
      <c r="G52" s="166">
        <f t="shared" si="9"/>
        <v>100</v>
      </c>
      <c r="H52" s="167">
        <f t="shared" si="10"/>
        <v>0</v>
      </c>
      <c r="I52" s="166">
        <f t="shared" si="11"/>
        <v>0</v>
      </c>
      <c r="J52" s="171" t="s">
        <v>700</v>
      </c>
    </row>
    <row r="53" spans="1:34" s="76" customFormat="1" x14ac:dyDescent="0.3">
      <c r="A53" s="168">
        <v>3</v>
      </c>
      <c r="B53" s="169" t="s">
        <v>633</v>
      </c>
      <c r="C53" s="170">
        <v>2808000</v>
      </c>
      <c r="D53" s="163">
        <v>2450000</v>
      </c>
      <c r="E53" s="164">
        <v>23083</v>
      </c>
      <c r="F53" s="165">
        <v>2450000</v>
      </c>
      <c r="G53" s="166">
        <f t="shared" si="9"/>
        <v>100</v>
      </c>
      <c r="H53" s="167">
        <f t="shared" si="10"/>
        <v>0</v>
      </c>
      <c r="I53" s="166">
        <f t="shared" si="11"/>
        <v>0</v>
      </c>
      <c r="J53" s="171" t="s">
        <v>700</v>
      </c>
    </row>
    <row r="54" spans="1:34" s="76" customFormat="1" x14ac:dyDescent="0.3">
      <c r="A54" s="168">
        <v>4</v>
      </c>
      <c r="B54" s="169" t="s">
        <v>644</v>
      </c>
      <c r="C54" s="170">
        <v>2808000</v>
      </c>
      <c r="D54" s="163">
        <v>2792489</v>
      </c>
      <c r="E54" s="164">
        <v>23083</v>
      </c>
      <c r="F54" s="165">
        <v>2792489</v>
      </c>
      <c r="G54" s="166">
        <f t="shared" si="9"/>
        <v>100</v>
      </c>
      <c r="H54" s="167">
        <f t="shared" si="10"/>
        <v>0</v>
      </c>
      <c r="I54" s="166">
        <f t="shared" si="11"/>
        <v>0</v>
      </c>
      <c r="J54" s="171" t="s">
        <v>700</v>
      </c>
    </row>
    <row r="55" spans="1:34" s="76" customFormat="1" ht="23.1" customHeight="1" x14ac:dyDescent="0.3">
      <c r="A55" s="168">
        <v>5</v>
      </c>
      <c r="B55" s="169" t="s">
        <v>658</v>
      </c>
      <c r="C55" s="170">
        <v>2808000</v>
      </c>
      <c r="D55" s="163">
        <v>2324000</v>
      </c>
      <c r="E55" s="164">
        <v>23083</v>
      </c>
      <c r="F55" s="165">
        <v>2324000</v>
      </c>
      <c r="G55" s="166">
        <f t="shared" si="9"/>
        <v>100</v>
      </c>
      <c r="H55" s="167">
        <f t="shared" si="10"/>
        <v>0</v>
      </c>
      <c r="I55" s="166">
        <f t="shared" si="11"/>
        <v>0</v>
      </c>
      <c r="J55" s="171" t="s">
        <v>700</v>
      </c>
    </row>
    <row r="56" spans="1:34" s="76" customFormat="1" x14ac:dyDescent="0.3">
      <c r="A56" s="168">
        <v>6</v>
      </c>
      <c r="B56" s="169" t="s">
        <v>628</v>
      </c>
      <c r="C56" s="170">
        <v>2808000</v>
      </c>
      <c r="D56" s="163">
        <v>2800000</v>
      </c>
      <c r="E56" s="164">
        <v>23083</v>
      </c>
      <c r="F56" s="165">
        <v>2800000</v>
      </c>
      <c r="G56" s="166">
        <f t="shared" si="9"/>
        <v>100</v>
      </c>
      <c r="H56" s="167">
        <f t="shared" si="10"/>
        <v>0</v>
      </c>
      <c r="I56" s="166">
        <f t="shared" si="11"/>
        <v>0</v>
      </c>
      <c r="J56" s="171" t="s">
        <v>700</v>
      </c>
    </row>
    <row r="57" spans="1:34" s="76" customFormat="1" x14ac:dyDescent="0.3">
      <c r="A57" s="168">
        <v>7</v>
      </c>
      <c r="B57" s="169" t="s">
        <v>646</v>
      </c>
      <c r="C57" s="170">
        <v>2808000</v>
      </c>
      <c r="D57" s="163">
        <v>2300000</v>
      </c>
      <c r="E57" s="164">
        <v>23083</v>
      </c>
      <c r="F57" s="165">
        <v>2300000</v>
      </c>
      <c r="G57" s="166">
        <f t="shared" si="9"/>
        <v>100</v>
      </c>
      <c r="H57" s="167">
        <f t="shared" si="10"/>
        <v>0</v>
      </c>
      <c r="I57" s="166">
        <f t="shared" si="11"/>
        <v>0</v>
      </c>
      <c r="J57" s="171" t="s">
        <v>700</v>
      </c>
    </row>
    <row r="58" spans="1:34" s="76" customFormat="1" x14ac:dyDescent="0.3">
      <c r="A58" s="168">
        <v>8</v>
      </c>
      <c r="B58" s="169" t="s">
        <v>619</v>
      </c>
      <c r="C58" s="170">
        <v>2808000</v>
      </c>
      <c r="D58" s="163">
        <v>2759600</v>
      </c>
      <c r="E58" s="164">
        <v>23083</v>
      </c>
      <c r="F58" s="165">
        <v>2759600</v>
      </c>
      <c r="G58" s="166">
        <f t="shared" si="9"/>
        <v>100</v>
      </c>
      <c r="H58" s="167">
        <f t="shared" si="10"/>
        <v>0</v>
      </c>
      <c r="I58" s="166">
        <f t="shared" si="11"/>
        <v>0</v>
      </c>
      <c r="J58" s="171" t="s">
        <v>700</v>
      </c>
    </row>
    <row r="59" spans="1:34" s="76" customFormat="1" x14ac:dyDescent="0.3">
      <c r="A59" s="161">
        <v>9</v>
      </c>
      <c r="B59" s="162" t="s">
        <v>652</v>
      </c>
      <c r="C59" s="163">
        <v>2808000</v>
      </c>
      <c r="D59" s="163">
        <v>2800000</v>
      </c>
      <c r="E59" s="164">
        <v>23083</v>
      </c>
      <c r="F59" s="165">
        <v>2800000</v>
      </c>
      <c r="G59" s="166">
        <f t="shared" si="9"/>
        <v>100</v>
      </c>
      <c r="H59" s="167">
        <f t="shared" si="10"/>
        <v>0</v>
      </c>
      <c r="I59" s="166">
        <f t="shared" si="11"/>
        <v>0</v>
      </c>
      <c r="J59" s="171" t="s">
        <v>700</v>
      </c>
    </row>
    <row r="60" spans="1:34" s="76" customFormat="1" ht="23.1" customHeight="1" x14ac:dyDescent="0.3">
      <c r="A60" s="161">
        <v>10</v>
      </c>
      <c r="B60" s="162" t="s">
        <v>667</v>
      </c>
      <c r="C60" s="163">
        <v>2808000</v>
      </c>
      <c r="D60" s="163">
        <v>2800000</v>
      </c>
      <c r="E60" s="164">
        <v>23083</v>
      </c>
      <c r="F60" s="165">
        <v>2800000</v>
      </c>
      <c r="G60" s="166">
        <f t="shared" si="9"/>
        <v>100</v>
      </c>
      <c r="H60" s="167">
        <f t="shared" si="10"/>
        <v>0</v>
      </c>
      <c r="I60" s="166">
        <f t="shared" si="11"/>
        <v>0</v>
      </c>
      <c r="J60" s="171" t="s">
        <v>700</v>
      </c>
    </row>
    <row r="61" spans="1:34" s="76" customFormat="1" ht="23.1" customHeight="1" x14ac:dyDescent="0.3">
      <c r="A61" s="168">
        <v>11</v>
      </c>
      <c r="B61" s="169" t="s">
        <v>666</v>
      </c>
      <c r="C61" s="170">
        <v>2808000</v>
      </c>
      <c r="D61" s="163">
        <v>2218000</v>
      </c>
      <c r="E61" s="164">
        <v>23083</v>
      </c>
      <c r="F61" s="165">
        <v>2218000</v>
      </c>
      <c r="G61" s="166">
        <f t="shared" si="9"/>
        <v>100</v>
      </c>
      <c r="H61" s="167">
        <f t="shared" si="10"/>
        <v>0</v>
      </c>
      <c r="I61" s="166">
        <f t="shared" si="11"/>
        <v>0</v>
      </c>
      <c r="J61" s="171" t="s">
        <v>700</v>
      </c>
    </row>
    <row r="62" spans="1:34" s="76" customFormat="1" ht="23.1" customHeight="1" x14ac:dyDescent="0.3">
      <c r="A62" s="168">
        <v>12</v>
      </c>
      <c r="B62" s="169" t="s">
        <v>669</v>
      </c>
      <c r="C62" s="170">
        <v>2808000</v>
      </c>
      <c r="D62" s="163">
        <v>1980000</v>
      </c>
      <c r="E62" s="164">
        <v>23083</v>
      </c>
      <c r="F62" s="165">
        <v>1980000</v>
      </c>
      <c r="G62" s="166">
        <f t="shared" si="9"/>
        <v>100</v>
      </c>
      <c r="H62" s="167">
        <f t="shared" si="10"/>
        <v>0</v>
      </c>
      <c r="I62" s="166">
        <f t="shared" si="11"/>
        <v>0</v>
      </c>
      <c r="J62" s="171" t="s">
        <v>700</v>
      </c>
    </row>
    <row r="63" spans="1:34" s="76" customFormat="1" ht="23.1" customHeight="1" x14ac:dyDescent="0.3">
      <c r="A63" s="168">
        <v>13</v>
      </c>
      <c r="B63" s="169" t="s">
        <v>670</v>
      </c>
      <c r="C63" s="170">
        <v>2808000</v>
      </c>
      <c r="D63" s="163">
        <v>2580000</v>
      </c>
      <c r="E63" s="164">
        <v>23083</v>
      </c>
      <c r="F63" s="165">
        <v>2580000</v>
      </c>
      <c r="G63" s="166">
        <f t="shared" si="9"/>
        <v>100</v>
      </c>
      <c r="H63" s="167">
        <f t="shared" si="10"/>
        <v>0</v>
      </c>
      <c r="I63" s="166">
        <f t="shared" si="11"/>
        <v>0</v>
      </c>
      <c r="J63" s="171" t="s">
        <v>700</v>
      </c>
    </row>
    <row r="64" spans="1:34" s="76" customFormat="1" ht="23.1" customHeight="1" x14ac:dyDescent="0.3">
      <c r="A64" s="168">
        <v>14</v>
      </c>
      <c r="B64" s="169" t="s">
        <v>662</v>
      </c>
      <c r="C64" s="170">
        <v>2808000</v>
      </c>
      <c r="D64" s="163">
        <v>2807800</v>
      </c>
      <c r="E64" s="164">
        <v>23083</v>
      </c>
      <c r="F64" s="165">
        <v>2807800</v>
      </c>
      <c r="G64" s="166">
        <f t="shared" si="9"/>
        <v>100</v>
      </c>
      <c r="H64" s="167">
        <f t="shared" si="10"/>
        <v>0</v>
      </c>
      <c r="I64" s="166">
        <f t="shared" si="11"/>
        <v>0</v>
      </c>
      <c r="J64" s="171" t="s">
        <v>700</v>
      </c>
    </row>
    <row r="65" spans="1:10" s="76" customFormat="1" ht="23.1" customHeight="1" x14ac:dyDescent="0.3">
      <c r="A65" s="168">
        <v>15</v>
      </c>
      <c r="B65" s="169" t="s">
        <v>664</v>
      </c>
      <c r="C65" s="170">
        <v>2808000</v>
      </c>
      <c r="D65" s="163">
        <v>2420000</v>
      </c>
      <c r="E65" s="164">
        <v>23083</v>
      </c>
      <c r="F65" s="165">
        <v>2420000</v>
      </c>
      <c r="G65" s="166">
        <f t="shared" si="9"/>
        <v>100</v>
      </c>
      <c r="H65" s="167">
        <f t="shared" si="10"/>
        <v>0</v>
      </c>
      <c r="I65" s="166">
        <f t="shared" si="11"/>
        <v>0</v>
      </c>
      <c r="J65" s="171" t="s">
        <v>700</v>
      </c>
    </row>
    <row r="66" spans="1:10" s="76" customFormat="1" x14ac:dyDescent="0.3">
      <c r="A66" s="168">
        <v>16</v>
      </c>
      <c r="B66" s="169" t="s">
        <v>620</v>
      </c>
      <c r="C66" s="170">
        <v>2808000</v>
      </c>
      <c r="D66" s="163">
        <v>2598000</v>
      </c>
      <c r="E66" s="164">
        <v>23083</v>
      </c>
      <c r="F66" s="182">
        <v>2598000</v>
      </c>
      <c r="G66" s="166">
        <f t="shared" si="9"/>
        <v>100</v>
      </c>
      <c r="H66" s="167">
        <f t="shared" si="10"/>
        <v>0</v>
      </c>
      <c r="I66" s="166">
        <f t="shared" si="11"/>
        <v>0</v>
      </c>
      <c r="J66" s="171" t="s">
        <v>700</v>
      </c>
    </row>
    <row r="67" spans="1:10" s="76" customFormat="1" x14ac:dyDescent="0.3">
      <c r="A67" s="168">
        <v>17</v>
      </c>
      <c r="B67" s="169" t="s">
        <v>621</v>
      </c>
      <c r="C67" s="170">
        <v>2808000</v>
      </c>
      <c r="D67" s="163">
        <v>2525000</v>
      </c>
      <c r="E67" s="164">
        <v>23083</v>
      </c>
      <c r="F67" s="165">
        <v>2525000</v>
      </c>
      <c r="G67" s="166">
        <f t="shared" si="9"/>
        <v>100</v>
      </c>
      <c r="H67" s="167">
        <f t="shared" si="10"/>
        <v>0</v>
      </c>
      <c r="I67" s="166">
        <f t="shared" si="11"/>
        <v>0</v>
      </c>
      <c r="J67" s="171" t="s">
        <v>700</v>
      </c>
    </row>
    <row r="68" spans="1:10" s="76" customFormat="1" x14ac:dyDescent="0.3">
      <c r="A68" s="168">
        <v>18</v>
      </c>
      <c r="B68" s="169" t="s">
        <v>636</v>
      </c>
      <c r="C68" s="170">
        <v>2808000</v>
      </c>
      <c r="D68" s="163">
        <v>2640000</v>
      </c>
      <c r="E68" s="164">
        <v>23083</v>
      </c>
      <c r="F68" s="165">
        <v>2640000</v>
      </c>
      <c r="G68" s="166">
        <f t="shared" si="9"/>
        <v>100</v>
      </c>
      <c r="H68" s="167">
        <f t="shared" si="10"/>
        <v>0</v>
      </c>
      <c r="I68" s="166">
        <f t="shared" si="11"/>
        <v>0</v>
      </c>
      <c r="J68" s="171" t="s">
        <v>700</v>
      </c>
    </row>
    <row r="69" spans="1:10" s="76" customFormat="1" ht="23.1" customHeight="1" x14ac:dyDescent="0.3">
      <c r="A69" s="168">
        <v>19</v>
      </c>
      <c r="B69" s="191" t="s">
        <v>663</v>
      </c>
      <c r="C69" s="170">
        <v>2808000</v>
      </c>
      <c r="D69" s="163">
        <v>2471000</v>
      </c>
      <c r="E69" s="164">
        <v>23083</v>
      </c>
      <c r="F69" s="165">
        <v>2471000</v>
      </c>
      <c r="G69" s="166">
        <f t="shared" si="9"/>
        <v>100</v>
      </c>
      <c r="H69" s="167">
        <f t="shared" si="10"/>
        <v>0</v>
      </c>
      <c r="I69" s="166">
        <f t="shared" si="11"/>
        <v>0</v>
      </c>
      <c r="J69" s="171" t="s">
        <v>700</v>
      </c>
    </row>
    <row r="70" spans="1:10" s="76" customFormat="1" ht="23.1" customHeight="1" x14ac:dyDescent="0.3">
      <c r="A70" s="168">
        <v>20</v>
      </c>
      <c r="B70" s="169" t="s">
        <v>674</v>
      </c>
      <c r="C70" s="170">
        <v>2808000</v>
      </c>
      <c r="D70" s="163">
        <v>2690000</v>
      </c>
      <c r="E70" s="164">
        <v>23083</v>
      </c>
      <c r="F70" s="165">
        <v>2690000</v>
      </c>
      <c r="G70" s="166">
        <f>F70*100/D70</f>
        <v>100</v>
      </c>
      <c r="H70" s="167">
        <f>SUM(D70-F70)</f>
        <v>0</v>
      </c>
      <c r="I70" s="166">
        <f>H70*100/D70</f>
        <v>0</v>
      </c>
      <c r="J70" s="171" t="s">
        <v>700</v>
      </c>
    </row>
    <row r="71" spans="1:10" s="76" customFormat="1" x14ac:dyDescent="0.3">
      <c r="A71" s="168">
        <v>21</v>
      </c>
      <c r="B71" s="169" t="s">
        <v>632</v>
      </c>
      <c r="C71" s="170">
        <v>2808000</v>
      </c>
      <c r="D71" s="163">
        <v>2237000</v>
      </c>
      <c r="E71" s="164">
        <v>23083</v>
      </c>
      <c r="F71" s="165">
        <v>2237000</v>
      </c>
      <c r="G71" s="166">
        <f>F71*100/D71</f>
        <v>100</v>
      </c>
      <c r="H71" s="167">
        <f>SUM(D71-F71)</f>
        <v>0</v>
      </c>
      <c r="I71" s="166">
        <f>H71*100/D71</f>
        <v>0</v>
      </c>
      <c r="J71" s="171" t="s">
        <v>700</v>
      </c>
    </row>
    <row r="72" spans="1:10" s="76" customFormat="1" x14ac:dyDescent="0.3">
      <c r="A72" s="168">
        <v>22</v>
      </c>
      <c r="B72" s="169" t="s">
        <v>649</v>
      </c>
      <c r="C72" s="170">
        <v>2808000</v>
      </c>
      <c r="D72" s="163">
        <v>2364000</v>
      </c>
      <c r="E72" s="164">
        <v>23083</v>
      </c>
      <c r="F72" s="165">
        <v>2364000</v>
      </c>
      <c r="G72" s="166">
        <f t="shared" ref="G72:G95" si="12">F72*100/D72</f>
        <v>100</v>
      </c>
      <c r="H72" s="167">
        <f t="shared" ref="H72:H80" si="13">SUM(D72-F72)</f>
        <v>0</v>
      </c>
      <c r="I72" s="166">
        <f t="shared" ref="I72:I95" si="14">H72*100/D72</f>
        <v>0</v>
      </c>
      <c r="J72" s="171" t="s">
        <v>700</v>
      </c>
    </row>
    <row r="73" spans="1:10" s="76" customFormat="1" x14ac:dyDescent="0.3">
      <c r="A73" s="168">
        <v>23</v>
      </c>
      <c r="B73" s="169" t="s">
        <v>651</v>
      </c>
      <c r="C73" s="170">
        <v>2808000</v>
      </c>
      <c r="D73" s="163">
        <v>2457000</v>
      </c>
      <c r="E73" s="164">
        <v>23083</v>
      </c>
      <c r="F73" s="165">
        <v>2457000</v>
      </c>
      <c r="G73" s="166">
        <f t="shared" si="12"/>
        <v>100</v>
      </c>
      <c r="H73" s="167">
        <f t="shared" si="13"/>
        <v>0</v>
      </c>
      <c r="I73" s="166">
        <f t="shared" si="14"/>
        <v>0</v>
      </c>
      <c r="J73" s="171" t="s">
        <v>700</v>
      </c>
    </row>
    <row r="74" spans="1:10" s="76" customFormat="1" ht="23.1" customHeight="1" x14ac:dyDescent="0.3">
      <c r="A74" s="168">
        <v>24</v>
      </c>
      <c r="B74" s="169" t="s">
        <v>655</v>
      </c>
      <c r="C74" s="170">
        <v>2808000</v>
      </c>
      <c r="D74" s="163">
        <v>2285000</v>
      </c>
      <c r="E74" s="164">
        <v>23083</v>
      </c>
      <c r="F74" s="165">
        <v>2285000</v>
      </c>
      <c r="G74" s="166">
        <f t="shared" si="12"/>
        <v>100</v>
      </c>
      <c r="H74" s="167">
        <f t="shared" si="13"/>
        <v>0</v>
      </c>
      <c r="I74" s="166">
        <f t="shared" si="14"/>
        <v>0</v>
      </c>
      <c r="J74" s="171" t="s">
        <v>700</v>
      </c>
    </row>
    <row r="75" spans="1:10" s="76" customFormat="1" ht="23.1" customHeight="1" x14ac:dyDescent="0.3">
      <c r="A75" s="168">
        <v>25</v>
      </c>
      <c r="B75" s="169" t="s">
        <v>660</v>
      </c>
      <c r="C75" s="170">
        <v>2808000</v>
      </c>
      <c r="D75" s="163">
        <v>2386000</v>
      </c>
      <c r="E75" s="164">
        <v>23083</v>
      </c>
      <c r="F75" s="165">
        <v>2386000</v>
      </c>
      <c r="G75" s="166">
        <f t="shared" si="12"/>
        <v>100</v>
      </c>
      <c r="H75" s="167">
        <f t="shared" si="13"/>
        <v>0</v>
      </c>
      <c r="I75" s="166">
        <f t="shared" si="14"/>
        <v>0</v>
      </c>
      <c r="J75" s="171" t="s">
        <v>700</v>
      </c>
    </row>
    <row r="76" spans="1:10" s="76" customFormat="1" ht="23.1" customHeight="1" x14ac:dyDescent="0.3">
      <c r="A76" s="168">
        <v>26</v>
      </c>
      <c r="B76" s="169" t="s">
        <v>661</v>
      </c>
      <c r="C76" s="170">
        <v>2808000</v>
      </c>
      <c r="D76" s="163">
        <v>2443000</v>
      </c>
      <c r="E76" s="164">
        <v>23083</v>
      </c>
      <c r="F76" s="165">
        <v>2443000</v>
      </c>
      <c r="G76" s="166">
        <f t="shared" si="12"/>
        <v>100</v>
      </c>
      <c r="H76" s="167">
        <f t="shared" si="13"/>
        <v>0</v>
      </c>
      <c r="I76" s="166">
        <f t="shared" si="14"/>
        <v>0</v>
      </c>
      <c r="J76" s="171" t="s">
        <v>700</v>
      </c>
    </row>
    <row r="77" spans="1:10" s="76" customFormat="1" x14ac:dyDescent="0.3">
      <c r="A77" s="168">
        <v>27</v>
      </c>
      <c r="B77" s="169" t="s">
        <v>622</v>
      </c>
      <c r="C77" s="170">
        <v>2808000</v>
      </c>
      <c r="D77" s="163">
        <v>2398000</v>
      </c>
      <c r="E77" s="164">
        <v>23083</v>
      </c>
      <c r="F77" s="165">
        <v>2398000</v>
      </c>
      <c r="G77" s="166">
        <f t="shared" si="12"/>
        <v>100</v>
      </c>
      <c r="H77" s="167">
        <f t="shared" si="13"/>
        <v>0</v>
      </c>
      <c r="I77" s="166">
        <f t="shared" si="14"/>
        <v>0</v>
      </c>
      <c r="J77" s="171" t="s">
        <v>700</v>
      </c>
    </row>
    <row r="78" spans="1:10" s="76" customFormat="1" x14ac:dyDescent="0.3">
      <c r="A78" s="168">
        <v>28</v>
      </c>
      <c r="B78" s="169" t="s">
        <v>626</v>
      </c>
      <c r="C78" s="170">
        <v>2808000</v>
      </c>
      <c r="D78" s="163">
        <v>2424240</v>
      </c>
      <c r="E78" s="164">
        <v>23083</v>
      </c>
      <c r="F78" s="165">
        <v>2424240</v>
      </c>
      <c r="G78" s="166">
        <f t="shared" si="12"/>
        <v>100</v>
      </c>
      <c r="H78" s="167">
        <f t="shared" si="13"/>
        <v>0</v>
      </c>
      <c r="I78" s="166">
        <f t="shared" si="14"/>
        <v>0</v>
      </c>
      <c r="J78" s="171" t="s">
        <v>700</v>
      </c>
    </row>
    <row r="79" spans="1:10" s="76" customFormat="1" x14ac:dyDescent="0.3">
      <c r="A79" s="168">
        <v>29</v>
      </c>
      <c r="B79" s="169" t="s">
        <v>627</v>
      </c>
      <c r="C79" s="170">
        <v>2808000</v>
      </c>
      <c r="D79" s="163">
        <v>2808000</v>
      </c>
      <c r="E79" s="164">
        <v>23083</v>
      </c>
      <c r="F79" s="165">
        <v>2808000</v>
      </c>
      <c r="G79" s="166">
        <f t="shared" si="12"/>
        <v>100</v>
      </c>
      <c r="H79" s="167">
        <f t="shared" si="13"/>
        <v>0</v>
      </c>
      <c r="I79" s="166">
        <f t="shared" si="14"/>
        <v>0</v>
      </c>
      <c r="J79" s="171" t="s">
        <v>700</v>
      </c>
    </row>
    <row r="80" spans="1:10" s="76" customFormat="1" ht="23.1" customHeight="1" x14ac:dyDescent="0.3">
      <c r="A80" s="168">
        <v>30</v>
      </c>
      <c r="B80" s="169" t="s">
        <v>659</v>
      </c>
      <c r="C80" s="170">
        <v>2808000</v>
      </c>
      <c r="D80" s="163">
        <v>2527000</v>
      </c>
      <c r="E80" s="164">
        <v>23083</v>
      </c>
      <c r="F80" s="165">
        <v>2527000</v>
      </c>
      <c r="G80" s="166">
        <f t="shared" si="12"/>
        <v>100</v>
      </c>
      <c r="H80" s="167">
        <f t="shared" si="13"/>
        <v>0</v>
      </c>
      <c r="I80" s="166">
        <f t="shared" si="14"/>
        <v>0</v>
      </c>
      <c r="J80" s="171" t="s">
        <v>700</v>
      </c>
    </row>
    <row r="81" spans="1:34" s="76" customFormat="1" x14ac:dyDescent="0.3">
      <c r="A81" s="161">
        <v>31</v>
      </c>
      <c r="B81" s="162" t="s">
        <v>707</v>
      </c>
      <c r="C81" s="163">
        <v>2808000</v>
      </c>
      <c r="D81" s="163">
        <v>2478000</v>
      </c>
      <c r="E81" s="164">
        <v>23083</v>
      </c>
      <c r="F81" s="165">
        <v>2478000</v>
      </c>
      <c r="G81" s="166">
        <f t="shared" si="12"/>
        <v>100</v>
      </c>
      <c r="H81" s="167">
        <f t="shared" ref="H81:H90" si="15">SUM(D81-F81)</f>
        <v>0</v>
      </c>
      <c r="I81" s="166">
        <f t="shared" si="14"/>
        <v>0</v>
      </c>
      <c r="J81" s="171" t="s">
        <v>700</v>
      </c>
    </row>
    <row r="82" spans="1:34" s="76" customFormat="1" x14ac:dyDescent="0.3">
      <c r="A82" s="168">
        <v>32</v>
      </c>
      <c r="B82" s="169" t="s">
        <v>631</v>
      </c>
      <c r="C82" s="170">
        <v>2808000</v>
      </c>
      <c r="D82" s="163">
        <v>2200000</v>
      </c>
      <c r="E82" s="164">
        <v>23083</v>
      </c>
      <c r="F82" s="165">
        <v>2200000</v>
      </c>
      <c r="G82" s="166">
        <f t="shared" si="12"/>
        <v>100</v>
      </c>
      <c r="H82" s="167">
        <f t="shared" si="15"/>
        <v>0</v>
      </c>
      <c r="I82" s="166">
        <f t="shared" si="14"/>
        <v>0</v>
      </c>
      <c r="J82" s="171" t="s">
        <v>700</v>
      </c>
    </row>
    <row r="83" spans="1:34" s="76" customFormat="1" x14ac:dyDescent="0.3">
      <c r="A83" s="168">
        <v>33</v>
      </c>
      <c r="B83" s="169" t="s">
        <v>637</v>
      </c>
      <c r="C83" s="170">
        <v>2808000</v>
      </c>
      <c r="D83" s="163">
        <v>2145000</v>
      </c>
      <c r="E83" s="164">
        <v>23083</v>
      </c>
      <c r="F83" s="165">
        <v>2145000</v>
      </c>
      <c r="G83" s="183">
        <f t="shared" si="12"/>
        <v>100</v>
      </c>
      <c r="H83" s="167">
        <f t="shared" si="15"/>
        <v>0</v>
      </c>
      <c r="I83" s="166">
        <f t="shared" si="14"/>
        <v>0</v>
      </c>
      <c r="J83" s="171" t="s">
        <v>700</v>
      </c>
    </row>
    <row r="84" spans="1:34" s="76" customFormat="1" x14ac:dyDescent="0.3">
      <c r="A84" s="168">
        <v>34</v>
      </c>
      <c r="B84" s="169" t="s">
        <v>653</v>
      </c>
      <c r="C84" s="170">
        <v>2808000</v>
      </c>
      <c r="D84" s="163">
        <v>2350000</v>
      </c>
      <c r="E84" s="164">
        <v>23083</v>
      </c>
      <c r="F84" s="182">
        <v>2350000</v>
      </c>
      <c r="G84" s="166">
        <f t="shared" si="12"/>
        <v>100</v>
      </c>
      <c r="H84" s="167">
        <f t="shared" si="15"/>
        <v>0</v>
      </c>
      <c r="I84" s="166">
        <f t="shared" si="14"/>
        <v>0</v>
      </c>
      <c r="J84" s="171" t="s">
        <v>700</v>
      </c>
    </row>
    <row r="85" spans="1:34" s="76" customFormat="1" x14ac:dyDescent="0.3">
      <c r="A85" s="168">
        <v>35</v>
      </c>
      <c r="B85" s="169" t="s">
        <v>625</v>
      </c>
      <c r="C85" s="170">
        <v>2808000</v>
      </c>
      <c r="D85" s="163">
        <v>2400000</v>
      </c>
      <c r="E85" s="164">
        <v>23083</v>
      </c>
      <c r="F85" s="165">
        <v>2400000</v>
      </c>
      <c r="G85" s="166">
        <f t="shared" si="12"/>
        <v>100</v>
      </c>
      <c r="H85" s="167">
        <f t="shared" si="15"/>
        <v>0</v>
      </c>
      <c r="I85" s="166">
        <f t="shared" si="14"/>
        <v>0</v>
      </c>
      <c r="J85" s="171" t="s">
        <v>700</v>
      </c>
    </row>
    <row r="86" spans="1:34" s="76" customFormat="1" ht="23.1" customHeight="1" x14ac:dyDescent="0.3">
      <c r="A86" s="168">
        <v>36</v>
      </c>
      <c r="B86" s="169" t="s">
        <v>657</v>
      </c>
      <c r="C86" s="170">
        <v>2808000</v>
      </c>
      <c r="D86" s="163">
        <v>2700000</v>
      </c>
      <c r="E86" s="164">
        <v>23083</v>
      </c>
      <c r="F86" s="165">
        <v>2700000</v>
      </c>
      <c r="G86" s="166">
        <f t="shared" si="12"/>
        <v>100</v>
      </c>
      <c r="H86" s="167">
        <f t="shared" si="15"/>
        <v>0</v>
      </c>
      <c r="I86" s="166">
        <f t="shared" si="14"/>
        <v>0</v>
      </c>
      <c r="J86" s="171" t="s">
        <v>700</v>
      </c>
    </row>
    <row r="87" spans="1:34" s="76" customFormat="1" x14ac:dyDescent="0.3">
      <c r="A87" s="168">
        <v>37</v>
      </c>
      <c r="B87" s="169" t="s">
        <v>638</v>
      </c>
      <c r="C87" s="170">
        <v>2808000</v>
      </c>
      <c r="D87" s="163">
        <v>2431000</v>
      </c>
      <c r="E87" s="164">
        <v>23083</v>
      </c>
      <c r="F87" s="165">
        <v>2431000</v>
      </c>
      <c r="G87" s="166">
        <f t="shared" si="12"/>
        <v>100</v>
      </c>
      <c r="H87" s="167">
        <f t="shared" si="15"/>
        <v>0</v>
      </c>
      <c r="I87" s="166">
        <f t="shared" si="14"/>
        <v>0</v>
      </c>
      <c r="J87" s="171" t="s">
        <v>700</v>
      </c>
    </row>
    <row r="88" spans="1:34" s="76" customFormat="1" ht="23.1" customHeight="1" x14ac:dyDescent="0.3">
      <c r="A88" s="168">
        <v>38</v>
      </c>
      <c r="B88" s="191" t="s">
        <v>671</v>
      </c>
      <c r="C88" s="170">
        <v>2808000</v>
      </c>
      <c r="D88" s="163">
        <v>2480000</v>
      </c>
      <c r="E88" s="164">
        <v>23083</v>
      </c>
      <c r="F88" s="165">
        <v>2480000</v>
      </c>
      <c r="G88" s="166">
        <f t="shared" si="12"/>
        <v>100</v>
      </c>
      <c r="H88" s="167">
        <f t="shared" si="15"/>
        <v>0</v>
      </c>
      <c r="I88" s="166">
        <f t="shared" si="14"/>
        <v>0</v>
      </c>
      <c r="J88" s="171" t="s">
        <v>700</v>
      </c>
    </row>
    <row r="89" spans="1:34" s="76" customFormat="1" x14ac:dyDescent="0.3">
      <c r="A89" s="168">
        <v>39</v>
      </c>
      <c r="B89" s="169" t="s">
        <v>623</v>
      </c>
      <c r="C89" s="170">
        <v>2808000</v>
      </c>
      <c r="D89" s="163">
        <v>2480000</v>
      </c>
      <c r="E89" s="164">
        <v>23083</v>
      </c>
      <c r="F89" s="165">
        <v>2480000</v>
      </c>
      <c r="G89" s="166">
        <f t="shared" si="12"/>
        <v>100</v>
      </c>
      <c r="H89" s="167">
        <f t="shared" si="15"/>
        <v>0</v>
      </c>
      <c r="I89" s="166">
        <f t="shared" si="14"/>
        <v>0</v>
      </c>
      <c r="J89" s="171" t="s">
        <v>700</v>
      </c>
    </row>
    <row r="90" spans="1:34" s="76" customFormat="1" x14ac:dyDescent="0.3">
      <c r="A90" s="168">
        <v>40</v>
      </c>
      <c r="B90" s="169" t="s">
        <v>629</v>
      </c>
      <c r="C90" s="170">
        <v>2808000</v>
      </c>
      <c r="D90" s="163">
        <v>2686000</v>
      </c>
      <c r="E90" s="164">
        <v>23083</v>
      </c>
      <c r="F90" s="165">
        <v>2686000</v>
      </c>
      <c r="G90" s="166">
        <f t="shared" si="12"/>
        <v>100</v>
      </c>
      <c r="H90" s="167">
        <f t="shared" si="15"/>
        <v>0</v>
      </c>
      <c r="I90" s="166">
        <f t="shared" si="14"/>
        <v>0</v>
      </c>
      <c r="J90" s="171" t="s">
        <v>700</v>
      </c>
    </row>
    <row r="91" spans="1:34" s="76" customFormat="1" x14ac:dyDescent="0.3">
      <c r="A91" s="168">
        <v>41</v>
      </c>
      <c r="B91" s="169" t="s">
        <v>640</v>
      </c>
      <c r="C91" s="170">
        <v>2808000</v>
      </c>
      <c r="D91" s="163">
        <v>2808000</v>
      </c>
      <c r="E91" s="164">
        <v>23083</v>
      </c>
      <c r="F91" s="165">
        <v>2808000</v>
      </c>
      <c r="G91" s="166">
        <f t="shared" ref="G91:G92" si="16">F91*100/D91</f>
        <v>100</v>
      </c>
      <c r="H91" s="167">
        <f t="shared" ref="H91:H92" si="17">SUM(D91-F91)</f>
        <v>0</v>
      </c>
      <c r="I91" s="166">
        <f t="shared" ref="I91:I92" si="18">H91*100/D91</f>
        <v>0</v>
      </c>
      <c r="J91" s="171" t="s">
        <v>700</v>
      </c>
    </row>
    <row r="92" spans="1:34" s="76" customFormat="1" x14ac:dyDescent="0.3">
      <c r="A92" s="168">
        <v>42</v>
      </c>
      <c r="B92" s="169" t="s">
        <v>641</v>
      </c>
      <c r="C92" s="170">
        <v>2808000</v>
      </c>
      <c r="D92" s="163">
        <v>2808000</v>
      </c>
      <c r="E92" s="164">
        <v>23083</v>
      </c>
      <c r="F92" s="165">
        <v>2808000</v>
      </c>
      <c r="G92" s="166">
        <f t="shared" si="16"/>
        <v>100</v>
      </c>
      <c r="H92" s="167">
        <f t="shared" si="17"/>
        <v>0</v>
      </c>
      <c r="I92" s="166">
        <f t="shared" si="18"/>
        <v>0</v>
      </c>
      <c r="J92" s="171" t="s">
        <v>700</v>
      </c>
    </row>
    <row r="93" spans="1:34" s="69" customFormat="1" ht="24" customHeight="1" x14ac:dyDescent="0.35">
      <c r="A93" s="244" t="s">
        <v>359</v>
      </c>
      <c r="B93" s="132" t="s">
        <v>360</v>
      </c>
      <c r="C93" s="133" t="s">
        <v>587</v>
      </c>
      <c r="D93" s="133" t="s">
        <v>590</v>
      </c>
      <c r="E93" s="194" t="s">
        <v>585</v>
      </c>
      <c r="F93" s="246" t="s">
        <v>591</v>
      </c>
      <c r="G93" s="134" t="s">
        <v>593</v>
      </c>
      <c r="H93" s="246" t="s">
        <v>579</v>
      </c>
      <c r="I93" s="134" t="s">
        <v>593</v>
      </c>
      <c r="J93" s="244" t="s">
        <v>473</v>
      </c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</row>
    <row r="94" spans="1:34" s="69" customFormat="1" ht="22.5" customHeight="1" x14ac:dyDescent="0.35">
      <c r="A94" s="263"/>
      <c r="B94" s="158" t="s">
        <v>478</v>
      </c>
      <c r="C94" s="159" t="s">
        <v>588</v>
      </c>
      <c r="D94" s="159" t="s">
        <v>589</v>
      </c>
      <c r="E94" s="196" t="s">
        <v>586</v>
      </c>
      <c r="F94" s="247"/>
      <c r="G94" s="160" t="s">
        <v>592</v>
      </c>
      <c r="H94" s="247"/>
      <c r="I94" s="160" t="s">
        <v>592</v>
      </c>
      <c r="J94" s="263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</row>
    <row r="95" spans="1:34" s="76" customFormat="1" ht="23.1" customHeight="1" x14ac:dyDescent="0.3">
      <c r="A95" s="168">
        <v>43</v>
      </c>
      <c r="B95" s="169" t="s">
        <v>672</v>
      </c>
      <c r="C95" s="170">
        <v>2808000</v>
      </c>
      <c r="D95" s="163">
        <v>2430000</v>
      </c>
      <c r="E95" s="164">
        <v>23083</v>
      </c>
      <c r="F95" s="165">
        <v>2430000</v>
      </c>
      <c r="G95" s="166">
        <f t="shared" si="12"/>
        <v>100</v>
      </c>
      <c r="H95" s="167">
        <f t="shared" ref="H95" si="19">SUM(D95-F95)</f>
        <v>0</v>
      </c>
      <c r="I95" s="166">
        <f t="shared" si="14"/>
        <v>0</v>
      </c>
      <c r="J95" s="171" t="s">
        <v>700</v>
      </c>
    </row>
    <row r="96" spans="1:34" s="76" customFormat="1" x14ac:dyDescent="0.3">
      <c r="A96" s="168">
        <v>44</v>
      </c>
      <c r="B96" s="169" t="s">
        <v>595</v>
      </c>
      <c r="C96" s="170">
        <v>2808000</v>
      </c>
      <c r="D96" s="163">
        <v>2799000</v>
      </c>
      <c r="E96" s="164">
        <v>23083</v>
      </c>
      <c r="F96" s="165">
        <v>2799000</v>
      </c>
      <c r="G96" s="166">
        <f t="shared" si="9"/>
        <v>100</v>
      </c>
      <c r="H96" s="167">
        <f t="shared" si="10"/>
        <v>0</v>
      </c>
      <c r="I96" s="166">
        <f t="shared" si="11"/>
        <v>0</v>
      </c>
      <c r="J96" s="171" t="s">
        <v>700</v>
      </c>
    </row>
    <row r="97" spans="1:10" s="76" customFormat="1" x14ac:dyDescent="0.3">
      <c r="A97" s="168">
        <v>45</v>
      </c>
      <c r="B97" s="169" t="s">
        <v>596</v>
      </c>
      <c r="C97" s="170">
        <v>2808000</v>
      </c>
      <c r="D97" s="163">
        <v>2600000</v>
      </c>
      <c r="E97" s="164">
        <v>23083</v>
      </c>
      <c r="F97" s="165">
        <v>2600000</v>
      </c>
      <c r="G97" s="166">
        <f t="shared" si="9"/>
        <v>100</v>
      </c>
      <c r="H97" s="167">
        <f t="shared" si="10"/>
        <v>0</v>
      </c>
      <c r="I97" s="166">
        <f t="shared" si="11"/>
        <v>0</v>
      </c>
      <c r="J97" s="171" t="s">
        <v>700</v>
      </c>
    </row>
    <row r="98" spans="1:10" s="76" customFormat="1" x14ac:dyDescent="0.3">
      <c r="A98" s="168">
        <v>46</v>
      </c>
      <c r="B98" s="169" t="s">
        <v>624</v>
      </c>
      <c r="C98" s="170">
        <v>2808000</v>
      </c>
      <c r="D98" s="163">
        <v>2246000</v>
      </c>
      <c r="E98" s="164">
        <v>23083</v>
      </c>
      <c r="F98" s="165">
        <v>2246000</v>
      </c>
      <c r="G98" s="166">
        <f t="shared" si="9"/>
        <v>100</v>
      </c>
      <c r="H98" s="167">
        <f t="shared" ref="H98:H105" si="20">SUM(D98-F98)</f>
        <v>0</v>
      </c>
      <c r="I98" s="166">
        <f t="shared" si="11"/>
        <v>0</v>
      </c>
      <c r="J98" s="171" t="s">
        <v>700</v>
      </c>
    </row>
    <row r="99" spans="1:10" s="76" customFormat="1" x14ac:dyDescent="0.3">
      <c r="A99" s="168">
        <v>47</v>
      </c>
      <c r="B99" s="198" t="s">
        <v>645</v>
      </c>
      <c r="C99" s="170">
        <v>2808000</v>
      </c>
      <c r="D99" s="163">
        <v>2805000</v>
      </c>
      <c r="E99" s="164">
        <v>23083</v>
      </c>
      <c r="F99" s="165">
        <v>2805000</v>
      </c>
      <c r="G99" s="166">
        <f>F99*100/D99</f>
        <v>100</v>
      </c>
      <c r="H99" s="167">
        <f>SUM(D99-F99)</f>
        <v>0</v>
      </c>
      <c r="I99" s="166">
        <f>H99*100/D99</f>
        <v>0</v>
      </c>
      <c r="J99" s="171" t="s">
        <v>700</v>
      </c>
    </row>
    <row r="100" spans="1:10" s="76" customFormat="1" x14ac:dyDescent="0.3">
      <c r="A100" s="168">
        <v>48</v>
      </c>
      <c r="B100" s="169" t="s">
        <v>647</v>
      </c>
      <c r="C100" s="170">
        <v>2808000</v>
      </c>
      <c r="D100" s="163">
        <v>2345000</v>
      </c>
      <c r="E100" s="164">
        <v>23083</v>
      </c>
      <c r="F100" s="165">
        <v>2345000</v>
      </c>
      <c r="G100" s="166">
        <f>F100*100/D100</f>
        <v>100</v>
      </c>
      <c r="H100" s="167">
        <f>SUM(D100-F100)</f>
        <v>0</v>
      </c>
      <c r="I100" s="166">
        <f>H100*100/D100</f>
        <v>0</v>
      </c>
      <c r="J100" s="171" t="s">
        <v>700</v>
      </c>
    </row>
    <row r="101" spans="1:10" s="76" customFormat="1" ht="23.1" customHeight="1" x14ac:dyDescent="0.3">
      <c r="A101" s="168">
        <v>49</v>
      </c>
      <c r="B101" s="169" t="s">
        <v>656</v>
      </c>
      <c r="C101" s="170">
        <v>2808000</v>
      </c>
      <c r="D101" s="163">
        <v>2800000</v>
      </c>
      <c r="E101" s="164">
        <v>23083</v>
      </c>
      <c r="F101" s="165">
        <v>2800000</v>
      </c>
      <c r="G101" s="166">
        <f t="shared" ref="G101" si="21">F101*100/D101</f>
        <v>100</v>
      </c>
      <c r="H101" s="167">
        <f t="shared" ref="H101" si="22">SUM(D101-F101)</f>
        <v>0</v>
      </c>
      <c r="I101" s="166">
        <f t="shared" ref="I101" si="23">H101*100/D101</f>
        <v>0</v>
      </c>
      <c r="J101" s="171" t="s">
        <v>700</v>
      </c>
    </row>
    <row r="102" spans="1:10" s="76" customFormat="1" x14ac:dyDescent="0.3">
      <c r="A102" s="103">
        <v>50</v>
      </c>
      <c r="B102" s="106" t="s">
        <v>630</v>
      </c>
      <c r="C102" s="73">
        <v>2808000</v>
      </c>
      <c r="D102" s="74">
        <v>2300000</v>
      </c>
      <c r="E102" s="111">
        <v>23083</v>
      </c>
      <c r="F102" s="140">
        <v>1940000</v>
      </c>
      <c r="G102" s="141">
        <f t="shared" si="9"/>
        <v>84.347826086956516</v>
      </c>
      <c r="H102" s="112">
        <f t="shared" si="20"/>
        <v>360000</v>
      </c>
      <c r="I102" s="141">
        <f t="shared" si="11"/>
        <v>15.652173913043478</v>
      </c>
      <c r="J102" s="75" t="s">
        <v>708</v>
      </c>
    </row>
    <row r="103" spans="1:10" s="76" customFormat="1" x14ac:dyDescent="0.3">
      <c r="A103" s="103">
        <v>51</v>
      </c>
      <c r="B103" s="106" t="s">
        <v>634</v>
      </c>
      <c r="C103" s="73">
        <v>2808000</v>
      </c>
      <c r="D103" s="74">
        <v>2338000</v>
      </c>
      <c r="E103" s="111">
        <v>23083</v>
      </c>
      <c r="F103" s="140">
        <v>724780</v>
      </c>
      <c r="G103" s="141">
        <f t="shared" si="9"/>
        <v>31</v>
      </c>
      <c r="H103" s="112">
        <f t="shared" si="20"/>
        <v>1613220</v>
      </c>
      <c r="I103" s="141">
        <f t="shared" si="11"/>
        <v>69</v>
      </c>
      <c r="J103" s="75" t="s">
        <v>698</v>
      </c>
    </row>
    <row r="104" spans="1:10" s="76" customFormat="1" x14ac:dyDescent="0.3">
      <c r="A104" s="103">
        <v>52</v>
      </c>
      <c r="B104" s="106" t="s">
        <v>635</v>
      </c>
      <c r="C104" s="73">
        <v>2808000</v>
      </c>
      <c r="D104" s="74">
        <v>2440000</v>
      </c>
      <c r="E104" s="111">
        <v>23083</v>
      </c>
      <c r="F104" s="140">
        <v>1098000</v>
      </c>
      <c r="G104" s="141">
        <f t="shared" si="9"/>
        <v>45</v>
      </c>
      <c r="H104" s="112">
        <f t="shared" si="20"/>
        <v>1342000</v>
      </c>
      <c r="I104" s="141">
        <f t="shared" si="11"/>
        <v>55</v>
      </c>
      <c r="J104" s="75" t="s">
        <v>698</v>
      </c>
    </row>
    <row r="105" spans="1:10" s="76" customFormat="1" x14ac:dyDescent="0.3">
      <c r="A105" s="103">
        <v>53</v>
      </c>
      <c r="B105" s="106" t="s">
        <v>642</v>
      </c>
      <c r="C105" s="73">
        <v>2808000</v>
      </c>
      <c r="D105" s="74">
        <v>2211278</v>
      </c>
      <c r="E105" s="111">
        <v>23083</v>
      </c>
      <c r="F105" s="140">
        <v>1326765</v>
      </c>
      <c r="G105" s="141">
        <f t="shared" si="9"/>
        <v>59.999918599108753</v>
      </c>
      <c r="H105" s="112">
        <f t="shared" si="20"/>
        <v>884513</v>
      </c>
      <c r="I105" s="141">
        <f t="shared" si="11"/>
        <v>40.000081400891247</v>
      </c>
      <c r="J105" s="75" t="s">
        <v>705</v>
      </c>
    </row>
    <row r="106" spans="1:10" s="76" customFormat="1" x14ac:dyDescent="0.3">
      <c r="A106" s="103">
        <v>54</v>
      </c>
      <c r="B106" s="106" t="s">
        <v>643</v>
      </c>
      <c r="C106" s="73">
        <v>2808000</v>
      </c>
      <c r="D106" s="74">
        <v>2350000</v>
      </c>
      <c r="E106" s="111">
        <v>23083</v>
      </c>
      <c r="F106" s="116"/>
      <c r="G106" s="138"/>
      <c r="H106" s="112"/>
      <c r="I106" s="138"/>
      <c r="J106" s="75"/>
    </row>
    <row r="107" spans="1:10" s="76" customFormat="1" x14ac:dyDescent="0.3">
      <c r="A107" s="103">
        <v>55</v>
      </c>
      <c r="B107" s="106" t="s">
        <v>648</v>
      </c>
      <c r="C107" s="73">
        <v>2808000</v>
      </c>
      <c r="D107" s="74">
        <v>2740000</v>
      </c>
      <c r="E107" s="111">
        <v>23083</v>
      </c>
      <c r="F107" s="140">
        <v>822000</v>
      </c>
      <c r="G107" s="141">
        <f>F107*100/D107</f>
        <v>30</v>
      </c>
      <c r="H107" s="112">
        <f>SUM(D107-F107)</f>
        <v>1918000</v>
      </c>
      <c r="I107" s="141">
        <f>H107*100/D107</f>
        <v>70</v>
      </c>
      <c r="J107" s="75" t="s">
        <v>698</v>
      </c>
    </row>
    <row r="108" spans="1:10" s="76" customFormat="1" x14ac:dyDescent="0.3">
      <c r="A108" s="103">
        <v>56</v>
      </c>
      <c r="B108" s="106" t="s">
        <v>650</v>
      </c>
      <c r="C108" s="73">
        <v>2808000</v>
      </c>
      <c r="D108" s="74">
        <v>2749000</v>
      </c>
      <c r="E108" s="111">
        <v>23083</v>
      </c>
      <c r="F108" s="140">
        <v>1649400</v>
      </c>
      <c r="G108" s="141">
        <f t="shared" ref="G108:G111" si="24">F108*100/D108</f>
        <v>60</v>
      </c>
      <c r="H108" s="112">
        <f t="shared" ref="H108:H111" si="25">SUM(D108-F108)</f>
        <v>1099600</v>
      </c>
      <c r="I108" s="141">
        <f t="shared" ref="I108:I111" si="26">H108*100/D108</f>
        <v>40</v>
      </c>
      <c r="J108" s="75" t="s">
        <v>697</v>
      </c>
    </row>
    <row r="109" spans="1:10" s="76" customFormat="1" x14ac:dyDescent="0.3">
      <c r="A109" s="103">
        <v>57</v>
      </c>
      <c r="B109" s="106" t="s">
        <v>654</v>
      </c>
      <c r="C109" s="73">
        <v>2808000</v>
      </c>
      <c r="D109" s="74">
        <v>2808000</v>
      </c>
      <c r="E109" s="111">
        <v>23083</v>
      </c>
      <c r="F109" s="140">
        <v>421200</v>
      </c>
      <c r="G109" s="141">
        <f t="shared" si="24"/>
        <v>15</v>
      </c>
      <c r="H109" s="112">
        <f t="shared" si="25"/>
        <v>2386800</v>
      </c>
      <c r="I109" s="141">
        <f t="shared" si="26"/>
        <v>85</v>
      </c>
      <c r="J109" s="75" t="s">
        <v>699</v>
      </c>
    </row>
    <row r="110" spans="1:10" s="76" customFormat="1" ht="23.1" customHeight="1" x14ac:dyDescent="0.3">
      <c r="A110" s="103">
        <v>58</v>
      </c>
      <c r="B110" s="106" t="s">
        <v>668</v>
      </c>
      <c r="C110" s="73">
        <v>2808000</v>
      </c>
      <c r="D110" s="74">
        <v>2400000</v>
      </c>
      <c r="E110" s="111">
        <v>23083</v>
      </c>
      <c r="F110" s="140">
        <v>1223909</v>
      </c>
      <c r="G110" s="141">
        <f t="shared" si="24"/>
        <v>50.996208333333335</v>
      </c>
      <c r="H110" s="112">
        <f t="shared" si="25"/>
        <v>1176091</v>
      </c>
      <c r="I110" s="141">
        <f t="shared" si="26"/>
        <v>49.003791666666665</v>
      </c>
      <c r="J110" s="75" t="s">
        <v>697</v>
      </c>
    </row>
    <row r="111" spans="1:10" s="76" customFormat="1" ht="23.1" customHeight="1" x14ac:dyDescent="0.3">
      <c r="A111" s="103">
        <v>59</v>
      </c>
      <c r="B111" s="106" t="s">
        <v>673</v>
      </c>
      <c r="C111" s="73">
        <v>2808000</v>
      </c>
      <c r="D111" s="74">
        <v>2785000</v>
      </c>
      <c r="E111" s="111">
        <v>23083</v>
      </c>
      <c r="F111" s="140">
        <v>835500</v>
      </c>
      <c r="G111" s="138">
        <f t="shared" si="24"/>
        <v>30</v>
      </c>
      <c r="H111" s="112">
        <f t="shared" si="25"/>
        <v>1949500</v>
      </c>
      <c r="I111" s="138">
        <f t="shared" si="26"/>
        <v>70</v>
      </c>
      <c r="J111" s="75" t="s">
        <v>699</v>
      </c>
    </row>
    <row r="112" spans="1:10" s="149" customFormat="1" ht="23.25" x14ac:dyDescent="0.35">
      <c r="A112" s="258" t="s">
        <v>580</v>
      </c>
      <c r="B112" s="258"/>
      <c r="C112" s="144">
        <f>SUM(C51:C111)</f>
        <v>165672000</v>
      </c>
      <c r="D112" s="144">
        <f>SUM(D51:D111)</f>
        <v>148394407</v>
      </c>
      <c r="E112" s="145"/>
      <c r="F112" s="144">
        <f>SUM(F51:F111)</f>
        <v>133314683</v>
      </c>
      <c r="G112" s="146">
        <f>F112*100/D112</f>
        <v>89.838077927020521</v>
      </c>
      <c r="H112" s="151">
        <f>SUM(D112-F112)</f>
        <v>15079724</v>
      </c>
      <c r="I112" s="146">
        <f>H112*100/D112</f>
        <v>10.161922072979475</v>
      </c>
      <c r="J112" s="148"/>
    </row>
    <row r="113" spans="1:34" s="149" customFormat="1" ht="23.25" x14ac:dyDescent="0.35">
      <c r="A113" s="152"/>
      <c r="B113" s="152"/>
      <c r="C113" s="153"/>
      <c r="D113" s="153"/>
      <c r="E113" s="154"/>
      <c r="F113" s="153"/>
      <c r="G113" s="155"/>
      <c r="H113" s="180"/>
      <c r="I113" s="155"/>
      <c r="J113" s="157"/>
    </row>
    <row r="114" spans="1:34" s="149" customFormat="1" ht="23.25" x14ac:dyDescent="0.35">
      <c r="A114" s="152"/>
      <c r="B114" s="152"/>
      <c r="C114" s="153"/>
      <c r="D114" s="153"/>
      <c r="E114" s="154"/>
      <c r="F114" s="153"/>
      <c r="G114" s="155"/>
      <c r="H114" s="156"/>
      <c r="I114" s="155"/>
      <c r="J114" s="157"/>
    </row>
    <row r="115" spans="1:34" s="143" customFormat="1" ht="23.25" x14ac:dyDescent="0.35">
      <c r="A115" s="259" t="s">
        <v>598</v>
      </c>
      <c r="B115" s="259"/>
      <c r="C115" s="259"/>
      <c r="D115" s="259"/>
      <c r="E115" s="259"/>
      <c r="F115" s="259"/>
      <c r="G115" s="259"/>
      <c r="H115" s="259"/>
      <c r="I115" s="259"/>
      <c r="J115" s="259"/>
    </row>
    <row r="116" spans="1:34" s="69" customFormat="1" x14ac:dyDescent="0.35">
      <c r="A116" s="244" t="s">
        <v>359</v>
      </c>
      <c r="B116" s="132" t="s">
        <v>360</v>
      </c>
      <c r="C116" s="133" t="s">
        <v>587</v>
      </c>
      <c r="D116" s="133" t="s">
        <v>590</v>
      </c>
      <c r="E116" s="194" t="s">
        <v>585</v>
      </c>
      <c r="F116" s="246" t="s">
        <v>591</v>
      </c>
      <c r="G116" s="134" t="s">
        <v>593</v>
      </c>
      <c r="H116" s="246" t="s">
        <v>579</v>
      </c>
      <c r="I116" s="134" t="s">
        <v>593</v>
      </c>
      <c r="J116" s="244" t="s">
        <v>473</v>
      </c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</row>
    <row r="117" spans="1:34" s="69" customFormat="1" x14ac:dyDescent="0.35">
      <c r="A117" s="245"/>
      <c r="B117" s="135" t="s">
        <v>478</v>
      </c>
      <c r="C117" s="136" t="s">
        <v>588</v>
      </c>
      <c r="D117" s="136" t="s">
        <v>589</v>
      </c>
      <c r="E117" s="195" t="s">
        <v>586</v>
      </c>
      <c r="F117" s="247"/>
      <c r="G117" s="137" t="s">
        <v>592</v>
      </c>
      <c r="H117" s="247"/>
      <c r="I117" s="137" t="s">
        <v>592</v>
      </c>
      <c r="J117" s="245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</row>
    <row r="118" spans="1:34" s="76" customFormat="1" x14ac:dyDescent="0.35">
      <c r="A118" s="103">
        <v>1</v>
      </c>
      <c r="B118" s="107" t="s">
        <v>693</v>
      </c>
      <c r="C118" s="73">
        <v>14900000</v>
      </c>
      <c r="D118" s="74">
        <v>14300000</v>
      </c>
      <c r="E118" s="111">
        <v>23083</v>
      </c>
      <c r="F118" s="140">
        <v>6006000</v>
      </c>
      <c r="G118" s="141">
        <f>F118*100/D118</f>
        <v>42</v>
      </c>
      <c r="H118" s="112">
        <f>SUM(D118-F118)</f>
        <v>8294000</v>
      </c>
      <c r="I118" s="141">
        <f>H118*100/D118</f>
        <v>58</v>
      </c>
      <c r="J118" s="75" t="s">
        <v>710</v>
      </c>
    </row>
    <row r="119" spans="1:34" s="149" customFormat="1" ht="23.25" x14ac:dyDescent="0.35">
      <c r="A119" s="248" t="s">
        <v>580</v>
      </c>
      <c r="B119" s="249"/>
      <c r="C119" s="144">
        <f>SUM(C118)</f>
        <v>14900000</v>
      </c>
      <c r="D119" s="144">
        <f>SUM(D118)</f>
        <v>14300000</v>
      </c>
      <c r="E119" s="145"/>
      <c r="F119" s="144">
        <f>SUM(F118)</f>
        <v>6006000</v>
      </c>
      <c r="G119" s="181">
        <f>F119*100/D119</f>
        <v>42</v>
      </c>
      <c r="H119" s="151">
        <f>SUM(D119-F119)</f>
        <v>8294000</v>
      </c>
      <c r="I119" s="181">
        <f>H119*100/D119</f>
        <v>58</v>
      </c>
      <c r="J119" s="148"/>
    </row>
    <row r="120" spans="1:34" s="149" customFormat="1" ht="23.25" x14ac:dyDescent="0.35">
      <c r="A120" s="152"/>
      <c r="B120" s="152"/>
      <c r="C120" s="153"/>
      <c r="D120" s="153"/>
      <c r="E120" s="154"/>
      <c r="F120" s="153"/>
      <c r="G120" s="155"/>
      <c r="H120" s="180"/>
      <c r="I120" s="155"/>
      <c r="J120" s="157"/>
    </row>
    <row r="121" spans="1:34" s="149" customFormat="1" ht="23.25" x14ac:dyDescent="0.35">
      <c r="A121" s="152"/>
      <c r="B121" s="152"/>
      <c r="C121" s="153"/>
      <c r="D121" s="153"/>
      <c r="E121" s="154"/>
      <c r="F121" s="153"/>
      <c r="G121" s="155"/>
      <c r="H121" s="180"/>
      <c r="I121" s="155"/>
      <c r="J121" s="157"/>
    </row>
    <row r="122" spans="1:34" s="76" customFormat="1" x14ac:dyDescent="0.35">
      <c r="A122" s="122"/>
      <c r="B122" s="122"/>
      <c r="C122" s="123"/>
      <c r="D122" s="124"/>
      <c r="E122" s="125"/>
      <c r="F122" s="126"/>
      <c r="G122" s="127"/>
      <c r="H122" s="126"/>
      <c r="I122" s="127"/>
      <c r="J122" s="128"/>
    </row>
    <row r="123" spans="1:34" s="149" customFormat="1" ht="23.25" x14ac:dyDescent="0.35">
      <c r="A123" s="152"/>
      <c r="B123" s="152"/>
      <c r="C123" s="153"/>
      <c r="D123" s="153"/>
      <c r="E123" s="154"/>
      <c r="F123" s="153"/>
      <c r="G123" s="155"/>
      <c r="H123" s="180"/>
      <c r="I123" s="155"/>
      <c r="J123" s="157"/>
    </row>
    <row r="124" spans="1:34" s="76" customFormat="1" x14ac:dyDescent="0.35">
      <c r="A124" s="122"/>
      <c r="B124" s="122"/>
      <c r="C124" s="123"/>
      <c r="D124" s="124"/>
      <c r="E124" s="125"/>
      <c r="F124" s="126"/>
      <c r="G124" s="127"/>
      <c r="H124" s="126"/>
      <c r="I124" s="127"/>
      <c r="J124" s="128"/>
    </row>
    <row r="125" spans="1:34" s="76" customFormat="1" x14ac:dyDescent="0.35">
      <c r="A125" s="122"/>
      <c r="B125" s="122"/>
      <c r="C125" s="123"/>
      <c r="D125" s="124"/>
      <c r="E125" s="125"/>
      <c r="F125" s="126"/>
      <c r="G125" s="127"/>
      <c r="H125" s="126"/>
      <c r="I125" s="127"/>
      <c r="J125" s="128"/>
    </row>
    <row r="126" spans="1:34" ht="23.25" x14ac:dyDescent="0.35">
      <c r="A126" s="255" t="s">
        <v>599</v>
      </c>
      <c r="B126" s="256"/>
      <c r="C126" s="256"/>
      <c r="D126" s="256"/>
      <c r="E126" s="256"/>
      <c r="F126" s="256"/>
      <c r="G126" s="256"/>
      <c r="H126" s="256"/>
      <c r="I126" s="256"/>
      <c r="J126" s="257"/>
    </row>
    <row r="127" spans="1:34" s="69" customFormat="1" x14ac:dyDescent="0.35">
      <c r="A127" s="244" t="s">
        <v>359</v>
      </c>
      <c r="B127" s="132" t="s">
        <v>360</v>
      </c>
      <c r="C127" s="133" t="s">
        <v>587</v>
      </c>
      <c r="D127" s="133" t="s">
        <v>590</v>
      </c>
      <c r="E127" s="194" t="s">
        <v>585</v>
      </c>
      <c r="F127" s="246" t="s">
        <v>591</v>
      </c>
      <c r="G127" s="134" t="s">
        <v>593</v>
      </c>
      <c r="H127" s="246" t="s">
        <v>579</v>
      </c>
      <c r="I127" s="134" t="s">
        <v>593</v>
      </c>
      <c r="J127" s="244" t="s">
        <v>473</v>
      </c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</row>
    <row r="128" spans="1:34" s="69" customFormat="1" x14ac:dyDescent="0.35">
      <c r="A128" s="245"/>
      <c r="B128" s="135" t="s">
        <v>478</v>
      </c>
      <c r="C128" s="136" t="s">
        <v>588</v>
      </c>
      <c r="D128" s="136" t="s">
        <v>589</v>
      </c>
      <c r="E128" s="195" t="s">
        <v>586</v>
      </c>
      <c r="F128" s="247"/>
      <c r="G128" s="137" t="s">
        <v>592</v>
      </c>
      <c r="H128" s="247"/>
      <c r="I128" s="137" t="s">
        <v>592</v>
      </c>
      <c r="J128" s="245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</row>
    <row r="129" spans="1:34" s="76" customFormat="1" x14ac:dyDescent="0.3">
      <c r="A129" s="184">
        <v>1</v>
      </c>
      <c r="B129" s="185" t="s">
        <v>675</v>
      </c>
      <c r="C129" s="186">
        <v>1516000</v>
      </c>
      <c r="D129" s="186">
        <v>1349000</v>
      </c>
      <c r="E129" s="187">
        <v>23083</v>
      </c>
      <c r="F129" s="188">
        <v>1349000</v>
      </c>
      <c r="G129" s="189">
        <f>F129*100/D129</f>
        <v>100</v>
      </c>
      <c r="H129" s="190">
        <f>SUM(D129-F129)</f>
        <v>0</v>
      </c>
      <c r="I129" s="189">
        <f>H129*100/D129</f>
        <v>0</v>
      </c>
      <c r="J129" s="171" t="s">
        <v>700</v>
      </c>
    </row>
    <row r="130" spans="1:34" s="76" customFormat="1" x14ac:dyDescent="0.3">
      <c r="A130" s="103">
        <v>2</v>
      </c>
      <c r="B130" s="106" t="s">
        <v>694</v>
      </c>
      <c r="C130" s="73">
        <v>1516000</v>
      </c>
      <c r="D130" s="74">
        <v>1510000</v>
      </c>
      <c r="E130" s="111">
        <v>23083</v>
      </c>
      <c r="F130" s="116"/>
      <c r="G130" s="139"/>
      <c r="H130" s="112"/>
      <c r="I130" s="138"/>
      <c r="J130" s="84"/>
    </row>
    <row r="131" spans="1:34" s="76" customFormat="1" x14ac:dyDescent="0.3">
      <c r="A131" s="103">
        <v>3</v>
      </c>
      <c r="B131" s="106" t="s">
        <v>695</v>
      </c>
      <c r="C131" s="73">
        <v>1516000</v>
      </c>
      <c r="D131" s="74">
        <v>1449000</v>
      </c>
      <c r="E131" s="111">
        <v>23083</v>
      </c>
      <c r="F131" s="140">
        <v>840420</v>
      </c>
      <c r="G131" s="141">
        <f>F131*100/D131</f>
        <v>58</v>
      </c>
      <c r="H131" s="112">
        <f>SUM(D131-F131)</f>
        <v>608580</v>
      </c>
      <c r="I131" s="141">
        <f>H131*100/D131</f>
        <v>42</v>
      </c>
      <c r="J131" s="75" t="s">
        <v>710</v>
      </c>
    </row>
    <row r="132" spans="1:34" s="149" customFormat="1" ht="23.25" x14ac:dyDescent="0.35">
      <c r="A132" s="248" t="s">
        <v>580</v>
      </c>
      <c r="B132" s="249"/>
      <c r="C132" s="144">
        <f>SUM(C129:C131)</f>
        <v>4548000</v>
      </c>
      <c r="D132" s="147">
        <f>SUM(D129:D131)</f>
        <v>4308000</v>
      </c>
      <c r="E132" s="145"/>
      <c r="F132" s="147">
        <f>SUM(F129:F131)</f>
        <v>2189420</v>
      </c>
      <c r="G132" s="146">
        <f>F132*100/D132</f>
        <v>50.822191272051995</v>
      </c>
      <c r="H132" s="151">
        <f>SUM(D132-F132)</f>
        <v>2118580</v>
      </c>
      <c r="I132" s="146">
        <f>H132*100/D132</f>
        <v>49.177808727948005</v>
      </c>
      <c r="J132" s="148"/>
    </row>
    <row r="133" spans="1:34" s="149" customFormat="1" ht="23.25" x14ac:dyDescent="0.35">
      <c r="A133" s="152"/>
      <c r="B133" s="152"/>
      <c r="C133" s="153"/>
      <c r="D133" s="178"/>
      <c r="E133" s="154"/>
      <c r="F133" s="178"/>
      <c r="G133" s="155"/>
      <c r="H133" s="156"/>
      <c r="I133" s="155"/>
      <c r="J133" s="157"/>
    </row>
    <row r="134" spans="1:34" s="149" customFormat="1" ht="23.25" x14ac:dyDescent="0.35">
      <c r="A134" s="152"/>
      <c r="B134" s="152"/>
      <c r="C134" s="153"/>
      <c r="D134" s="153"/>
      <c r="E134" s="154"/>
      <c r="F134" s="153"/>
      <c r="G134" s="155"/>
      <c r="H134" s="180"/>
      <c r="I134" s="155"/>
      <c r="J134" s="157"/>
    </row>
    <row r="135" spans="1:34" s="76" customFormat="1" x14ac:dyDescent="0.35">
      <c r="A135" s="122"/>
      <c r="B135" s="122"/>
      <c r="C135" s="123"/>
      <c r="D135" s="124"/>
      <c r="E135" s="125"/>
      <c r="F135" s="126"/>
      <c r="G135" s="127"/>
      <c r="H135" s="126"/>
      <c r="I135" s="127"/>
      <c r="J135" s="128"/>
    </row>
    <row r="136" spans="1:34" s="149" customFormat="1" ht="23.25" x14ac:dyDescent="0.35">
      <c r="A136" s="152"/>
      <c r="B136" s="152"/>
      <c r="C136" s="153"/>
      <c r="D136" s="178"/>
      <c r="E136" s="154"/>
      <c r="F136" s="178"/>
      <c r="G136" s="155"/>
      <c r="H136" s="156"/>
      <c r="I136" s="155"/>
      <c r="J136" s="157"/>
    </row>
    <row r="137" spans="1:34" s="76" customFormat="1" x14ac:dyDescent="0.35">
      <c r="A137" s="122"/>
      <c r="B137" s="122"/>
      <c r="C137" s="123"/>
      <c r="D137" s="124"/>
      <c r="E137" s="125"/>
      <c r="F137" s="126"/>
      <c r="G137" s="127"/>
      <c r="H137" s="126"/>
      <c r="I137" s="127"/>
      <c r="J137" s="128"/>
    </row>
    <row r="138" spans="1:34" ht="23.25" x14ac:dyDescent="0.35">
      <c r="A138" s="241" t="s">
        <v>600</v>
      </c>
      <c r="B138" s="242"/>
      <c r="C138" s="242"/>
      <c r="D138" s="242"/>
      <c r="E138" s="242"/>
      <c r="F138" s="242"/>
      <c r="G138" s="242"/>
      <c r="H138" s="242"/>
      <c r="I138" s="242"/>
      <c r="J138" s="243"/>
    </row>
    <row r="139" spans="1:34" s="69" customFormat="1" x14ac:dyDescent="0.35">
      <c r="A139" s="244" t="s">
        <v>359</v>
      </c>
      <c r="B139" s="132" t="s">
        <v>360</v>
      </c>
      <c r="C139" s="133" t="s">
        <v>587</v>
      </c>
      <c r="D139" s="133" t="s">
        <v>590</v>
      </c>
      <c r="E139" s="194" t="s">
        <v>585</v>
      </c>
      <c r="F139" s="246" t="s">
        <v>591</v>
      </c>
      <c r="G139" s="134" t="s">
        <v>593</v>
      </c>
      <c r="H139" s="246" t="s">
        <v>579</v>
      </c>
      <c r="I139" s="134" t="s">
        <v>593</v>
      </c>
      <c r="J139" s="244" t="s">
        <v>473</v>
      </c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</row>
    <row r="140" spans="1:34" s="69" customFormat="1" x14ac:dyDescent="0.35">
      <c r="A140" s="245"/>
      <c r="B140" s="135" t="s">
        <v>478</v>
      </c>
      <c r="C140" s="136" t="s">
        <v>588</v>
      </c>
      <c r="D140" s="136" t="s">
        <v>589</v>
      </c>
      <c r="E140" s="195" t="s">
        <v>586</v>
      </c>
      <c r="F140" s="247"/>
      <c r="G140" s="137" t="s">
        <v>592</v>
      </c>
      <c r="H140" s="247"/>
      <c r="I140" s="137" t="s">
        <v>592</v>
      </c>
      <c r="J140" s="245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</row>
    <row r="141" spans="1:34" s="76" customFormat="1" x14ac:dyDescent="0.3">
      <c r="A141" s="161">
        <v>1</v>
      </c>
      <c r="B141" s="162" t="s">
        <v>676</v>
      </c>
      <c r="C141" s="163">
        <v>1221000</v>
      </c>
      <c r="D141" s="163">
        <v>955000</v>
      </c>
      <c r="E141" s="164">
        <v>23083</v>
      </c>
      <c r="F141" s="165">
        <v>955000</v>
      </c>
      <c r="G141" s="166">
        <f t="shared" ref="G141:G147" si="27">F141*100/D141</f>
        <v>100</v>
      </c>
      <c r="H141" s="167">
        <f t="shared" ref="H141:H147" si="28">SUM(D141-F141)</f>
        <v>0</v>
      </c>
      <c r="I141" s="166" t="s">
        <v>701</v>
      </c>
      <c r="J141" s="171" t="s">
        <v>700</v>
      </c>
    </row>
    <row r="142" spans="1:34" s="76" customFormat="1" x14ac:dyDescent="0.3">
      <c r="A142" s="168">
        <v>2</v>
      </c>
      <c r="B142" s="169" t="s">
        <v>681</v>
      </c>
      <c r="C142" s="170">
        <v>1221000</v>
      </c>
      <c r="D142" s="163">
        <v>930000</v>
      </c>
      <c r="E142" s="164">
        <v>23083</v>
      </c>
      <c r="F142" s="165">
        <v>930000</v>
      </c>
      <c r="G142" s="166">
        <f t="shared" si="27"/>
        <v>100</v>
      </c>
      <c r="H142" s="167">
        <f t="shared" si="28"/>
        <v>0</v>
      </c>
      <c r="I142" s="166" t="s">
        <v>701</v>
      </c>
      <c r="J142" s="171" t="s">
        <v>700</v>
      </c>
    </row>
    <row r="143" spans="1:34" s="76" customFormat="1" x14ac:dyDescent="0.3">
      <c r="A143" s="161">
        <v>3</v>
      </c>
      <c r="B143" s="162" t="s">
        <v>685</v>
      </c>
      <c r="C143" s="163">
        <v>1221000</v>
      </c>
      <c r="D143" s="163">
        <v>965000</v>
      </c>
      <c r="E143" s="164">
        <v>23083</v>
      </c>
      <c r="F143" s="165">
        <v>965000</v>
      </c>
      <c r="G143" s="166">
        <f t="shared" si="27"/>
        <v>100</v>
      </c>
      <c r="H143" s="167">
        <f t="shared" si="28"/>
        <v>0</v>
      </c>
      <c r="I143" s="166" t="s">
        <v>701</v>
      </c>
      <c r="J143" s="171" t="s">
        <v>700</v>
      </c>
    </row>
    <row r="144" spans="1:34" s="76" customFormat="1" x14ac:dyDescent="0.3">
      <c r="A144" s="168">
        <v>4</v>
      </c>
      <c r="B144" s="169" t="s">
        <v>683</v>
      </c>
      <c r="C144" s="170">
        <v>1221000</v>
      </c>
      <c r="D144" s="163">
        <v>970000</v>
      </c>
      <c r="E144" s="164">
        <v>23083</v>
      </c>
      <c r="F144" s="165">
        <v>970000</v>
      </c>
      <c r="G144" s="166">
        <f t="shared" si="27"/>
        <v>100</v>
      </c>
      <c r="H144" s="167">
        <f t="shared" si="28"/>
        <v>0</v>
      </c>
      <c r="I144" s="166" t="s">
        <v>701</v>
      </c>
      <c r="J144" s="171" t="s">
        <v>700</v>
      </c>
    </row>
    <row r="145" spans="1:34" s="76" customFormat="1" x14ac:dyDescent="0.3">
      <c r="A145" s="161">
        <v>5</v>
      </c>
      <c r="B145" s="162" t="s">
        <v>682</v>
      </c>
      <c r="C145" s="163">
        <v>1221000</v>
      </c>
      <c r="D145" s="163">
        <v>1068000</v>
      </c>
      <c r="E145" s="164">
        <v>23083</v>
      </c>
      <c r="F145" s="165">
        <v>1068000</v>
      </c>
      <c r="G145" s="166">
        <f t="shared" si="27"/>
        <v>100</v>
      </c>
      <c r="H145" s="167">
        <f t="shared" si="28"/>
        <v>0</v>
      </c>
      <c r="I145" s="179" t="s">
        <v>701</v>
      </c>
      <c r="J145" s="171" t="s">
        <v>700</v>
      </c>
    </row>
    <row r="146" spans="1:34" s="76" customFormat="1" x14ac:dyDescent="0.3">
      <c r="A146" s="168">
        <v>6</v>
      </c>
      <c r="B146" s="169" t="s">
        <v>684</v>
      </c>
      <c r="C146" s="170">
        <v>1221000</v>
      </c>
      <c r="D146" s="163">
        <v>1218500</v>
      </c>
      <c r="E146" s="164">
        <v>23083</v>
      </c>
      <c r="F146" s="165">
        <v>1218500</v>
      </c>
      <c r="G146" s="166">
        <f t="shared" si="27"/>
        <v>100</v>
      </c>
      <c r="H146" s="167">
        <f t="shared" si="28"/>
        <v>0</v>
      </c>
      <c r="I146" s="166" t="s">
        <v>701</v>
      </c>
      <c r="J146" s="171" t="s">
        <v>700</v>
      </c>
    </row>
    <row r="147" spans="1:34" s="76" customFormat="1" x14ac:dyDescent="0.3">
      <c r="A147" s="168">
        <v>7</v>
      </c>
      <c r="B147" s="169" t="s">
        <v>680</v>
      </c>
      <c r="C147" s="170">
        <v>1221000</v>
      </c>
      <c r="D147" s="163">
        <v>1050000</v>
      </c>
      <c r="E147" s="164">
        <v>23083</v>
      </c>
      <c r="F147" s="165">
        <v>1050000</v>
      </c>
      <c r="G147" s="166">
        <f t="shared" si="27"/>
        <v>100</v>
      </c>
      <c r="H147" s="167">
        <f t="shared" si="28"/>
        <v>0</v>
      </c>
      <c r="I147" s="183" t="s">
        <v>701</v>
      </c>
      <c r="J147" s="171" t="s">
        <v>700</v>
      </c>
    </row>
    <row r="148" spans="1:34" s="76" customFormat="1" x14ac:dyDescent="0.3">
      <c r="A148" s="168">
        <v>8</v>
      </c>
      <c r="B148" s="169" t="s">
        <v>679</v>
      </c>
      <c r="C148" s="170">
        <v>1221000</v>
      </c>
      <c r="D148" s="163">
        <v>1100000</v>
      </c>
      <c r="E148" s="164">
        <v>23083</v>
      </c>
      <c r="F148" s="165">
        <v>1100000</v>
      </c>
      <c r="G148" s="166">
        <f>F148*100/D148</f>
        <v>100</v>
      </c>
      <c r="H148" s="167">
        <f>SUM(D148-F148)</f>
        <v>0</v>
      </c>
      <c r="I148" s="183" t="s">
        <v>701</v>
      </c>
      <c r="J148" s="171" t="s">
        <v>700</v>
      </c>
    </row>
    <row r="149" spans="1:34" s="76" customFormat="1" x14ac:dyDescent="0.3">
      <c r="A149" s="168">
        <v>9</v>
      </c>
      <c r="B149" s="169" t="s">
        <v>678</v>
      </c>
      <c r="C149" s="170">
        <v>1221000</v>
      </c>
      <c r="D149" s="163">
        <v>1090000</v>
      </c>
      <c r="E149" s="164">
        <v>23083</v>
      </c>
      <c r="F149" s="165">
        <v>1090000</v>
      </c>
      <c r="G149" s="166">
        <f>F149*100/D149</f>
        <v>100</v>
      </c>
      <c r="H149" s="167">
        <f>SUM(D149-F149)</f>
        <v>0</v>
      </c>
      <c r="I149" s="166">
        <f>H149*100/D149</f>
        <v>0</v>
      </c>
      <c r="J149" s="171" t="s">
        <v>700</v>
      </c>
    </row>
    <row r="150" spans="1:34" s="76" customFormat="1" x14ac:dyDescent="0.3">
      <c r="A150" s="103">
        <v>10</v>
      </c>
      <c r="B150" s="106" t="s">
        <v>677</v>
      </c>
      <c r="C150" s="73">
        <v>1221000</v>
      </c>
      <c r="D150" s="74">
        <v>1046000</v>
      </c>
      <c r="E150" s="111">
        <v>23083</v>
      </c>
      <c r="F150" s="116"/>
      <c r="G150" s="139"/>
      <c r="H150" s="112"/>
      <c r="I150" s="138"/>
      <c r="J150" s="75"/>
    </row>
    <row r="151" spans="1:34" s="149" customFormat="1" ht="23.25" x14ac:dyDescent="0.35">
      <c r="A151" s="248" t="s">
        <v>580</v>
      </c>
      <c r="B151" s="249"/>
      <c r="C151" s="144">
        <f>SUM(C141:C150)</f>
        <v>12210000</v>
      </c>
      <c r="D151" s="144">
        <f>SUM(D141:D150)</f>
        <v>10392500</v>
      </c>
      <c r="E151" s="145"/>
      <c r="F151" s="144">
        <f>SUM(F141:F150)</f>
        <v>9346500</v>
      </c>
      <c r="G151" s="146">
        <f>F151*100/D151</f>
        <v>89.935049314409426</v>
      </c>
      <c r="H151" s="151">
        <f>SUM(D151-F151)</f>
        <v>1046000</v>
      </c>
      <c r="I151" s="146">
        <f>H151*100/D151</f>
        <v>10.064950685590571</v>
      </c>
      <c r="J151" s="148"/>
    </row>
    <row r="152" spans="1:34" s="76" customFormat="1" x14ac:dyDescent="0.35">
      <c r="A152" s="122"/>
      <c r="B152" s="122"/>
      <c r="C152" s="123"/>
      <c r="D152" s="124"/>
      <c r="E152" s="125"/>
      <c r="F152" s="126"/>
      <c r="G152" s="127"/>
      <c r="H152" s="126"/>
      <c r="I152" s="127"/>
      <c r="J152" s="128"/>
    </row>
    <row r="153" spans="1:34" s="76" customFormat="1" x14ac:dyDescent="0.35">
      <c r="A153" s="122"/>
      <c r="B153" s="122"/>
      <c r="C153" s="123"/>
      <c r="D153" s="124"/>
      <c r="E153" s="125"/>
      <c r="F153" s="126"/>
      <c r="G153" s="127"/>
      <c r="H153" s="126"/>
      <c r="I153" s="127"/>
      <c r="J153" s="128"/>
    </row>
    <row r="154" spans="1:34" s="76" customFormat="1" x14ac:dyDescent="0.35">
      <c r="A154" s="122"/>
      <c r="B154" s="122"/>
      <c r="C154" s="123"/>
      <c r="D154" s="124"/>
      <c r="E154" s="125"/>
      <c r="F154" s="126"/>
      <c r="G154" s="127"/>
      <c r="H154" s="126"/>
      <c r="I154" s="127"/>
      <c r="J154" s="128"/>
    </row>
    <row r="155" spans="1:34" s="76" customFormat="1" x14ac:dyDescent="0.35">
      <c r="A155" s="122"/>
      <c r="B155" s="122"/>
      <c r="C155" s="123"/>
      <c r="D155" s="124"/>
      <c r="E155" s="125"/>
      <c r="F155" s="126"/>
      <c r="G155" s="127"/>
      <c r="H155" s="126"/>
      <c r="I155" s="127"/>
      <c r="J155" s="128"/>
    </row>
    <row r="156" spans="1:34" ht="23.25" x14ac:dyDescent="0.35">
      <c r="A156" s="252" t="s">
        <v>601</v>
      </c>
      <c r="B156" s="253"/>
      <c r="C156" s="253"/>
      <c r="D156" s="253"/>
      <c r="E156" s="253"/>
      <c r="F156" s="253"/>
      <c r="G156" s="253"/>
      <c r="H156" s="253"/>
      <c r="I156" s="253"/>
      <c r="J156" s="254"/>
    </row>
    <row r="157" spans="1:34" s="69" customFormat="1" x14ac:dyDescent="0.35">
      <c r="A157" s="244" t="s">
        <v>359</v>
      </c>
      <c r="B157" s="132" t="s">
        <v>360</v>
      </c>
      <c r="C157" s="133" t="s">
        <v>587</v>
      </c>
      <c r="D157" s="133" t="s">
        <v>590</v>
      </c>
      <c r="E157" s="194" t="s">
        <v>585</v>
      </c>
      <c r="F157" s="246" t="s">
        <v>591</v>
      </c>
      <c r="G157" s="134" t="s">
        <v>593</v>
      </c>
      <c r="H157" s="246" t="s">
        <v>579</v>
      </c>
      <c r="I157" s="134" t="s">
        <v>593</v>
      </c>
      <c r="J157" s="244" t="s">
        <v>473</v>
      </c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</row>
    <row r="158" spans="1:34" s="69" customFormat="1" x14ac:dyDescent="0.35">
      <c r="A158" s="245"/>
      <c r="B158" s="135" t="s">
        <v>478</v>
      </c>
      <c r="C158" s="136" t="s">
        <v>588</v>
      </c>
      <c r="D158" s="136" t="s">
        <v>589</v>
      </c>
      <c r="E158" s="195" t="s">
        <v>586</v>
      </c>
      <c r="F158" s="247"/>
      <c r="G158" s="137" t="s">
        <v>592</v>
      </c>
      <c r="H158" s="247"/>
      <c r="I158" s="137" t="s">
        <v>592</v>
      </c>
      <c r="J158" s="245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</row>
    <row r="159" spans="1:34" s="76" customFormat="1" x14ac:dyDescent="0.3">
      <c r="A159" s="161">
        <v>1</v>
      </c>
      <c r="B159" s="162" t="s">
        <v>687</v>
      </c>
      <c r="C159" s="163">
        <v>1630000</v>
      </c>
      <c r="D159" s="163">
        <v>1483900</v>
      </c>
      <c r="E159" s="164">
        <v>23083</v>
      </c>
      <c r="F159" s="165">
        <v>1483900</v>
      </c>
      <c r="G159" s="166">
        <f t="shared" ref="G159:G165" si="29">F159*100/D159</f>
        <v>100</v>
      </c>
      <c r="H159" s="167">
        <f t="shared" ref="H159:H164" si="30">SUM(D159-F159)</f>
        <v>0</v>
      </c>
      <c r="I159" s="166" t="s">
        <v>701</v>
      </c>
      <c r="J159" s="171" t="s">
        <v>700</v>
      </c>
    </row>
    <row r="160" spans="1:34" s="76" customFormat="1" x14ac:dyDescent="0.3">
      <c r="A160" s="168">
        <v>2</v>
      </c>
      <c r="B160" s="169" t="s">
        <v>690</v>
      </c>
      <c r="C160" s="170">
        <v>1630000</v>
      </c>
      <c r="D160" s="163">
        <v>1280000</v>
      </c>
      <c r="E160" s="164">
        <v>23083</v>
      </c>
      <c r="F160" s="165">
        <v>1280000</v>
      </c>
      <c r="G160" s="166">
        <f t="shared" si="29"/>
        <v>100</v>
      </c>
      <c r="H160" s="167">
        <f t="shared" si="30"/>
        <v>0</v>
      </c>
      <c r="I160" s="166" t="s">
        <v>701</v>
      </c>
      <c r="J160" s="171" t="s">
        <v>700</v>
      </c>
    </row>
    <row r="161" spans="1:10" s="76" customFormat="1" x14ac:dyDescent="0.3">
      <c r="A161" s="168">
        <v>3</v>
      </c>
      <c r="B161" s="169" t="s">
        <v>688</v>
      </c>
      <c r="C161" s="170">
        <v>1630000</v>
      </c>
      <c r="D161" s="163">
        <v>1440000</v>
      </c>
      <c r="E161" s="164">
        <v>23083</v>
      </c>
      <c r="F161" s="182">
        <v>1440000</v>
      </c>
      <c r="G161" s="166">
        <f t="shared" si="29"/>
        <v>100</v>
      </c>
      <c r="H161" s="167">
        <f t="shared" si="30"/>
        <v>0</v>
      </c>
      <c r="I161" s="166" t="s">
        <v>701</v>
      </c>
      <c r="J161" s="171" t="s">
        <v>700</v>
      </c>
    </row>
    <row r="162" spans="1:10" s="76" customFormat="1" x14ac:dyDescent="0.3">
      <c r="A162" s="168">
        <v>4</v>
      </c>
      <c r="B162" s="169" t="s">
        <v>689</v>
      </c>
      <c r="C162" s="170">
        <v>1630000</v>
      </c>
      <c r="D162" s="163">
        <v>1624000</v>
      </c>
      <c r="E162" s="164">
        <v>23083</v>
      </c>
      <c r="F162" s="165">
        <v>1624000</v>
      </c>
      <c r="G162" s="166">
        <f t="shared" si="29"/>
        <v>100</v>
      </c>
      <c r="H162" s="167">
        <f t="shared" si="30"/>
        <v>0</v>
      </c>
      <c r="I162" s="166" t="s">
        <v>701</v>
      </c>
      <c r="J162" s="171" t="s">
        <v>700</v>
      </c>
    </row>
    <row r="163" spans="1:10" s="76" customFormat="1" x14ac:dyDescent="0.3">
      <c r="A163" s="168">
        <v>5</v>
      </c>
      <c r="B163" s="169" t="s">
        <v>686</v>
      </c>
      <c r="C163" s="170">
        <v>1630000</v>
      </c>
      <c r="D163" s="163">
        <v>1570000</v>
      </c>
      <c r="E163" s="164">
        <v>23083</v>
      </c>
      <c r="F163" s="165">
        <v>1570000</v>
      </c>
      <c r="G163" s="166">
        <f t="shared" si="29"/>
        <v>100</v>
      </c>
      <c r="H163" s="167">
        <f t="shared" si="30"/>
        <v>0</v>
      </c>
      <c r="I163" s="166">
        <f>H163*100/D163</f>
        <v>0</v>
      </c>
      <c r="J163" s="171" t="s">
        <v>700</v>
      </c>
    </row>
    <row r="164" spans="1:10" s="149" customFormat="1" ht="23.25" x14ac:dyDescent="0.35">
      <c r="A164" s="248" t="s">
        <v>580</v>
      </c>
      <c r="B164" s="249"/>
      <c r="C164" s="144">
        <f>SUM(C159:C163)</f>
        <v>8150000</v>
      </c>
      <c r="D164" s="144">
        <f>SUM(D159:D163)</f>
        <v>7397900</v>
      </c>
      <c r="E164" s="145"/>
      <c r="F164" s="144">
        <f>SUM(F159:F163)</f>
        <v>7397900</v>
      </c>
      <c r="G164" s="146">
        <f t="shared" si="29"/>
        <v>100</v>
      </c>
      <c r="H164" s="151">
        <f t="shared" si="30"/>
        <v>0</v>
      </c>
      <c r="I164" s="146">
        <f>H164*100/D164</f>
        <v>0</v>
      </c>
      <c r="J164" s="148"/>
    </row>
    <row r="165" spans="1:10" s="177" customFormat="1" ht="23.25" x14ac:dyDescent="0.35">
      <c r="A165" s="250" t="s">
        <v>580</v>
      </c>
      <c r="B165" s="251"/>
      <c r="C165" s="172">
        <f>SUM(C12+C32+C112+C119+C132+C151+C164)</f>
        <v>399410400</v>
      </c>
      <c r="D165" s="172">
        <f>SUM(D12+D32+D112+D119+D132+D151+D164)</f>
        <v>350469680</v>
      </c>
      <c r="E165" s="173"/>
      <c r="F165" s="172">
        <f>SUM(F12+F32+F112+F119+F132+F151+F164)</f>
        <v>233183101</v>
      </c>
      <c r="G165" s="174">
        <f t="shared" si="29"/>
        <v>66.534457702589279</v>
      </c>
      <c r="H165" s="175">
        <f>SUM(D165-F165)</f>
        <v>117286579</v>
      </c>
      <c r="I165" s="174">
        <f>H165*100/D165</f>
        <v>33.465542297410721</v>
      </c>
      <c r="J165" s="176"/>
    </row>
    <row r="166" spans="1:10" s="76" customFormat="1" x14ac:dyDescent="0.35">
      <c r="A166" s="122"/>
      <c r="B166" s="122"/>
      <c r="C166" s="123"/>
      <c r="D166" s="124"/>
      <c r="E166" s="125"/>
      <c r="F166" s="126"/>
      <c r="G166" s="127"/>
      <c r="H166" s="126"/>
      <c r="I166" s="127"/>
      <c r="J166" s="128"/>
    </row>
    <row r="167" spans="1:10" s="76" customFormat="1" x14ac:dyDescent="0.35">
      <c r="A167" s="122"/>
      <c r="B167" s="122"/>
      <c r="C167" s="123"/>
      <c r="D167" s="124"/>
      <c r="E167" s="125"/>
      <c r="F167" s="126"/>
      <c r="G167" s="127"/>
      <c r="H167" s="126"/>
      <c r="I167" s="127"/>
      <c r="J167" s="128"/>
    </row>
    <row r="168" spans="1:10" s="76" customFormat="1" x14ac:dyDescent="0.35">
      <c r="A168" s="122"/>
      <c r="B168" s="122"/>
      <c r="C168" s="123"/>
      <c r="D168" s="124"/>
      <c r="E168" s="125"/>
      <c r="F168" s="126"/>
      <c r="G168" s="127"/>
      <c r="H168" s="126"/>
      <c r="I168" s="127"/>
      <c r="J168" s="128"/>
    </row>
    <row r="169" spans="1:10" x14ac:dyDescent="0.35">
      <c r="D169" s="108"/>
      <c r="E169" s="108"/>
    </row>
    <row r="170" spans="1:10" x14ac:dyDescent="0.35">
      <c r="D170" s="108"/>
      <c r="E170" s="108"/>
    </row>
  </sheetData>
  <mergeCells count="50">
    <mergeCell ref="A1:J1"/>
    <mergeCell ref="A2:J2"/>
    <mergeCell ref="A3:J3"/>
    <mergeCell ref="A4:J4"/>
    <mergeCell ref="A5:A6"/>
    <mergeCell ref="F5:F6"/>
    <mergeCell ref="H5:H6"/>
    <mergeCell ref="J5:J6"/>
    <mergeCell ref="A12:B12"/>
    <mergeCell ref="A17:J17"/>
    <mergeCell ref="A18:A19"/>
    <mergeCell ref="F18:F19"/>
    <mergeCell ref="H18:H19"/>
    <mergeCell ref="J18:J19"/>
    <mergeCell ref="A112:B112"/>
    <mergeCell ref="A115:J115"/>
    <mergeCell ref="A32:B32"/>
    <mergeCell ref="A48:J48"/>
    <mergeCell ref="A49:A50"/>
    <mergeCell ref="F49:F50"/>
    <mergeCell ref="H49:H50"/>
    <mergeCell ref="J49:J50"/>
    <mergeCell ref="A93:A94"/>
    <mergeCell ref="F93:F94"/>
    <mergeCell ref="H93:H94"/>
    <mergeCell ref="J93:J94"/>
    <mergeCell ref="A164:B164"/>
    <mergeCell ref="A165:B165"/>
    <mergeCell ref="A139:A140"/>
    <mergeCell ref="F139:F140"/>
    <mergeCell ref="H139:H140"/>
    <mergeCell ref="A151:B151"/>
    <mergeCell ref="A156:J156"/>
    <mergeCell ref="A157:A158"/>
    <mergeCell ref="F157:F158"/>
    <mergeCell ref="H157:H158"/>
    <mergeCell ref="J157:J158"/>
    <mergeCell ref="J139:J140"/>
    <mergeCell ref="A138:J138"/>
    <mergeCell ref="A116:A117"/>
    <mergeCell ref="A127:A128"/>
    <mergeCell ref="F127:F128"/>
    <mergeCell ref="H127:H128"/>
    <mergeCell ref="J127:J128"/>
    <mergeCell ref="A132:B132"/>
    <mergeCell ref="F116:F117"/>
    <mergeCell ref="H116:H117"/>
    <mergeCell ref="J116:J117"/>
    <mergeCell ref="A119:B119"/>
    <mergeCell ref="A126:J126"/>
  </mergeCells>
  <pageMargins left="3.937007874015748E-2" right="0" top="0.35433070866141736" bottom="0.15748031496062992" header="0.11811023622047245" footer="0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="120" zoomScaleNormal="120" workbookViewId="0">
      <selection activeCell="E106" sqref="E106"/>
    </sheetView>
  </sheetViews>
  <sheetFormatPr defaultColWidth="9" defaultRowHeight="21" x14ac:dyDescent="0.35"/>
  <cols>
    <col min="1" max="1" width="4" style="110" customWidth="1"/>
    <col min="2" max="2" width="43.375" style="64" customWidth="1"/>
    <col min="3" max="3" width="13" style="65" customWidth="1"/>
    <col min="4" max="4" width="13" style="66" customWidth="1"/>
    <col min="5" max="5" width="13.375" style="66" customWidth="1"/>
    <col min="6" max="6" width="11.375" style="64" customWidth="1"/>
    <col min="7" max="16384" width="9" style="62"/>
  </cols>
  <sheetData>
    <row r="1" spans="1:8" x14ac:dyDescent="0.35">
      <c r="A1" s="272" t="s">
        <v>581</v>
      </c>
      <c r="B1" s="272"/>
      <c r="C1" s="272"/>
      <c r="D1" s="272"/>
      <c r="E1" s="272"/>
      <c r="F1" s="272"/>
    </row>
    <row r="2" spans="1:8" x14ac:dyDescent="0.35">
      <c r="A2" s="272" t="s">
        <v>477</v>
      </c>
      <c r="B2" s="272"/>
      <c r="C2" s="272"/>
      <c r="D2" s="272"/>
      <c r="E2" s="272"/>
      <c r="F2" s="272"/>
    </row>
    <row r="3" spans="1:8" x14ac:dyDescent="0.35">
      <c r="A3" s="273" t="s">
        <v>584</v>
      </c>
      <c r="B3" s="273"/>
      <c r="C3" s="273"/>
      <c r="D3" s="273"/>
      <c r="E3" s="273"/>
      <c r="F3" s="273"/>
    </row>
    <row r="4" spans="1:8" s="69" customFormat="1" x14ac:dyDescent="0.35">
      <c r="A4" s="274" t="s">
        <v>359</v>
      </c>
      <c r="B4" s="101" t="s">
        <v>360</v>
      </c>
      <c r="C4" s="68" t="s">
        <v>376</v>
      </c>
      <c r="D4" s="68" t="s">
        <v>376</v>
      </c>
      <c r="E4" s="228" t="s">
        <v>579</v>
      </c>
      <c r="F4" s="274" t="s">
        <v>473</v>
      </c>
      <c r="G4" s="62"/>
      <c r="H4" s="62"/>
    </row>
    <row r="5" spans="1:8" s="69" customFormat="1" x14ac:dyDescent="0.35">
      <c r="A5" s="275"/>
      <c r="B5" s="102" t="s">
        <v>478</v>
      </c>
      <c r="C5" s="70" t="s">
        <v>377</v>
      </c>
      <c r="D5" s="70" t="s">
        <v>578</v>
      </c>
      <c r="E5" s="230"/>
      <c r="F5" s="275"/>
      <c r="G5" s="62"/>
      <c r="H5" s="62"/>
    </row>
    <row r="6" spans="1:8" s="76" customFormat="1" x14ac:dyDescent="0.35">
      <c r="A6" s="103">
        <v>1</v>
      </c>
      <c r="B6" s="104" t="s">
        <v>479</v>
      </c>
      <c r="C6" s="73">
        <v>27020000</v>
      </c>
      <c r="D6" s="74"/>
      <c r="E6" s="74"/>
      <c r="F6" s="75"/>
    </row>
    <row r="7" spans="1:8" s="76" customFormat="1" x14ac:dyDescent="0.35">
      <c r="A7" s="103">
        <v>2</v>
      </c>
      <c r="B7" s="104" t="s">
        <v>480</v>
      </c>
      <c r="C7" s="73">
        <v>27020000</v>
      </c>
      <c r="D7" s="74"/>
      <c r="E7" s="74"/>
      <c r="F7" s="75"/>
    </row>
    <row r="8" spans="1:8" s="76" customFormat="1" x14ac:dyDescent="0.35">
      <c r="A8" s="103">
        <v>3</v>
      </c>
      <c r="B8" s="104" t="s">
        <v>481</v>
      </c>
      <c r="C8" s="73">
        <v>27020000</v>
      </c>
      <c r="D8" s="74"/>
      <c r="E8" s="74"/>
      <c r="F8" s="75"/>
    </row>
    <row r="9" spans="1:8" s="76" customFormat="1" x14ac:dyDescent="0.35">
      <c r="A9" s="103">
        <v>4</v>
      </c>
      <c r="B9" s="104" t="s">
        <v>482</v>
      </c>
      <c r="C9" s="73">
        <v>27020000</v>
      </c>
      <c r="D9" s="74"/>
      <c r="E9" s="74"/>
      <c r="F9" s="75"/>
    </row>
    <row r="10" spans="1:8" s="76" customFormat="1" x14ac:dyDescent="0.35">
      <c r="A10" s="105">
        <v>5</v>
      </c>
      <c r="B10" s="104" t="s">
        <v>483</v>
      </c>
      <c r="C10" s="73">
        <v>27020000</v>
      </c>
      <c r="D10" s="74"/>
      <c r="E10" s="74"/>
      <c r="F10" s="75"/>
    </row>
    <row r="11" spans="1:8" s="76" customFormat="1" x14ac:dyDescent="0.3">
      <c r="A11" s="103">
        <v>6</v>
      </c>
      <c r="B11" s="106" t="s">
        <v>582</v>
      </c>
      <c r="C11" s="73">
        <v>7353800</v>
      </c>
      <c r="D11" s="74"/>
      <c r="E11" s="74"/>
      <c r="F11" s="75"/>
    </row>
    <row r="12" spans="1:8" s="76" customFormat="1" x14ac:dyDescent="0.35">
      <c r="A12" s="105">
        <v>7</v>
      </c>
      <c r="B12" s="106" t="s">
        <v>485</v>
      </c>
      <c r="C12" s="73">
        <v>7353800</v>
      </c>
      <c r="D12" s="74"/>
      <c r="E12" s="74"/>
      <c r="F12" s="75"/>
    </row>
    <row r="13" spans="1:8" s="76" customFormat="1" x14ac:dyDescent="0.3">
      <c r="A13" s="103">
        <v>8</v>
      </c>
      <c r="B13" s="106" t="s">
        <v>486</v>
      </c>
      <c r="C13" s="73">
        <v>7353800</v>
      </c>
      <c r="D13" s="74"/>
      <c r="E13" s="74"/>
      <c r="F13" s="75"/>
    </row>
    <row r="14" spans="1:8" s="76" customFormat="1" x14ac:dyDescent="0.3">
      <c r="A14" s="103">
        <v>9</v>
      </c>
      <c r="B14" s="106" t="s">
        <v>487</v>
      </c>
      <c r="C14" s="73">
        <v>7353800</v>
      </c>
      <c r="D14" s="74"/>
      <c r="E14" s="74"/>
      <c r="F14" s="75"/>
    </row>
    <row r="15" spans="1:8" s="76" customFormat="1" x14ac:dyDescent="0.3">
      <c r="A15" s="103">
        <v>10</v>
      </c>
      <c r="B15" s="106" t="s">
        <v>488</v>
      </c>
      <c r="C15" s="73">
        <v>7353800</v>
      </c>
      <c r="D15" s="74"/>
      <c r="E15" s="74"/>
      <c r="F15" s="75"/>
    </row>
    <row r="16" spans="1:8" s="76" customFormat="1" x14ac:dyDescent="0.3">
      <c r="A16" s="103">
        <v>11</v>
      </c>
      <c r="B16" s="106" t="s">
        <v>489</v>
      </c>
      <c r="C16" s="73">
        <v>7353800</v>
      </c>
      <c r="D16" s="74"/>
      <c r="E16" s="74"/>
      <c r="F16" s="75"/>
    </row>
    <row r="17" spans="1:7" s="76" customFormat="1" x14ac:dyDescent="0.35">
      <c r="A17" s="105">
        <v>12</v>
      </c>
      <c r="B17" s="106" t="s">
        <v>490</v>
      </c>
      <c r="C17" s="73">
        <v>7353800</v>
      </c>
      <c r="D17" s="74"/>
      <c r="E17" s="74"/>
      <c r="F17" s="75"/>
    </row>
    <row r="18" spans="1:7" s="76" customFormat="1" x14ac:dyDescent="0.35">
      <c r="A18" s="105">
        <v>13</v>
      </c>
      <c r="B18" s="106" t="s">
        <v>491</v>
      </c>
      <c r="C18" s="73">
        <v>7353800</v>
      </c>
      <c r="D18" s="74"/>
      <c r="E18" s="74"/>
      <c r="F18" s="75"/>
    </row>
    <row r="19" spans="1:7" s="76" customFormat="1" x14ac:dyDescent="0.35">
      <c r="A19" s="105">
        <v>14</v>
      </c>
      <c r="B19" s="106" t="s">
        <v>492</v>
      </c>
      <c r="C19" s="73">
        <v>7353800</v>
      </c>
      <c r="D19" s="74"/>
      <c r="E19" s="74"/>
      <c r="F19" s="75"/>
    </row>
    <row r="20" spans="1:7" s="76" customFormat="1" x14ac:dyDescent="0.35">
      <c r="A20" s="105">
        <v>15</v>
      </c>
      <c r="B20" s="106" t="s">
        <v>493</v>
      </c>
      <c r="C20" s="73">
        <v>7353800</v>
      </c>
      <c r="D20" s="74"/>
      <c r="E20" s="74"/>
      <c r="F20" s="75"/>
      <c r="G20" s="79"/>
    </row>
    <row r="21" spans="1:7" s="76" customFormat="1" x14ac:dyDescent="0.3">
      <c r="A21" s="103">
        <v>16</v>
      </c>
      <c r="B21" s="106" t="s">
        <v>494</v>
      </c>
      <c r="C21" s="73">
        <v>7353800</v>
      </c>
      <c r="D21" s="74"/>
      <c r="E21" s="74"/>
      <c r="F21" s="75"/>
    </row>
    <row r="22" spans="1:7" s="76" customFormat="1" x14ac:dyDescent="0.35">
      <c r="A22" s="105">
        <v>17</v>
      </c>
      <c r="B22" s="106" t="s">
        <v>495</v>
      </c>
      <c r="C22" s="73">
        <v>7353800</v>
      </c>
      <c r="D22" s="74"/>
      <c r="E22" s="74"/>
      <c r="F22" s="75"/>
    </row>
    <row r="23" spans="1:7" s="76" customFormat="1" x14ac:dyDescent="0.3">
      <c r="A23" s="103">
        <v>18</v>
      </c>
      <c r="B23" s="106" t="s">
        <v>34</v>
      </c>
      <c r="C23" s="73">
        <v>2808000</v>
      </c>
      <c r="D23" s="74"/>
      <c r="E23" s="74"/>
      <c r="F23" s="109"/>
    </row>
    <row r="24" spans="1:7" s="76" customFormat="1" x14ac:dyDescent="0.35">
      <c r="A24" s="105">
        <v>19</v>
      </c>
      <c r="B24" s="106" t="s">
        <v>67</v>
      </c>
      <c r="C24" s="73">
        <v>2808000</v>
      </c>
      <c r="D24" s="74"/>
      <c r="E24" s="74"/>
      <c r="F24" s="75"/>
    </row>
    <row r="25" spans="1:7" s="76" customFormat="1" x14ac:dyDescent="0.3">
      <c r="A25" s="103">
        <v>20</v>
      </c>
      <c r="B25" s="106" t="s">
        <v>119</v>
      </c>
      <c r="C25" s="73">
        <v>2808000</v>
      </c>
      <c r="D25" s="74"/>
      <c r="E25" s="74"/>
      <c r="F25" s="75"/>
    </row>
    <row r="26" spans="1:7" s="76" customFormat="1" x14ac:dyDescent="0.3">
      <c r="A26" s="103">
        <v>21</v>
      </c>
      <c r="B26" s="106" t="s">
        <v>583</v>
      </c>
      <c r="C26" s="73">
        <v>2808000</v>
      </c>
      <c r="D26" s="74"/>
      <c r="E26" s="74"/>
      <c r="F26" s="75"/>
    </row>
    <row r="27" spans="1:7" s="76" customFormat="1" x14ac:dyDescent="0.3">
      <c r="A27" s="103">
        <v>22</v>
      </c>
      <c r="B27" s="106" t="s">
        <v>496</v>
      </c>
      <c r="C27" s="73">
        <v>2808000</v>
      </c>
      <c r="D27" s="74"/>
      <c r="E27" s="74"/>
      <c r="F27" s="75"/>
    </row>
    <row r="28" spans="1:7" s="76" customFormat="1" x14ac:dyDescent="0.3">
      <c r="A28" s="103">
        <v>23</v>
      </c>
      <c r="B28" s="106" t="s">
        <v>497</v>
      </c>
      <c r="C28" s="73">
        <v>2808000</v>
      </c>
      <c r="D28" s="74"/>
      <c r="E28" s="74"/>
      <c r="F28" s="75"/>
    </row>
    <row r="29" spans="1:7" s="76" customFormat="1" x14ac:dyDescent="0.3">
      <c r="A29" s="103">
        <v>24</v>
      </c>
      <c r="B29" s="106" t="s">
        <v>498</v>
      </c>
      <c r="C29" s="73">
        <v>2808000</v>
      </c>
      <c r="D29" s="74"/>
      <c r="E29" s="74"/>
      <c r="F29" s="75"/>
    </row>
    <row r="30" spans="1:7" s="76" customFormat="1" x14ac:dyDescent="0.35">
      <c r="A30" s="105">
        <v>25</v>
      </c>
      <c r="B30" s="106" t="s">
        <v>499</v>
      </c>
      <c r="C30" s="73">
        <v>2808000</v>
      </c>
      <c r="D30" s="74"/>
      <c r="E30" s="74"/>
      <c r="F30" s="75"/>
    </row>
    <row r="31" spans="1:7" s="76" customFormat="1" x14ac:dyDescent="0.3">
      <c r="A31" s="103">
        <v>26</v>
      </c>
      <c r="B31" s="106" t="s">
        <v>500</v>
      </c>
      <c r="C31" s="73">
        <v>2808000</v>
      </c>
      <c r="D31" s="74"/>
      <c r="E31" s="74"/>
      <c r="F31" s="75"/>
    </row>
    <row r="32" spans="1:7" s="76" customFormat="1" x14ac:dyDescent="0.3">
      <c r="A32" s="103">
        <v>27</v>
      </c>
      <c r="B32" s="106" t="s">
        <v>501</v>
      </c>
      <c r="C32" s="73">
        <v>2808000</v>
      </c>
      <c r="D32" s="74"/>
      <c r="E32" s="74"/>
      <c r="F32" s="109"/>
    </row>
    <row r="33" spans="1:6" s="76" customFormat="1" x14ac:dyDescent="0.35">
      <c r="A33" s="105">
        <v>28</v>
      </c>
      <c r="B33" s="106" t="s">
        <v>502</v>
      </c>
      <c r="C33" s="73">
        <v>2808000</v>
      </c>
      <c r="D33" s="74"/>
      <c r="E33" s="74"/>
      <c r="F33" s="75"/>
    </row>
    <row r="34" spans="1:6" s="76" customFormat="1" x14ac:dyDescent="0.35">
      <c r="A34" s="105">
        <v>29</v>
      </c>
      <c r="B34" s="106" t="s">
        <v>503</v>
      </c>
      <c r="C34" s="73">
        <v>2808000</v>
      </c>
      <c r="D34" s="74"/>
      <c r="E34" s="74"/>
      <c r="F34" s="75"/>
    </row>
    <row r="35" spans="1:6" s="76" customFormat="1" x14ac:dyDescent="0.3">
      <c r="A35" s="103">
        <v>30</v>
      </c>
      <c r="B35" s="106" t="s">
        <v>504</v>
      </c>
      <c r="C35" s="73">
        <v>2808000</v>
      </c>
      <c r="D35" s="74"/>
      <c r="E35" s="74"/>
      <c r="F35" s="109"/>
    </row>
    <row r="36" spans="1:6" s="76" customFormat="1" x14ac:dyDescent="0.3">
      <c r="A36" s="103">
        <v>31</v>
      </c>
      <c r="B36" s="106" t="s">
        <v>505</v>
      </c>
      <c r="C36" s="73">
        <v>2808000</v>
      </c>
      <c r="D36" s="74"/>
      <c r="E36" s="74"/>
      <c r="F36" s="75"/>
    </row>
    <row r="37" spans="1:6" s="76" customFormat="1" x14ac:dyDescent="0.35">
      <c r="A37" s="105">
        <v>32</v>
      </c>
      <c r="B37" s="106" t="s">
        <v>506</v>
      </c>
      <c r="C37" s="73">
        <v>2808000</v>
      </c>
      <c r="D37" s="74"/>
      <c r="E37" s="74"/>
      <c r="F37" s="75"/>
    </row>
    <row r="38" spans="1:6" s="76" customFormat="1" x14ac:dyDescent="0.3">
      <c r="A38" s="103">
        <v>33</v>
      </c>
      <c r="B38" s="106" t="s">
        <v>507</v>
      </c>
      <c r="C38" s="73">
        <v>2808000</v>
      </c>
      <c r="D38" s="74"/>
      <c r="E38" s="74"/>
      <c r="F38" s="75"/>
    </row>
    <row r="39" spans="1:6" s="76" customFormat="1" x14ac:dyDescent="0.3">
      <c r="A39" s="103">
        <v>34</v>
      </c>
      <c r="B39" s="106" t="s">
        <v>508</v>
      </c>
      <c r="C39" s="73">
        <v>2808000</v>
      </c>
      <c r="D39" s="74"/>
      <c r="E39" s="74"/>
      <c r="F39" s="75"/>
    </row>
    <row r="40" spans="1:6" s="76" customFormat="1" x14ac:dyDescent="0.35">
      <c r="A40" s="105">
        <v>35</v>
      </c>
      <c r="B40" s="106" t="s">
        <v>509</v>
      </c>
      <c r="C40" s="73">
        <v>2808000</v>
      </c>
      <c r="D40" s="74"/>
      <c r="E40" s="74"/>
      <c r="F40" s="75"/>
    </row>
    <row r="41" spans="1:6" s="76" customFormat="1" x14ac:dyDescent="0.3">
      <c r="A41" s="103">
        <v>36</v>
      </c>
      <c r="B41" s="106" t="s">
        <v>510</v>
      </c>
      <c r="C41" s="73">
        <v>2808000</v>
      </c>
      <c r="D41" s="74"/>
      <c r="E41" s="74"/>
      <c r="F41" s="75"/>
    </row>
    <row r="42" spans="1:6" s="76" customFormat="1" x14ac:dyDescent="0.3">
      <c r="A42" s="103">
        <v>37</v>
      </c>
      <c r="B42" s="106" t="s">
        <v>511</v>
      </c>
      <c r="C42" s="73">
        <v>2808000</v>
      </c>
      <c r="D42" s="74"/>
      <c r="E42" s="74"/>
      <c r="F42" s="75"/>
    </row>
    <row r="43" spans="1:6" s="76" customFormat="1" x14ac:dyDescent="0.35">
      <c r="A43" s="105">
        <v>38</v>
      </c>
      <c r="B43" s="106" t="s">
        <v>512</v>
      </c>
      <c r="C43" s="73">
        <v>2808000</v>
      </c>
      <c r="D43" s="74"/>
      <c r="E43" s="74"/>
      <c r="F43" s="109"/>
    </row>
    <row r="44" spans="1:6" s="76" customFormat="1" x14ac:dyDescent="0.3">
      <c r="A44" s="103">
        <v>39</v>
      </c>
      <c r="B44" s="106" t="s">
        <v>513</v>
      </c>
      <c r="C44" s="73">
        <v>2808000</v>
      </c>
      <c r="D44" s="74"/>
      <c r="E44" s="74"/>
      <c r="F44" s="109"/>
    </row>
    <row r="45" spans="1:6" s="76" customFormat="1" x14ac:dyDescent="0.3">
      <c r="A45" s="103">
        <v>40</v>
      </c>
      <c r="B45" s="106" t="s">
        <v>514</v>
      </c>
      <c r="C45" s="73">
        <v>2808000</v>
      </c>
      <c r="D45" s="74"/>
      <c r="E45" s="74"/>
      <c r="F45" s="75"/>
    </row>
    <row r="46" spans="1:6" s="76" customFormat="1" x14ac:dyDescent="0.3">
      <c r="A46" s="103">
        <v>41</v>
      </c>
      <c r="B46" s="106" t="s">
        <v>515</v>
      </c>
      <c r="C46" s="73">
        <v>2808000</v>
      </c>
      <c r="D46" s="74"/>
      <c r="E46" s="74"/>
      <c r="F46" s="75"/>
    </row>
    <row r="47" spans="1:6" s="76" customFormat="1" x14ac:dyDescent="0.3">
      <c r="A47" s="103">
        <v>42</v>
      </c>
      <c r="B47" s="106" t="s">
        <v>516</v>
      </c>
      <c r="C47" s="73">
        <v>2808000</v>
      </c>
      <c r="D47" s="74"/>
      <c r="E47" s="74"/>
      <c r="F47" s="75"/>
    </row>
    <row r="48" spans="1:6" s="76" customFormat="1" x14ac:dyDescent="0.3">
      <c r="A48" s="103">
        <v>43</v>
      </c>
      <c r="B48" s="106" t="s">
        <v>517</v>
      </c>
      <c r="C48" s="73">
        <v>2808000</v>
      </c>
      <c r="D48" s="74"/>
      <c r="E48" s="74"/>
      <c r="F48" s="75"/>
    </row>
    <row r="49" spans="1:6" s="76" customFormat="1" x14ac:dyDescent="0.3">
      <c r="A49" s="103">
        <v>44</v>
      </c>
      <c r="B49" s="106" t="s">
        <v>518</v>
      </c>
      <c r="C49" s="73">
        <v>2808000</v>
      </c>
      <c r="D49" s="74"/>
      <c r="E49" s="74"/>
      <c r="F49" s="75"/>
    </row>
    <row r="50" spans="1:6" s="76" customFormat="1" x14ac:dyDescent="0.3">
      <c r="A50" s="103">
        <v>45</v>
      </c>
      <c r="B50" s="106" t="s">
        <v>519</v>
      </c>
      <c r="C50" s="73">
        <v>2808000</v>
      </c>
      <c r="D50" s="74"/>
      <c r="E50" s="74"/>
      <c r="F50" s="75"/>
    </row>
    <row r="51" spans="1:6" s="76" customFormat="1" x14ac:dyDescent="0.3">
      <c r="A51" s="103">
        <v>46</v>
      </c>
      <c r="B51" s="106" t="s">
        <v>520</v>
      </c>
      <c r="C51" s="73">
        <v>2808000</v>
      </c>
      <c r="D51" s="74"/>
      <c r="E51" s="74"/>
      <c r="F51" s="75"/>
    </row>
    <row r="52" spans="1:6" s="76" customFormat="1" x14ac:dyDescent="0.3">
      <c r="A52" s="103">
        <v>47</v>
      </c>
      <c r="B52" s="106" t="s">
        <v>521</v>
      </c>
      <c r="C52" s="73">
        <v>2808000</v>
      </c>
      <c r="D52" s="74"/>
      <c r="E52" s="74"/>
      <c r="F52" s="75"/>
    </row>
    <row r="53" spans="1:6" s="76" customFormat="1" x14ac:dyDescent="0.3">
      <c r="A53" s="103">
        <v>48</v>
      </c>
      <c r="B53" s="106" t="s">
        <v>522</v>
      </c>
      <c r="C53" s="73">
        <v>2808000</v>
      </c>
      <c r="D53" s="74"/>
      <c r="E53" s="74"/>
      <c r="F53" s="75"/>
    </row>
    <row r="54" spans="1:6" s="76" customFormat="1" x14ac:dyDescent="0.3">
      <c r="A54" s="103">
        <v>49</v>
      </c>
      <c r="B54" s="106" t="s">
        <v>523</v>
      </c>
      <c r="C54" s="73">
        <v>2808000</v>
      </c>
      <c r="D54" s="74"/>
      <c r="E54" s="74"/>
      <c r="F54" s="75"/>
    </row>
    <row r="55" spans="1:6" s="76" customFormat="1" x14ac:dyDescent="0.3">
      <c r="A55" s="103">
        <v>50</v>
      </c>
      <c r="B55" s="106" t="s">
        <v>524</v>
      </c>
      <c r="C55" s="73">
        <v>2808000</v>
      </c>
      <c r="D55" s="74"/>
      <c r="E55" s="74"/>
      <c r="F55" s="109"/>
    </row>
    <row r="56" spans="1:6" s="76" customFormat="1" x14ac:dyDescent="0.3">
      <c r="A56" s="103">
        <v>51</v>
      </c>
      <c r="B56" s="106" t="s">
        <v>525</v>
      </c>
      <c r="C56" s="73">
        <v>2808000</v>
      </c>
      <c r="D56" s="74"/>
      <c r="E56" s="74"/>
      <c r="F56" s="75"/>
    </row>
    <row r="57" spans="1:6" s="76" customFormat="1" x14ac:dyDescent="0.3">
      <c r="A57" s="103">
        <v>52</v>
      </c>
      <c r="B57" s="106" t="s">
        <v>526</v>
      </c>
      <c r="C57" s="73">
        <v>2808000</v>
      </c>
      <c r="D57" s="74"/>
      <c r="E57" s="74"/>
      <c r="F57" s="75"/>
    </row>
    <row r="58" spans="1:6" s="76" customFormat="1" x14ac:dyDescent="0.3">
      <c r="A58" s="103">
        <v>53</v>
      </c>
      <c r="B58" s="106" t="s">
        <v>527</v>
      </c>
      <c r="C58" s="73">
        <v>2808000</v>
      </c>
      <c r="D58" s="74"/>
      <c r="E58" s="74"/>
      <c r="F58" s="75"/>
    </row>
    <row r="59" spans="1:6" s="76" customFormat="1" x14ac:dyDescent="0.3">
      <c r="A59" s="103">
        <v>54</v>
      </c>
      <c r="B59" s="106" t="s">
        <v>528</v>
      </c>
      <c r="C59" s="73">
        <v>2808000</v>
      </c>
      <c r="D59" s="74"/>
      <c r="E59" s="74"/>
      <c r="F59" s="75"/>
    </row>
    <row r="60" spans="1:6" s="76" customFormat="1" x14ac:dyDescent="0.3">
      <c r="A60" s="103">
        <v>55</v>
      </c>
      <c r="B60" s="106" t="s">
        <v>529</v>
      </c>
      <c r="C60" s="73">
        <v>2808000</v>
      </c>
      <c r="D60" s="74"/>
      <c r="E60" s="74"/>
      <c r="F60" s="75"/>
    </row>
    <row r="61" spans="1:6" s="76" customFormat="1" x14ac:dyDescent="0.3">
      <c r="A61" s="103">
        <v>56</v>
      </c>
      <c r="B61" s="106" t="s">
        <v>530</v>
      </c>
      <c r="C61" s="73">
        <v>2808000</v>
      </c>
      <c r="D61" s="74"/>
      <c r="E61" s="74"/>
      <c r="F61" s="75"/>
    </row>
    <row r="62" spans="1:6" s="76" customFormat="1" x14ac:dyDescent="0.3">
      <c r="A62" s="103">
        <v>57</v>
      </c>
      <c r="B62" s="106" t="s">
        <v>531</v>
      </c>
      <c r="C62" s="73">
        <v>2808000</v>
      </c>
      <c r="D62" s="74"/>
      <c r="E62" s="74"/>
      <c r="F62" s="75"/>
    </row>
    <row r="63" spans="1:6" s="76" customFormat="1" x14ac:dyDescent="0.3">
      <c r="A63" s="103">
        <v>58</v>
      </c>
      <c r="B63" s="106" t="s">
        <v>532</v>
      </c>
      <c r="C63" s="73">
        <v>2808000</v>
      </c>
      <c r="D63" s="74"/>
      <c r="E63" s="74"/>
      <c r="F63" s="75"/>
    </row>
    <row r="64" spans="1:6" s="76" customFormat="1" x14ac:dyDescent="0.3">
      <c r="A64" s="103">
        <v>59</v>
      </c>
      <c r="B64" s="106" t="s">
        <v>533</v>
      </c>
      <c r="C64" s="73">
        <v>2808000</v>
      </c>
      <c r="D64" s="74"/>
      <c r="E64" s="74"/>
      <c r="F64" s="75"/>
    </row>
    <row r="65" spans="1:6" s="76" customFormat="1" x14ac:dyDescent="0.3">
      <c r="A65" s="103">
        <v>60</v>
      </c>
      <c r="B65" s="106" t="s">
        <v>534</v>
      </c>
      <c r="C65" s="73">
        <v>2808000</v>
      </c>
      <c r="D65" s="74"/>
      <c r="E65" s="74"/>
      <c r="F65" s="75"/>
    </row>
    <row r="66" spans="1:6" s="76" customFormat="1" x14ac:dyDescent="0.3">
      <c r="A66" s="103">
        <v>61</v>
      </c>
      <c r="B66" s="106" t="s">
        <v>535</v>
      </c>
      <c r="C66" s="73">
        <v>2808000</v>
      </c>
      <c r="D66" s="74"/>
      <c r="E66" s="74"/>
      <c r="F66" s="75"/>
    </row>
    <row r="67" spans="1:6" s="76" customFormat="1" x14ac:dyDescent="0.3">
      <c r="A67" s="103">
        <v>62</v>
      </c>
      <c r="B67" s="106" t="s">
        <v>536</v>
      </c>
      <c r="C67" s="73">
        <v>2808000</v>
      </c>
      <c r="D67" s="74"/>
      <c r="E67" s="74"/>
      <c r="F67" s="75"/>
    </row>
    <row r="68" spans="1:6" s="76" customFormat="1" x14ac:dyDescent="0.3">
      <c r="A68" s="103">
        <v>63</v>
      </c>
      <c r="B68" s="106" t="s">
        <v>537</v>
      </c>
      <c r="C68" s="73">
        <v>2808000</v>
      </c>
      <c r="D68" s="74"/>
      <c r="E68" s="74"/>
      <c r="F68" s="75"/>
    </row>
    <row r="69" spans="1:6" s="76" customFormat="1" x14ac:dyDescent="0.3">
      <c r="A69" s="103">
        <v>64</v>
      </c>
      <c r="B69" s="106" t="s">
        <v>538</v>
      </c>
      <c r="C69" s="73">
        <v>2808000</v>
      </c>
      <c r="D69" s="74"/>
      <c r="E69" s="74"/>
      <c r="F69" s="75"/>
    </row>
    <row r="70" spans="1:6" s="76" customFormat="1" x14ac:dyDescent="0.3">
      <c r="A70" s="103">
        <v>65</v>
      </c>
      <c r="B70" s="106" t="s">
        <v>539</v>
      </c>
      <c r="C70" s="73">
        <v>2808000</v>
      </c>
      <c r="D70" s="74"/>
      <c r="E70" s="74"/>
      <c r="F70" s="75"/>
    </row>
    <row r="71" spans="1:6" s="76" customFormat="1" x14ac:dyDescent="0.3">
      <c r="A71" s="103">
        <v>66</v>
      </c>
      <c r="B71" s="106" t="s">
        <v>540</v>
      </c>
      <c r="C71" s="73">
        <v>2808000</v>
      </c>
      <c r="D71" s="74"/>
      <c r="E71" s="74"/>
      <c r="F71" s="75"/>
    </row>
    <row r="72" spans="1:6" s="76" customFormat="1" x14ac:dyDescent="0.3">
      <c r="A72" s="103">
        <v>67</v>
      </c>
      <c r="B72" s="106" t="s">
        <v>541</v>
      </c>
      <c r="C72" s="73">
        <v>2808000</v>
      </c>
      <c r="D72" s="74"/>
      <c r="E72" s="74"/>
      <c r="F72" s="75"/>
    </row>
    <row r="73" spans="1:6" s="76" customFormat="1" x14ac:dyDescent="0.3">
      <c r="A73" s="103">
        <v>68</v>
      </c>
      <c r="B73" s="106" t="s">
        <v>542</v>
      </c>
      <c r="C73" s="73">
        <v>2808000</v>
      </c>
      <c r="D73" s="74"/>
      <c r="E73" s="74"/>
      <c r="F73" s="75"/>
    </row>
    <row r="74" spans="1:6" s="76" customFormat="1" x14ac:dyDescent="0.3">
      <c r="A74" s="103">
        <v>69</v>
      </c>
      <c r="B74" s="106" t="s">
        <v>543</v>
      </c>
      <c r="C74" s="73">
        <v>2808000</v>
      </c>
      <c r="D74" s="74"/>
      <c r="E74" s="74"/>
      <c r="F74" s="75"/>
    </row>
    <row r="75" spans="1:6" s="76" customFormat="1" x14ac:dyDescent="0.3">
      <c r="A75" s="103">
        <v>70</v>
      </c>
      <c r="B75" s="106" t="s">
        <v>544</v>
      </c>
      <c r="C75" s="73">
        <v>2808000</v>
      </c>
      <c r="D75" s="74"/>
      <c r="E75" s="74"/>
      <c r="F75" s="75"/>
    </row>
    <row r="76" spans="1:6" s="76" customFormat="1" x14ac:dyDescent="0.3">
      <c r="A76" s="103">
        <v>71</v>
      </c>
      <c r="B76" s="106" t="s">
        <v>545</v>
      </c>
      <c r="C76" s="73">
        <v>2808000</v>
      </c>
      <c r="D76" s="74"/>
      <c r="E76" s="74"/>
      <c r="F76" s="75"/>
    </row>
    <row r="77" spans="1:6" s="76" customFormat="1" x14ac:dyDescent="0.3">
      <c r="A77" s="103">
        <v>72</v>
      </c>
      <c r="B77" s="106" t="s">
        <v>546</v>
      </c>
      <c r="C77" s="73">
        <v>2808000</v>
      </c>
      <c r="D77" s="74"/>
      <c r="E77" s="74"/>
      <c r="F77" s="75"/>
    </row>
    <row r="78" spans="1:6" s="76" customFormat="1" x14ac:dyDescent="0.3">
      <c r="A78" s="103">
        <v>73</v>
      </c>
      <c r="B78" s="106" t="s">
        <v>547</v>
      </c>
      <c r="C78" s="73">
        <v>2808000</v>
      </c>
      <c r="D78" s="74"/>
      <c r="E78" s="74"/>
      <c r="F78" s="75"/>
    </row>
    <row r="79" spans="1:6" s="76" customFormat="1" x14ac:dyDescent="0.3">
      <c r="A79" s="103">
        <v>74</v>
      </c>
      <c r="B79" s="106" t="s">
        <v>548</v>
      </c>
      <c r="C79" s="73">
        <v>2808000</v>
      </c>
      <c r="D79" s="74"/>
      <c r="E79" s="74"/>
      <c r="F79" s="75"/>
    </row>
    <row r="80" spans="1:6" s="76" customFormat="1" x14ac:dyDescent="0.3">
      <c r="A80" s="103">
        <v>75</v>
      </c>
      <c r="B80" s="106" t="s">
        <v>549</v>
      </c>
      <c r="C80" s="73">
        <v>2808000</v>
      </c>
      <c r="D80" s="74"/>
      <c r="E80" s="74"/>
      <c r="F80" s="75"/>
    </row>
    <row r="81" spans="1:6" s="76" customFormat="1" x14ac:dyDescent="0.3">
      <c r="A81" s="103">
        <v>76</v>
      </c>
      <c r="B81" s="106" t="s">
        <v>550</v>
      </c>
      <c r="C81" s="73">
        <v>2808000</v>
      </c>
      <c r="D81" s="74"/>
      <c r="E81" s="74"/>
      <c r="F81" s="75"/>
    </row>
    <row r="82" spans="1:6" s="76" customFormat="1" x14ac:dyDescent="0.35">
      <c r="A82" s="103">
        <v>77</v>
      </c>
      <c r="B82" s="107" t="s">
        <v>551</v>
      </c>
      <c r="C82" s="73">
        <v>14900000</v>
      </c>
      <c r="D82" s="74"/>
      <c r="E82" s="74"/>
      <c r="F82" s="75"/>
    </row>
    <row r="83" spans="1:6" s="76" customFormat="1" x14ac:dyDescent="0.3">
      <c r="A83" s="103">
        <v>78</v>
      </c>
      <c r="B83" s="106" t="s">
        <v>552</v>
      </c>
      <c r="C83" s="73">
        <v>1516000</v>
      </c>
      <c r="D83" s="74"/>
      <c r="E83" s="74"/>
      <c r="F83" s="75"/>
    </row>
    <row r="84" spans="1:6" s="76" customFormat="1" x14ac:dyDescent="0.3">
      <c r="A84" s="103">
        <v>79</v>
      </c>
      <c r="B84" s="106" t="s">
        <v>553</v>
      </c>
      <c r="C84" s="73">
        <v>1516000</v>
      </c>
      <c r="D84" s="74"/>
      <c r="E84" s="74"/>
      <c r="F84" s="109"/>
    </row>
    <row r="85" spans="1:6" s="76" customFormat="1" x14ac:dyDescent="0.3">
      <c r="A85" s="103">
        <v>80</v>
      </c>
      <c r="B85" s="106" t="s">
        <v>554</v>
      </c>
      <c r="C85" s="73">
        <v>1516000</v>
      </c>
      <c r="D85" s="74"/>
      <c r="E85" s="74"/>
      <c r="F85" s="75"/>
    </row>
    <row r="86" spans="1:6" s="76" customFormat="1" x14ac:dyDescent="0.3">
      <c r="A86" s="103">
        <v>81</v>
      </c>
      <c r="B86" s="106" t="s">
        <v>555</v>
      </c>
      <c r="C86" s="73">
        <v>1221000</v>
      </c>
      <c r="D86" s="74"/>
      <c r="E86" s="74"/>
      <c r="F86" s="75"/>
    </row>
    <row r="87" spans="1:6" s="76" customFormat="1" x14ac:dyDescent="0.3">
      <c r="A87" s="103">
        <v>82</v>
      </c>
      <c r="B87" s="106" t="s">
        <v>556</v>
      </c>
      <c r="C87" s="73">
        <v>1221000</v>
      </c>
      <c r="D87" s="74"/>
      <c r="E87" s="74"/>
      <c r="F87" s="75"/>
    </row>
    <row r="88" spans="1:6" s="76" customFormat="1" x14ac:dyDescent="0.3">
      <c r="A88" s="103">
        <v>83</v>
      </c>
      <c r="B88" s="106" t="s">
        <v>557</v>
      </c>
      <c r="C88" s="73">
        <v>1221000</v>
      </c>
      <c r="D88" s="74"/>
      <c r="E88" s="74"/>
      <c r="F88" s="75"/>
    </row>
    <row r="89" spans="1:6" s="76" customFormat="1" x14ac:dyDescent="0.3">
      <c r="A89" s="103">
        <v>84</v>
      </c>
      <c r="B89" s="106" t="s">
        <v>558</v>
      </c>
      <c r="C89" s="73">
        <v>1221000</v>
      </c>
      <c r="D89" s="74"/>
      <c r="E89" s="74"/>
      <c r="F89" s="109"/>
    </row>
    <row r="90" spans="1:6" s="76" customFormat="1" x14ac:dyDescent="0.3">
      <c r="A90" s="103">
        <v>85</v>
      </c>
      <c r="B90" s="106" t="s">
        <v>559</v>
      </c>
      <c r="C90" s="73">
        <v>1221000</v>
      </c>
      <c r="D90" s="74"/>
      <c r="E90" s="74"/>
      <c r="F90" s="75"/>
    </row>
    <row r="91" spans="1:6" s="76" customFormat="1" x14ac:dyDescent="0.3">
      <c r="A91" s="103">
        <v>86</v>
      </c>
      <c r="B91" s="106" t="s">
        <v>560</v>
      </c>
      <c r="C91" s="73">
        <v>1221000</v>
      </c>
      <c r="D91" s="74"/>
      <c r="E91" s="74"/>
      <c r="F91" s="75"/>
    </row>
    <row r="92" spans="1:6" s="76" customFormat="1" x14ac:dyDescent="0.3">
      <c r="A92" s="103">
        <v>87</v>
      </c>
      <c r="B92" s="106" t="s">
        <v>561</v>
      </c>
      <c r="C92" s="73">
        <v>1221000</v>
      </c>
      <c r="D92" s="74"/>
      <c r="E92" s="74"/>
      <c r="F92" s="75"/>
    </row>
    <row r="93" spans="1:6" s="76" customFormat="1" x14ac:dyDescent="0.3">
      <c r="A93" s="103">
        <v>88</v>
      </c>
      <c r="B93" s="106" t="s">
        <v>562</v>
      </c>
      <c r="C93" s="73">
        <v>1221000</v>
      </c>
      <c r="D93" s="74"/>
      <c r="E93" s="74"/>
      <c r="F93" s="75"/>
    </row>
    <row r="94" spans="1:6" s="76" customFormat="1" x14ac:dyDescent="0.3">
      <c r="A94" s="103">
        <v>89</v>
      </c>
      <c r="B94" s="106" t="s">
        <v>563</v>
      </c>
      <c r="C94" s="73">
        <v>1221000</v>
      </c>
      <c r="D94" s="74"/>
      <c r="E94" s="74"/>
      <c r="F94" s="75"/>
    </row>
    <row r="95" spans="1:6" s="76" customFormat="1" x14ac:dyDescent="0.3">
      <c r="A95" s="103">
        <v>90</v>
      </c>
      <c r="B95" s="106" t="s">
        <v>564</v>
      </c>
      <c r="C95" s="73">
        <v>1221000</v>
      </c>
      <c r="D95" s="74"/>
      <c r="E95" s="74"/>
      <c r="F95" s="75"/>
    </row>
    <row r="96" spans="1:6" s="76" customFormat="1" x14ac:dyDescent="0.3">
      <c r="A96" s="103">
        <v>91</v>
      </c>
      <c r="B96" s="106" t="s">
        <v>565</v>
      </c>
      <c r="C96" s="73">
        <v>1630000</v>
      </c>
      <c r="D96" s="74"/>
      <c r="E96" s="74"/>
      <c r="F96" s="75"/>
    </row>
    <row r="97" spans="1:6" s="76" customFormat="1" x14ac:dyDescent="0.3">
      <c r="A97" s="103">
        <v>92</v>
      </c>
      <c r="B97" s="106" t="s">
        <v>566</v>
      </c>
      <c r="C97" s="73">
        <v>1630000</v>
      </c>
      <c r="D97" s="74"/>
      <c r="E97" s="74"/>
      <c r="F97" s="75"/>
    </row>
    <row r="98" spans="1:6" s="76" customFormat="1" x14ac:dyDescent="0.3">
      <c r="A98" s="103">
        <v>93</v>
      </c>
      <c r="B98" s="106" t="s">
        <v>567</v>
      </c>
      <c r="C98" s="73">
        <v>1630000</v>
      </c>
      <c r="D98" s="74"/>
      <c r="E98" s="74"/>
      <c r="F98" s="75"/>
    </row>
    <row r="99" spans="1:6" s="76" customFormat="1" x14ac:dyDescent="0.3">
      <c r="A99" s="103">
        <v>94</v>
      </c>
      <c r="B99" s="106" t="s">
        <v>568</v>
      </c>
      <c r="C99" s="73">
        <v>1630000</v>
      </c>
      <c r="D99" s="74"/>
      <c r="E99" s="74"/>
      <c r="F99" s="109"/>
    </row>
    <row r="100" spans="1:6" s="76" customFormat="1" x14ac:dyDescent="0.3">
      <c r="A100" s="103">
        <v>95</v>
      </c>
      <c r="B100" s="106" t="s">
        <v>569</v>
      </c>
      <c r="C100" s="73">
        <v>1630000</v>
      </c>
      <c r="D100" s="74"/>
      <c r="E100" s="74"/>
      <c r="F100" s="75"/>
    </row>
    <row r="101" spans="1:6" s="76" customFormat="1" x14ac:dyDescent="0.3">
      <c r="A101" s="103"/>
      <c r="B101" s="81" t="s">
        <v>580</v>
      </c>
      <c r="C101" s="82">
        <f>SUM(C6:C100)</f>
        <v>428825600</v>
      </c>
      <c r="D101" s="83"/>
      <c r="E101" s="83"/>
      <c r="F101" s="84"/>
    </row>
    <row r="103" spans="1:6" x14ac:dyDescent="0.35">
      <c r="D103" s="108"/>
      <c r="E103" s="108"/>
    </row>
  </sheetData>
  <mergeCells count="6">
    <mergeCell ref="A1:F1"/>
    <mergeCell ref="A2:F2"/>
    <mergeCell ref="A3:F3"/>
    <mergeCell ref="A4:A5"/>
    <mergeCell ref="E4:E5"/>
    <mergeCell ref="F4:F5"/>
  </mergeCells>
  <pageMargins left="0.59055118110236227" right="3.937007874015748E-2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4</vt:i4>
      </vt:variant>
    </vt:vector>
  </HeadingPairs>
  <TitlesOfParts>
    <vt:vector size="13" baseType="lpstr">
      <vt:lpstr>ได้งบ 63</vt:lpstr>
      <vt:lpstr>แยกประเภท</vt:lpstr>
      <vt:lpstr>ฟอร์ม แยก</vt:lpstr>
      <vt:lpstr>ฟอร์ม</vt:lpstr>
      <vt:lpstr>แบบรายงาน (ตั้ง)</vt:lpstr>
      <vt:lpstr>แบบรายงาน (นอน)</vt:lpstr>
      <vt:lpstr>แบบรายงาน  คาดว่า</vt:lpstr>
      <vt:lpstr>26 ม.ค.</vt:lpstr>
      <vt:lpstr>แบบรายงาน  ลงนาม (2)</vt:lpstr>
      <vt:lpstr>'แบบรายงาน  คาดว่า'!Print_Titles</vt:lpstr>
      <vt:lpstr>'แบบรายงาน  ลงนาม (2)'!Print_Titles</vt:lpstr>
      <vt:lpstr>'แบบรายงาน (ตั้ง)'!Print_Titles</vt:lpstr>
      <vt:lpstr>'แบบรายงาน (นอน)'!Print_Titles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2021-02-22T07:04:47Z</cp:lastPrinted>
  <dcterms:created xsi:type="dcterms:W3CDTF">2020-01-08T08:38:53Z</dcterms:created>
  <dcterms:modified xsi:type="dcterms:W3CDTF">2021-02-23T03:02:21Z</dcterms:modified>
</cp:coreProperties>
</file>