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บประมาณปี 2564\ค่าสาธารณูปโภค\สาธารณูปโภคค้าง\แจ้ง จว\รายจังหวัด dbf\"/>
    </mc:Choice>
  </mc:AlternateContent>
  <xr:revisionPtr revIDLastSave="0" documentId="8_{97130A63-2A60-4A32-9A14-FE9F86E0A4EA}" xr6:coauthVersionLast="45" xr6:coauthVersionMax="45" xr10:uidLastSave="{00000000-0000-0000-0000-000000000000}"/>
  <bookViews>
    <workbookView xWindow="-120" yWindow="-120" windowWidth="24240" windowHeight="13140" activeTab="3" xr2:uid="{E1E1B209-7C7B-446D-9095-5A13DED582C7}"/>
  </bookViews>
  <sheets>
    <sheet name="กฟน." sheetId="1" r:id="rId1"/>
    <sheet name="กปน." sheetId="4" r:id="rId2"/>
    <sheet name="กฟภ.ค้างก่อน กค.63" sheetId="2" r:id="rId3"/>
    <sheet name="กฟภ.ปี 2563 ส่ง จ." sheetId="3" r:id="rId4"/>
    <sheet name="กปภ ส่ง จ." sheetId="5" r:id="rId5"/>
    <sheet name="ToT 76 จังหวัด" sheetId="7" r:id="rId6"/>
    <sheet name="ToT บุรีรัมย์" sheetId="6" r:id="rId7"/>
    <sheet name="TT&amp;T ภูมิภาค" sheetId="8" r:id="rId8"/>
  </sheets>
  <externalReferences>
    <externalReference r:id="rId9"/>
    <externalReference r:id="rId10"/>
    <externalReference r:id="rId11"/>
  </externalReferences>
  <definedNames>
    <definedName name="\a">#REF!</definedName>
    <definedName name="\q">#REF!</definedName>
    <definedName name="_______PG2">#REF!</definedName>
    <definedName name="______PG1">#REF!</definedName>
    <definedName name="______PG2">#REF!</definedName>
    <definedName name="_____PG1">#REF!</definedName>
    <definedName name="_____PG2">#REF!</definedName>
    <definedName name="____PG1">#REF!</definedName>
    <definedName name="____PG2">#REF!</definedName>
    <definedName name="___PG1">#REF!</definedName>
    <definedName name="___PG2">#REF!</definedName>
    <definedName name="__PG1">#REF!</definedName>
    <definedName name="__PG2">#REF!</definedName>
    <definedName name="_xlnm._FilterDatabase" localSheetId="4" hidden="1">'กปภ ส่ง จ.'!$B$5:$S$446</definedName>
    <definedName name="_xlnm._FilterDatabase" localSheetId="2" hidden="1">'กฟภ.ค้างก่อน กค.63'!$D$5:$D$356</definedName>
    <definedName name="_xlnm._FilterDatabase" localSheetId="3" hidden="1">'กฟภ.ปี 2563 ส่ง จ.'!$D$5:$D$1771</definedName>
    <definedName name="_PG1">#REF!</definedName>
    <definedName name="_PG2">#REF!</definedName>
    <definedName name="A">#REF!</definedName>
    <definedName name="AA">#REF!</definedName>
    <definedName name="abcd">#REF!</definedName>
    <definedName name="afds">#REF!</definedName>
    <definedName name="asdf">#REF!</definedName>
    <definedName name="B">#REF!</definedName>
    <definedName name="jkloa">#REF!</definedName>
    <definedName name="MAIN">#REF!</definedName>
    <definedName name="name">#REF!</definedName>
    <definedName name="_xlnm.Print_Area" localSheetId="7">'TT&amp;T ภูมิภาค'!$A$1:$S$198</definedName>
    <definedName name="_xlnm.Print_Titles" localSheetId="5">'ToT 76 จังหวัด'!$1:$9</definedName>
    <definedName name="_xlnm.Print_Titles" localSheetId="6">'ToT บุรีรัมย์'!$1:$8</definedName>
    <definedName name="_xlnm.Print_Titles" localSheetId="7">'TT&amp;T ภูมิภาค'!$1:$2</definedName>
    <definedName name="_xlnm.Print_Titles" localSheetId="1">กปน.!$1:$5</definedName>
    <definedName name="_xlnm.Print_Titles" localSheetId="4">'กปภ ส่ง จ.'!$1:$5</definedName>
    <definedName name="_xlnm.Print_Titles" localSheetId="0">กฟน.!$1:$5</definedName>
    <definedName name="_xlnm.Print_Titles" localSheetId="2">'กฟภ.ค้างก่อน กค.63'!$1:$7</definedName>
    <definedName name="_xlnm.Print_Titles" localSheetId="3">'กฟภ.ปี 2563 ส่ง จ.'!$1:$6</definedName>
    <definedName name="zz">#REF!</definedName>
    <definedName name="ทดสอบ">#REF!</definedName>
    <definedName name="ฟฟ">#REF!</definedName>
    <definedName name="ฟฟฟฟ">#REF!</definedName>
    <definedName name="ฟหกด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7" i="8" l="1"/>
  <c r="Q198" i="8" s="1"/>
  <c r="P197" i="8"/>
  <c r="P198" i="8" s="1"/>
  <c r="O197" i="8"/>
  <c r="O198" i="8" s="1"/>
  <c r="N197" i="8"/>
  <c r="N198" i="8" s="1"/>
  <c r="M197" i="8"/>
  <c r="M198" i="8" s="1"/>
  <c r="L197" i="8"/>
  <c r="K197" i="8"/>
  <c r="K198" i="8" s="1"/>
  <c r="J197" i="8"/>
  <c r="J198" i="8" s="1"/>
  <c r="I197" i="8"/>
  <c r="I198" i="8" s="1"/>
  <c r="H197" i="8"/>
  <c r="H198" i="8" s="1"/>
  <c r="G197" i="8"/>
  <c r="G198" i="8" s="1"/>
  <c r="F197" i="8"/>
  <c r="E197" i="8"/>
  <c r="E198" i="8" s="1"/>
  <c r="Q176" i="8"/>
  <c r="S176" i="8" s="1"/>
  <c r="P176" i="8"/>
  <c r="O176" i="8"/>
  <c r="N176" i="8"/>
  <c r="M176" i="8"/>
  <c r="L176" i="8"/>
  <c r="K176" i="8"/>
  <c r="J176" i="8"/>
  <c r="I176" i="8"/>
  <c r="H176" i="8"/>
  <c r="G176" i="8"/>
  <c r="F176" i="8"/>
  <c r="E176" i="8"/>
  <c r="Q173" i="8"/>
  <c r="S173" i="8" s="1"/>
  <c r="P173" i="8"/>
  <c r="O173" i="8"/>
  <c r="N173" i="8"/>
  <c r="M173" i="8"/>
  <c r="L173" i="8"/>
  <c r="K173" i="8"/>
  <c r="J173" i="8"/>
  <c r="I173" i="8"/>
  <c r="H173" i="8"/>
  <c r="G173" i="8"/>
  <c r="F173" i="8"/>
  <c r="E173" i="8"/>
  <c r="S169" i="8"/>
  <c r="Q169" i="8"/>
  <c r="P169" i="8"/>
  <c r="O169" i="8"/>
  <c r="N169" i="8"/>
  <c r="M169" i="8"/>
  <c r="L169" i="8"/>
  <c r="L198" i="8" s="1"/>
  <c r="K169" i="8"/>
  <c r="J169" i="8"/>
  <c r="I169" i="8"/>
  <c r="H169" i="8"/>
  <c r="G169" i="8"/>
  <c r="F169" i="8"/>
  <c r="F198" i="8" s="1"/>
  <c r="E169" i="8"/>
  <c r="Q166" i="8"/>
  <c r="S166" i="8" s="1"/>
  <c r="P166" i="8"/>
  <c r="O166" i="8"/>
  <c r="N166" i="8"/>
  <c r="M166" i="8"/>
  <c r="L166" i="8"/>
  <c r="K166" i="8"/>
  <c r="J166" i="8"/>
  <c r="I166" i="8"/>
  <c r="H166" i="8"/>
  <c r="G166" i="8"/>
  <c r="F166" i="8"/>
  <c r="E166" i="8"/>
  <c r="Q161" i="8"/>
  <c r="S161" i="8" s="1"/>
  <c r="P161" i="8"/>
  <c r="O161" i="8"/>
  <c r="N161" i="8"/>
  <c r="M161" i="8"/>
  <c r="L161" i="8"/>
  <c r="K161" i="8"/>
  <c r="J161" i="8"/>
  <c r="I161" i="8"/>
  <c r="H161" i="8"/>
  <c r="G161" i="8"/>
  <c r="F161" i="8"/>
  <c r="E161" i="8"/>
  <c r="Q158" i="8"/>
  <c r="S158" i="8" s="1"/>
  <c r="P158" i="8"/>
  <c r="O158" i="8"/>
  <c r="N158" i="8"/>
  <c r="M158" i="8"/>
  <c r="L158" i="8"/>
  <c r="K158" i="8"/>
  <c r="J158" i="8"/>
  <c r="I158" i="8"/>
  <c r="H158" i="8"/>
  <c r="G158" i="8"/>
  <c r="F158" i="8"/>
  <c r="E158" i="8"/>
  <c r="Q155" i="8"/>
  <c r="S155" i="8" s="1"/>
  <c r="P155" i="8"/>
  <c r="O155" i="8"/>
  <c r="N155" i="8"/>
  <c r="M155" i="8"/>
  <c r="L155" i="8"/>
  <c r="K155" i="8"/>
  <c r="J155" i="8"/>
  <c r="I155" i="8"/>
  <c r="H155" i="8"/>
  <c r="G155" i="8"/>
  <c r="F155" i="8"/>
  <c r="E155" i="8"/>
  <c r="Q152" i="8"/>
  <c r="S152" i="8" s="1"/>
  <c r="P152" i="8"/>
  <c r="O152" i="8"/>
  <c r="N152" i="8"/>
  <c r="M152" i="8"/>
  <c r="L152" i="8"/>
  <c r="K152" i="8"/>
  <c r="J152" i="8"/>
  <c r="I152" i="8"/>
  <c r="H152" i="8"/>
  <c r="G152" i="8"/>
  <c r="F152" i="8"/>
  <c r="E152" i="8"/>
  <c r="Q149" i="8"/>
  <c r="S149" i="8" s="1"/>
  <c r="P149" i="8"/>
  <c r="O149" i="8"/>
  <c r="N149" i="8"/>
  <c r="M149" i="8"/>
  <c r="L149" i="8"/>
  <c r="K149" i="8"/>
  <c r="J149" i="8"/>
  <c r="I149" i="8"/>
  <c r="H149" i="8"/>
  <c r="G149" i="8"/>
  <c r="F149" i="8"/>
  <c r="E149" i="8"/>
  <c r="Q146" i="8"/>
  <c r="S146" i="8" s="1"/>
  <c r="P146" i="8"/>
  <c r="O146" i="8"/>
  <c r="N146" i="8"/>
  <c r="M146" i="8"/>
  <c r="L146" i="8"/>
  <c r="K146" i="8"/>
  <c r="J146" i="8"/>
  <c r="I146" i="8"/>
  <c r="H146" i="8"/>
  <c r="G146" i="8"/>
  <c r="F146" i="8"/>
  <c r="E146" i="8"/>
  <c r="Q143" i="8"/>
  <c r="S143" i="8" s="1"/>
  <c r="P143" i="8"/>
  <c r="O143" i="8"/>
  <c r="N143" i="8"/>
  <c r="M143" i="8"/>
  <c r="L143" i="8"/>
  <c r="K143" i="8"/>
  <c r="J143" i="8"/>
  <c r="I143" i="8"/>
  <c r="H143" i="8"/>
  <c r="G143" i="8"/>
  <c r="F143" i="8"/>
  <c r="E143" i="8"/>
  <c r="Q140" i="8"/>
  <c r="S140" i="8" s="1"/>
  <c r="P140" i="8"/>
  <c r="O140" i="8"/>
  <c r="N140" i="8"/>
  <c r="M140" i="8"/>
  <c r="L140" i="8"/>
  <c r="K140" i="8"/>
  <c r="J140" i="8"/>
  <c r="I140" i="8"/>
  <c r="H140" i="8"/>
  <c r="G140" i="8"/>
  <c r="F140" i="8"/>
  <c r="E140" i="8"/>
  <c r="Q136" i="8"/>
  <c r="S136" i="8" s="1"/>
  <c r="P136" i="8"/>
  <c r="O136" i="8"/>
  <c r="N136" i="8"/>
  <c r="M136" i="8"/>
  <c r="L136" i="8"/>
  <c r="K136" i="8"/>
  <c r="J136" i="8"/>
  <c r="I136" i="8"/>
  <c r="H136" i="8"/>
  <c r="G136" i="8"/>
  <c r="F136" i="8"/>
  <c r="E136" i="8"/>
  <c r="S133" i="8"/>
  <c r="Q133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Q130" i="8"/>
  <c r="S130" i="8" s="1"/>
  <c r="P130" i="8"/>
  <c r="O130" i="8"/>
  <c r="N130" i="8"/>
  <c r="M130" i="8"/>
  <c r="L130" i="8"/>
  <c r="K130" i="8"/>
  <c r="J130" i="8"/>
  <c r="I130" i="8"/>
  <c r="H130" i="8"/>
  <c r="G130" i="8"/>
  <c r="F130" i="8"/>
  <c r="E130" i="8"/>
  <c r="S127" i="8"/>
  <c r="Q127" i="8"/>
  <c r="P127" i="8"/>
  <c r="O127" i="8"/>
  <c r="N127" i="8"/>
  <c r="M127" i="8"/>
  <c r="L127" i="8"/>
  <c r="K127" i="8"/>
  <c r="J127" i="8"/>
  <c r="I127" i="8"/>
  <c r="H127" i="8"/>
  <c r="G127" i="8"/>
  <c r="F127" i="8"/>
  <c r="E127" i="8"/>
  <c r="Q124" i="8"/>
  <c r="S124" i="8" s="1"/>
  <c r="P124" i="8"/>
  <c r="O124" i="8"/>
  <c r="N124" i="8"/>
  <c r="M124" i="8"/>
  <c r="L124" i="8"/>
  <c r="K124" i="8"/>
  <c r="J124" i="8"/>
  <c r="I124" i="8"/>
  <c r="H124" i="8"/>
  <c r="G124" i="8"/>
  <c r="F124" i="8"/>
  <c r="E124" i="8"/>
  <c r="Q119" i="8"/>
  <c r="S119" i="8" s="1"/>
  <c r="P119" i="8"/>
  <c r="O119" i="8"/>
  <c r="N119" i="8"/>
  <c r="M119" i="8"/>
  <c r="L119" i="8"/>
  <c r="K119" i="8"/>
  <c r="J119" i="8"/>
  <c r="I119" i="8"/>
  <c r="H119" i="8"/>
  <c r="G119" i="8"/>
  <c r="F119" i="8"/>
  <c r="E119" i="8"/>
  <c r="S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A111" i="8"/>
  <c r="A114" i="8" s="1"/>
  <c r="A115" i="8" s="1"/>
  <c r="A116" i="8" s="1"/>
  <c r="A117" i="8" s="1"/>
  <c r="A118" i="8" s="1"/>
  <c r="A121" i="8" s="1"/>
  <c r="A122" i="8" s="1"/>
  <c r="A123" i="8" s="1"/>
  <c r="A126" i="8" s="1"/>
  <c r="A129" i="8" s="1"/>
  <c r="A132" i="8" s="1"/>
  <c r="A135" i="8" s="1"/>
  <c r="A138" i="8" s="1"/>
  <c r="A139" i="8" s="1"/>
  <c r="A142" i="8" s="1"/>
  <c r="A145" i="8" s="1"/>
  <c r="A148" i="8" s="1"/>
  <c r="A151" i="8" s="1"/>
  <c r="A154" i="8" s="1"/>
  <c r="A157" i="8" s="1"/>
  <c r="A160" i="8" s="1"/>
  <c r="A163" i="8" s="1"/>
  <c r="A164" i="8" s="1"/>
  <c r="A165" i="8" s="1"/>
  <c r="A168" i="8" s="1"/>
  <c r="A171" i="8" s="1"/>
  <c r="A172" i="8" s="1"/>
  <c r="A175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P107" i="8"/>
  <c r="P108" i="8" s="1"/>
  <c r="O107" i="8"/>
  <c r="O108" i="8" s="1"/>
  <c r="N107" i="8"/>
  <c r="N108" i="8" s="1"/>
  <c r="M107" i="8"/>
  <c r="M108" i="8" s="1"/>
  <c r="L107" i="8"/>
  <c r="K107" i="8"/>
  <c r="J107" i="8"/>
  <c r="J108" i="8" s="1"/>
  <c r="I107" i="8"/>
  <c r="I108" i="8" s="1"/>
  <c r="H107" i="8"/>
  <c r="H108" i="8" s="1"/>
  <c r="G107" i="8"/>
  <c r="G108" i="8" s="1"/>
  <c r="F107" i="8"/>
  <c r="E107" i="8"/>
  <c r="Q106" i="8"/>
  <c r="Q107" i="8" s="1"/>
  <c r="Q104" i="8"/>
  <c r="R104" i="8" s="1"/>
  <c r="P104" i="8"/>
  <c r="O104" i="8"/>
  <c r="N104" i="8"/>
  <c r="M104" i="8"/>
  <c r="L104" i="8"/>
  <c r="L108" i="8" s="1"/>
  <c r="K104" i="8"/>
  <c r="J104" i="8"/>
  <c r="I104" i="8"/>
  <c r="H104" i="8"/>
  <c r="G104" i="8"/>
  <c r="F104" i="8"/>
  <c r="F108" i="8" s="1"/>
  <c r="E104" i="8"/>
  <c r="E108" i="8" s="1"/>
  <c r="Q101" i="8"/>
  <c r="S101" i="8" s="1"/>
  <c r="P101" i="8"/>
  <c r="O101" i="8"/>
  <c r="N101" i="8"/>
  <c r="M101" i="8"/>
  <c r="L101" i="8"/>
  <c r="K101" i="8"/>
  <c r="J101" i="8"/>
  <c r="I101" i="8"/>
  <c r="H101" i="8"/>
  <c r="G101" i="8"/>
  <c r="F101" i="8"/>
  <c r="E101" i="8"/>
  <c r="Q98" i="8"/>
  <c r="S98" i="8" s="1"/>
  <c r="P98" i="8"/>
  <c r="O98" i="8"/>
  <c r="N98" i="8"/>
  <c r="M98" i="8"/>
  <c r="L98" i="8"/>
  <c r="K98" i="8"/>
  <c r="K108" i="8" s="1"/>
  <c r="J98" i="8"/>
  <c r="I98" i="8"/>
  <c r="H98" i="8"/>
  <c r="G98" i="8"/>
  <c r="F98" i="8"/>
  <c r="E98" i="8"/>
  <c r="Q95" i="8"/>
  <c r="S95" i="8" s="1"/>
  <c r="P95" i="8"/>
  <c r="O95" i="8"/>
  <c r="N95" i="8"/>
  <c r="M95" i="8"/>
  <c r="L95" i="8"/>
  <c r="K95" i="8"/>
  <c r="J95" i="8"/>
  <c r="I95" i="8"/>
  <c r="H95" i="8"/>
  <c r="G95" i="8"/>
  <c r="F95" i="8"/>
  <c r="E95" i="8"/>
  <c r="Q92" i="8"/>
  <c r="S92" i="8" s="1"/>
  <c r="P92" i="8"/>
  <c r="O92" i="8"/>
  <c r="N92" i="8"/>
  <c r="M92" i="8"/>
  <c r="L92" i="8"/>
  <c r="K92" i="8"/>
  <c r="J92" i="8"/>
  <c r="I92" i="8"/>
  <c r="H92" i="8"/>
  <c r="G92" i="8"/>
  <c r="F92" i="8"/>
  <c r="E92" i="8"/>
  <c r="Q88" i="8"/>
  <c r="S88" i="8" s="1"/>
  <c r="P88" i="8"/>
  <c r="O88" i="8"/>
  <c r="N88" i="8"/>
  <c r="M88" i="8"/>
  <c r="L88" i="8"/>
  <c r="K88" i="8"/>
  <c r="J88" i="8"/>
  <c r="I88" i="8"/>
  <c r="H88" i="8"/>
  <c r="G88" i="8"/>
  <c r="F88" i="8"/>
  <c r="E88" i="8"/>
  <c r="S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S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A81" i="8"/>
  <c r="A84" i="8" s="1"/>
  <c r="A87" i="8" s="1"/>
  <c r="A90" i="8" s="1"/>
  <c r="A91" i="8" s="1"/>
  <c r="A94" i="8" s="1"/>
  <c r="A97" i="8" s="1"/>
  <c r="A100" i="8" s="1"/>
  <c r="A103" i="8" s="1"/>
  <c r="A106" i="8" s="1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A77" i="8"/>
  <c r="N74" i="8"/>
  <c r="H74" i="8"/>
  <c r="Q73" i="8"/>
  <c r="Q74" i="8" s="1"/>
  <c r="P73" i="8"/>
  <c r="P74" i="8" s="1"/>
  <c r="O73" i="8"/>
  <c r="O74" i="8" s="1"/>
  <c r="N73" i="8"/>
  <c r="M73" i="8"/>
  <c r="M74" i="8" s="1"/>
  <c r="L73" i="8"/>
  <c r="L74" i="8" s="1"/>
  <c r="K73" i="8"/>
  <c r="K74" i="8" s="1"/>
  <c r="J73" i="8"/>
  <c r="J74" i="8" s="1"/>
  <c r="I73" i="8"/>
  <c r="I74" i="8" s="1"/>
  <c r="H73" i="8"/>
  <c r="G73" i="8"/>
  <c r="G74" i="8" s="1"/>
  <c r="F73" i="8"/>
  <c r="F74" i="8" s="1"/>
  <c r="E73" i="8"/>
  <c r="E74" i="8" s="1"/>
  <c r="Q70" i="8"/>
  <c r="S70" i="8" s="1"/>
  <c r="P70" i="8"/>
  <c r="O70" i="8"/>
  <c r="N70" i="8"/>
  <c r="M70" i="8"/>
  <c r="L70" i="8"/>
  <c r="K70" i="8"/>
  <c r="J70" i="8"/>
  <c r="I70" i="8"/>
  <c r="H70" i="8"/>
  <c r="G70" i="8"/>
  <c r="F70" i="8"/>
  <c r="E70" i="8"/>
  <c r="Q67" i="8"/>
  <c r="S67" i="8" s="1"/>
  <c r="P67" i="8"/>
  <c r="O67" i="8"/>
  <c r="N67" i="8"/>
  <c r="M67" i="8"/>
  <c r="L67" i="8"/>
  <c r="K67" i="8"/>
  <c r="J67" i="8"/>
  <c r="I67" i="8"/>
  <c r="H67" i="8"/>
  <c r="G67" i="8"/>
  <c r="F67" i="8"/>
  <c r="E67" i="8"/>
  <c r="A66" i="8"/>
  <c r="A69" i="8" s="1"/>
  <c r="A72" i="8" s="1"/>
  <c r="Q64" i="8"/>
  <c r="S64" i="8" s="1"/>
  <c r="P64" i="8"/>
  <c r="O64" i="8"/>
  <c r="N64" i="8"/>
  <c r="M64" i="8"/>
  <c r="L64" i="8"/>
  <c r="K64" i="8"/>
  <c r="J64" i="8"/>
  <c r="I64" i="8"/>
  <c r="H64" i="8"/>
  <c r="G64" i="8"/>
  <c r="F64" i="8"/>
  <c r="E64" i="8"/>
  <c r="A63" i="8"/>
  <c r="O60" i="8"/>
  <c r="I60" i="8"/>
  <c r="Q59" i="8"/>
  <c r="Q60" i="8" s="1"/>
  <c r="P59" i="8"/>
  <c r="P60" i="8" s="1"/>
  <c r="O59" i="8"/>
  <c r="N59" i="8"/>
  <c r="N60" i="8" s="1"/>
  <c r="M59" i="8"/>
  <c r="M60" i="8" s="1"/>
  <c r="L59" i="8"/>
  <c r="L60" i="8" s="1"/>
  <c r="K59" i="8"/>
  <c r="K60" i="8" s="1"/>
  <c r="J59" i="8"/>
  <c r="J60" i="8" s="1"/>
  <c r="I59" i="8"/>
  <c r="H59" i="8"/>
  <c r="H60" i="8" s="1"/>
  <c r="G59" i="8"/>
  <c r="G60" i="8" s="1"/>
  <c r="F59" i="8"/>
  <c r="F60" i="8" s="1"/>
  <c r="E59" i="8"/>
  <c r="E60" i="8" s="1"/>
  <c r="Q56" i="8"/>
  <c r="S56" i="8" s="1"/>
  <c r="P56" i="8"/>
  <c r="O56" i="8"/>
  <c r="N56" i="8"/>
  <c r="M56" i="8"/>
  <c r="L56" i="8"/>
  <c r="K56" i="8"/>
  <c r="J56" i="8"/>
  <c r="I56" i="8"/>
  <c r="H56" i="8"/>
  <c r="G56" i="8"/>
  <c r="F56" i="8"/>
  <c r="E56" i="8"/>
  <c r="A55" i="8"/>
  <c r="A58" i="8" s="1"/>
  <c r="P52" i="8"/>
  <c r="J52" i="8"/>
  <c r="R51" i="8"/>
  <c r="Q51" i="8"/>
  <c r="Q52" i="8" s="1"/>
  <c r="P51" i="8"/>
  <c r="O51" i="8"/>
  <c r="O52" i="8" s="1"/>
  <c r="N51" i="8"/>
  <c r="N52" i="8" s="1"/>
  <c r="M51" i="8"/>
  <c r="M52" i="8" s="1"/>
  <c r="L51" i="8"/>
  <c r="L52" i="8" s="1"/>
  <c r="K51" i="8"/>
  <c r="K52" i="8" s="1"/>
  <c r="J51" i="8"/>
  <c r="I51" i="8"/>
  <c r="I52" i="8" s="1"/>
  <c r="H51" i="8"/>
  <c r="H52" i="8" s="1"/>
  <c r="G51" i="8"/>
  <c r="G52" i="8" s="1"/>
  <c r="F51" i="8"/>
  <c r="F52" i="8" s="1"/>
  <c r="E51" i="8"/>
  <c r="E52" i="8" s="1"/>
  <c r="Q46" i="8"/>
  <c r="S46" i="8" s="1"/>
  <c r="P46" i="8"/>
  <c r="O46" i="8"/>
  <c r="N46" i="8"/>
  <c r="M46" i="8"/>
  <c r="L46" i="8"/>
  <c r="K46" i="8"/>
  <c r="J46" i="8"/>
  <c r="I46" i="8"/>
  <c r="H46" i="8"/>
  <c r="G46" i="8"/>
  <c r="F46" i="8"/>
  <c r="E46" i="8"/>
  <c r="Q42" i="8"/>
  <c r="S42" i="8" s="1"/>
  <c r="P42" i="8"/>
  <c r="O42" i="8"/>
  <c r="N42" i="8"/>
  <c r="M42" i="8"/>
  <c r="L42" i="8"/>
  <c r="K42" i="8"/>
  <c r="J42" i="8"/>
  <c r="I42" i="8"/>
  <c r="H42" i="8"/>
  <c r="G42" i="8"/>
  <c r="F42" i="8"/>
  <c r="E42" i="8"/>
  <c r="A41" i="8"/>
  <c r="A44" i="8" s="1"/>
  <c r="A45" i="8" s="1"/>
  <c r="A48" i="8" s="1"/>
  <c r="A49" i="8" s="1"/>
  <c r="A50" i="8" s="1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A37" i="8"/>
  <c r="Q34" i="8"/>
  <c r="R34" i="8" s="1"/>
  <c r="P34" i="8"/>
  <c r="O34" i="8"/>
  <c r="N34" i="8"/>
  <c r="M34" i="8"/>
  <c r="L34" i="8"/>
  <c r="K34" i="8"/>
  <c r="J34" i="8"/>
  <c r="I34" i="8"/>
  <c r="H34" i="8"/>
  <c r="G34" i="8"/>
  <c r="F34" i="8"/>
  <c r="E34" i="8"/>
  <c r="A32" i="8"/>
  <c r="A33" i="8" s="1"/>
  <c r="Q29" i="8"/>
  <c r="R29" i="8" s="1"/>
  <c r="P29" i="8"/>
  <c r="O29" i="8"/>
  <c r="N29" i="8"/>
  <c r="M29" i="8"/>
  <c r="L29" i="8"/>
  <c r="K29" i="8"/>
  <c r="J29" i="8"/>
  <c r="I29" i="8"/>
  <c r="H29" i="8"/>
  <c r="G29" i="8"/>
  <c r="F29" i="8"/>
  <c r="E29" i="8"/>
  <c r="A27" i="8"/>
  <c r="A28" i="8" s="1"/>
  <c r="Q24" i="8"/>
  <c r="R24" i="8" s="1"/>
  <c r="P24" i="8"/>
  <c r="O24" i="8"/>
  <c r="N24" i="8"/>
  <c r="M24" i="8"/>
  <c r="L24" i="8"/>
  <c r="K24" i="8"/>
  <c r="J24" i="8"/>
  <c r="I24" i="8"/>
  <c r="H24" i="8"/>
  <c r="G24" i="8"/>
  <c r="F24" i="8"/>
  <c r="E24" i="8"/>
  <c r="A23" i="8"/>
  <c r="Q20" i="8"/>
  <c r="R20" i="8" s="1"/>
  <c r="P20" i="8"/>
  <c r="O20" i="8"/>
  <c r="N20" i="8"/>
  <c r="M20" i="8"/>
  <c r="L20" i="8"/>
  <c r="K20" i="8"/>
  <c r="J20" i="8"/>
  <c r="I20" i="8"/>
  <c r="H20" i="8"/>
  <c r="G20" i="8"/>
  <c r="F20" i="8"/>
  <c r="E20" i="8"/>
  <c r="A19" i="8"/>
  <c r="Q16" i="8"/>
  <c r="R16" i="8" s="1"/>
  <c r="P16" i="8"/>
  <c r="O16" i="8"/>
  <c r="N16" i="8"/>
  <c r="M16" i="8"/>
  <c r="L16" i="8"/>
  <c r="K16" i="8"/>
  <c r="J16" i="8"/>
  <c r="I16" i="8"/>
  <c r="H16" i="8"/>
  <c r="G16" i="8"/>
  <c r="F16" i="8"/>
  <c r="E16" i="8"/>
  <c r="A15" i="8"/>
  <c r="Q12" i="8"/>
  <c r="R12" i="8" s="1"/>
  <c r="P12" i="8"/>
  <c r="O12" i="8"/>
  <c r="N12" i="8"/>
  <c r="M12" i="8"/>
  <c r="L12" i="8"/>
  <c r="K12" i="8"/>
  <c r="J12" i="8"/>
  <c r="I12" i="8"/>
  <c r="H12" i="8"/>
  <c r="G12" i="8"/>
  <c r="F12" i="8"/>
  <c r="E12" i="8"/>
  <c r="A11" i="8"/>
  <c r="P9" i="8"/>
  <c r="J9" i="8"/>
  <c r="S8" i="8"/>
  <c r="Q8" i="8"/>
  <c r="P8" i="8"/>
  <c r="O8" i="8"/>
  <c r="N8" i="8"/>
  <c r="M8" i="8"/>
  <c r="L8" i="8"/>
  <c r="K8" i="8"/>
  <c r="J8" i="8"/>
  <c r="I8" i="8"/>
  <c r="H8" i="8"/>
  <c r="G8" i="8"/>
  <c r="F8" i="8"/>
  <c r="E8" i="8"/>
  <c r="Q5" i="8"/>
  <c r="S5" i="8" s="1"/>
  <c r="P5" i="8"/>
  <c r="O5" i="8"/>
  <c r="O9" i="8" s="1"/>
  <c r="N5" i="8"/>
  <c r="N9" i="8" s="1"/>
  <c r="M5" i="8"/>
  <c r="M9" i="8" s="1"/>
  <c r="L5" i="8"/>
  <c r="L9" i="8" s="1"/>
  <c r="K5" i="8"/>
  <c r="K9" i="8" s="1"/>
  <c r="J5" i="8"/>
  <c r="I5" i="8"/>
  <c r="I9" i="8" s="1"/>
  <c r="H5" i="8"/>
  <c r="H9" i="8" s="1"/>
  <c r="G5" i="8"/>
  <c r="G9" i="8" s="1"/>
  <c r="F5" i="8"/>
  <c r="F9" i="8" s="1"/>
  <c r="E5" i="8"/>
  <c r="E9" i="8" s="1"/>
  <c r="Q2682" i="7"/>
  <c r="P2682" i="7"/>
  <c r="O2682" i="7"/>
  <c r="N2682" i="7"/>
  <c r="M2682" i="7"/>
  <c r="L2682" i="7"/>
  <c r="K2682" i="7"/>
  <c r="J2682" i="7"/>
  <c r="I2682" i="7"/>
  <c r="H2682" i="7"/>
  <c r="G2682" i="7"/>
  <c r="F2682" i="7"/>
  <c r="E2682" i="7"/>
  <c r="A2656" i="7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54" i="7"/>
  <c r="A2655" i="7" s="1"/>
  <c r="Q2653" i="7"/>
  <c r="P2653" i="7"/>
  <c r="O2653" i="7"/>
  <c r="N2653" i="7"/>
  <c r="M2653" i="7"/>
  <c r="L2653" i="7"/>
  <c r="K2653" i="7"/>
  <c r="J2653" i="7"/>
  <c r="I2653" i="7"/>
  <c r="H2653" i="7"/>
  <c r="G2653" i="7"/>
  <c r="F2653" i="7"/>
  <c r="E2653" i="7"/>
  <c r="A2652" i="7"/>
  <c r="Q2651" i="7"/>
  <c r="P2651" i="7"/>
  <c r="O2651" i="7"/>
  <c r="N2651" i="7"/>
  <c r="M2651" i="7"/>
  <c r="L2651" i="7"/>
  <c r="K2651" i="7"/>
  <c r="J2651" i="7"/>
  <c r="I2651" i="7"/>
  <c r="H2651" i="7"/>
  <c r="G2651" i="7"/>
  <c r="F2651" i="7"/>
  <c r="E2651" i="7"/>
  <c r="A2644" i="7"/>
  <c r="A2645" i="7" s="1"/>
  <c r="A2646" i="7" s="1"/>
  <c r="A2647" i="7" s="1"/>
  <c r="A2648" i="7" s="1"/>
  <c r="A2649" i="7" s="1"/>
  <c r="A2650" i="7" s="1"/>
  <c r="A2638" i="7"/>
  <c r="A2639" i="7" s="1"/>
  <c r="A2640" i="7" s="1"/>
  <c r="A2641" i="7" s="1"/>
  <c r="A2642" i="7" s="1"/>
  <c r="A2643" i="7" s="1"/>
  <c r="A2637" i="7"/>
  <c r="Q2636" i="7"/>
  <c r="P2636" i="7"/>
  <c r="O2636" i="7"/>
  <c r="N2636" i="7"/>
  <c r="M2636" i="7"/>
  <c r="L2636" i="7"/>
  <c r="K2636" i="7"/>
  <c r="J2636" i="7"/>
  <c r="I2636" i="7"/>
  <c r="H2636" i="7"/>
  <c r="G2636" i="7"/>
  <c r="F2636" i="7"/>
  <c r="E2636" i="7"/>
  <c r="A2620" i="7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16" i="7"/>
  <c r="A2617" i="7" s="1"/>
  <c r="A2618" i="7" s="1"/>
  <c r="A2619" i="7" s="1"/>
  <c r="Q2615" i="7"/>
  <c r="P2615" i="7"/>
  <c r="O2615" i="7"/>
  <c r="N2615" i="7"/>
  <c r="M2615" i="7"/>
  <c r="L2615" i="7"/>
  <c r="K2615" i="7"/>
  <c r="J2615" i="7"/>
  <c r="I2615" i="7"/>
  <c r="H2615" i="7"/>
  <c r="G2615" i="7"/>
  <c r="F2615" i="7"/>
  <c r="E2615" i="7"/>
  <c r="A2569" i="7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Q2568" i="7"/>
  <c r="P2568" i="7"/>
  <c r="O2568" i="7"/>
  <c r="N2568" i="7"/>
  <c r="M2568" i="7"/>
  <c r="L2568" i="7"/>
  <c r="K2568" i="7"/>
  <c r="J2568" i="7"/>
  <c r="I2568" i="7"/>
  <c r="H2568" i="7"/>
  <c r="G2568" i="7"/>
  <c r="F2568" i="7"/>
  <c r="E2568" i="7"/>
  <c r="A2472" i="7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Q2471" i="7"/>
  <c r="P2471" i="7"/>
  <c r="O2471" i="7"/>
  <c r="N2471" i="7"/>
  <c r="M2471" i="7"/>
  <c r="L2471" i="7"/>
  <c r="K2471" i="7"/>
  <c r="J2471" i="7"/>
  <c r="I2471" i="7"/>
  <c r="H2471" i="7"/>
  <c r="G2471" i="7"/>
  <c r="F2471" i="7"/>
  <c r="E2471" i="7"/>
  <c r="A2470" i="7"/>
  <c r="A2469" i="7"/>
  <c r="Q2468" i="7"/>
  <c r="P2468" i="7"/>
  <c r="O2468" i="7"/>
  <c r="N2468" i="7"/>
  <c r="M2468" i="7"/>
  <c r="L2468" i="7"/>
  <c r="K2468" i="7"/>
  <c r="J2468" i="7"/>
  <c r="I2468" i="7"/>
  <c r="H2468" i="7"/>
  <c r="G2468" i="7"/>
  <c r="F2468" i="7"/>
  <c r="E2468" i="7"/>
  <c r="A2452" i="7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46" i="7"/>
  <c r="A2447" i="7" s="1"/>
  <c r="A2448" i="7" s="1"/>
  <c r="A2449" i="7" s="1"/>
  <c r="A2450" i="7" s="1"/>
  <c r="A2451" i="7" s="1"/>
  <c r="Q2445" i="7"/>
  <c r="P2445" i="7"/>
  <c r="O2445" i="7"/>
  <c r="N2445" i="7"/>
  <c r="M2445" i="7"/>
  <c r="L2445" i="7"/>
  <c r="K2445" i="7"/>
  <c r="J2445" i="7"/>
  <c r="I2445" i="7"/>
  <c r="H2445" i="7"/>
  <c r="G2445" i="7"/>
  <c r="F2445" i="7"/>
  <c r="E2445" i="7"/>
  <c r="A2422" i="7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20" i="7"/>
  <c r="A2421" i="7" s="1"/>
  <c r="Q2419" i="7"/>
  <c r="P2419" i="7"/>
  <c r="O2419" i="7"/>
  <c r="N2419" i="7"/>
  <c r="M2419" i="7"/>
  <c r="L2419" i="7"/>
  <c r="K2419" i="7"/>
  <c r="J2419" i="7"/>
  <c r="I2419" i="7"/>
  <c r="H2419" i="7"/>
  <c r="G2419" i="7"/>
  <c r="F2419" i="7"/>
  <c r="E2419" i="7"/>
  <c r="A2417" i="7"/>
  <c r="A2418" i="7" s="1"/>
  <c r="Q2416" i="7"/>
  <c r="P2416" i="7"/>
  <c r="O2416" i="7"/>
  <c r="N2416" i="7"/>
  <c r="M2416" i="7"/>
  <c r="L2416" i="7"/>
  <c r="K2416" i="7"/>
  <c r="J2416" i="7"/>
  <c r="I2416" i="7"/>
  <c r="H2416" i="7"/>
  <c r="G2416" i="7"/>
  <c r="F2416" i="7"/>
  <c r="E2416" i="7"/>
  <c r="A2407" i="7"/>
  <c r="A2408" i="7" s="1"/>
  <c r="A2409" i="7" s="1"/>
  <c r="A2410" i="7" s="1"/>
  <c r="A2411" i="7" s="1"/>
  <c r="A2412" i="7" s="1"/>
  <c r="A2413" i="7" s="1"/>
  <c r="A2414" i="7" s="1"/>
  <c r="A2415" i="7" s="1"/>
  <c r="Q2406" i="7"/>
  <c r="P2406" i="7"/>
  <c r="O2406" i="7"/>
  <c r="N2406" i="7"/>
  <c r="M2406" i="7"/>
  <c r="L2406" i="7"/>
  <c r="K2406" i="7"/>
  <c r="J2406" i="7"/>
  <c r="I2406" i="7"/>
  <c r="H2406" i="7"/>
  <c r="G2406" i="7"/>
  <c r="F2406" i="7"/>
  <c r="E2406" i="7"/>
  <c r="A2344" i="7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334" i="7"/>
  <c r="A2335" i="7" s="1"/>
  <c r="A2336" i="7" s="1"/>
  <c r="A2337" i="7" s="1"/>
  <c r="A2338" i="7" s="1"/>
  <c r="A2339" i="7" s="1"/>
  <c r="A2340" i="7" s="1"/>
  <c r="A2341" i="7" s="1"/>
  <c r="A2342" i="7" s="1"/>
  <c r="A2343" i="7" s="1"/>
  <c r="A2333" i="7"/>
  <c r="Q2332" i="7"/>
  <c r="P2332" i="7"/>
  <c r="O2332" i="7"/>
  <c r="N2332" i="7"/>
  <c r="M2332" i="7"/>
  <c r="L2332" i="7"/>
  <c r="K2332" i="7"/>
  <c r="J2332" i="7"/>
  <c r="I2332" i="7"/>
  <c r="H2332" i="7"/>
  <c r="G2332" i="7"/>
  <c r="F2332" i="7"/>
  <c r="E2332" i="7"/>
  <c r="A2331" i="7"/>
  <c r="A2330" i="7"/>
  <c r="Q2329" i="7"/>
  <c r="P2329" i="7"/>
  <c r="O2329" i="7"/>
  <c r="N2329" i="7"/>
  <c r="M2329" i="7"/>
  <c r="L2329" i="7"/>
  <c r="K2329" i="7"/>
  <c r="J2329" i="7"/>
  <c r="I2329" i="7"/>
  <c r="H2329" i="7"/>
  <c r="G2329" i="7"/>
  <c r="F2329" i="7"/>
  <c r="E2329" i="7"/>
  <c r="A2288" i="7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Q2287" i="7"/>
  <c r="P2287" i="7"/>
  <c r="O2287" i="7"/>
  <c r="N2287" i="7"/>
  <c r="M2287" i="7"/>
  <c r="L2287" i="7"/>
  <c r="K2287" i="7"/>
  <c r="J2287" i="7"/>
  <c r="I2287" i="7"/>
  <c r="H2287" i="7"/>
  <c r="G2287" i="7"/>
  <c r="F2287" i="7"/>
  <c r="E2287" i="7"/>
  <c r="A2286" i="7"/>
  <c r="Q2285" i="7"/>
  <c r="P2285" i="7"/>
  <c r="O2285" i="7"/>
  <c r="N2285" i="7"/>
  <c r="M2285" i="7"/>
  <c r="L2285" i="7"/>
  <c r="K2285" i="7"/>
  <c r="J2285" i="7"/>
  <c r="I2285" i="7"/>
  <c r="H2285" i="7"/>
  <c r="G2285" i="7"/>
  <c r="F2285" i="7"/>
  <c r="E2285" i="7"/>
  <c r="A2254" i="7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30" i="7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Q2229" i="7"/>
  <c r="P2229" i="7"/>
  <c r="O2229" i="7"/>
  <c r="N2229" i="7"/>
  <c r="M2229" i="7"/>
  <c r="L2229" i="7"/>
  <c r="K2229" i="7"/>
  <c r="J2229" i="7"/>
  <c r="I2229" i="7"/>
  <c r="H2229" i="7"/>
  <c r="G2229" i="7"/>
  <c r="F2229" i="7"/>
  <c r="E2229" i="7"/>
  <c r="A2197" i="7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Q2196" i="7"/>
  <c r="P2196" i="7"/>
  <c r="O2196" i="7"/>
  <c r="N2196" i="7"/>
  <c r="M2196" i="7"/>
  <c r="L2196" i="7"/>
  <c r="K2196" i="7"/>
  <c r="J2196" i="7"/>
  <c r="I2196" i="7"/>
  <c r="H2196" i="7"/>
  <c r="G2196" i="7"/>
  <c r="F2196" i="7"/>
  <c r="E2196" i="7"/>
  <c r="A2183" i="7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76" i="7"/>
  <c r="A2177" i="7" s="1"/>
  <c r="A2178" i="7" s="1"/>
  <c r="A2179" i="7" s="1"/>
  <c r="A2180" i="7" s="1"/>
  <c r="A2181" i="7" s="1"/>
  <c r="A2182" i="7" s="1"/>
  <c r="A2175" i="7"/>
  <c r="Q2174" i="7"/>
  <c r="P2174" i="7"/>
  <c r="O2174" i="7"/>
  <c r="N2174" i="7"/>
  <c r="M2174" i="7"/>
  <c r="L2174" i="7"/>
  <c r="K2174" i="7"/>
  <c r="J2174" i="7"/>
  <c r="I2174" i="7"/>
  <c r="H2174" i="7"/>
  <c r="G2174" i="7"/>
  <c r="F2174" i="7"/>
  <c r="E2174" i="7"/>
  <c r="A2171" i="7"/>
  <c r="A2172" i="7" s="1"/>
  <c r="A2173" i="7" s="1"/>
  <c r="Q2170" i="7"/>
  <c r="P2170" i="7"/>
  <c r="O2170" i="7"/>
  <c r="N2170" i="7"/>
  <c r="M2170" i="7"/>
  <c r="L2170" i="7"/>
  <c r="K2170" i="7"/>
  <c r="J2170" i="7"/>
  <c r="I2170" i="7"/>
  <c r="H2170" i="7"/>
  <c r="G2170" i="7"/>
  <c r="F2170" i="7"/>
  <c r="E2170" i="7"/>
  <c r="A2140" i="7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35" i="7"/>
  <c r="A2136" i="7" s="1"/>
  <c r="A2137" i="7" s="1"/>
  <c r="A2138" i="7" s="1"/>
  <c r="A2139" i="7" s="1"/>
  <c r="Q2134" i="7"/>
  <c r="P2134" i="7"/>
  <c r="O2134" i="7"/>
  <c r="N2134" i="7"/>
  <c r="M2134" i="7"/>
  <c r="L2134" i="7"/>
  <c r="K2134" i="7"/>
  <c r="J2134" i="7"/>
  <c r="I2134" i="7"/>
  <c r="H2134" i="7"/>
  <c r="G2134" i="7"/>
  <c r="F2134" i="7"/>
  <c r="E2134" i="7"/>
  <c r="A2062" i="7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056" i="7"/>
  <c r="A2057" i="7" s="1"/>
  <c r="A2058" i="7" s="1"/>
  <c r="A2059" i="7" s="1"/>
  <c r="A2060" i="7" s="1"/>
  <c r="A2061" i="7" s="1"/>
  <c r="A2050" i="7"/>
  <c r="A2051" i="7" s="1"/>
  <c r="A2052" i="7" s="1"/>
  <c r="A2053" i="7" s="1"/>
  <c r="A2054" i="7" s="1"/>
  <c r="A2055" i="7" s="1"/>
  <c r="A2047" i="7"/>
  <c r="A2048" i="7" s="1"/>
  <c r="A2049" i="7" s="1"/>
  <c r="Q2046" i="7"/>
  <c r="P2046" i="7"/>
  <c r="O2046" i="7"/>
  <c r="N2046" i="7"/>
  <c r="M2046" i="7"/>
  <c r="L2046" i="7"/>
  <c r="K2046" i="7"/>
  <c r="J2046" i="7"/>
  <c r="I2046" i="7"/>
  <c r="H2046" i="7"/>
  <c r="G2046" i="7"/>
  <c r="F2046" i="7"/>
  <c r="E2046" i="7"/>
  <c r="A2002" i="7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1996" i="7"/>
  <c r="A1997" i="7" s="1"/>
  <c r="A1998" i="7" s="1"/>
  <c r="A1999" i="7" s="1"/>
  <c r="A2000" i="7" s="1"/>
  <c r="A2001" i="7" s="1"/>
  <c r="A1990" i="7"/>
  <c r="A1991" i="7" s="1"/>
  <c r="A1992" i="7" s="1"/>
  <c r="A1993" i="7" s="1"/>
  <c r="A1994" i="7" s="1"/>
  <c r="A1995" i="7" s="1"/>
  <c r="A1989" i="7"/>
  <c r="Q1988" i="7"/>
  <c r="P1988" i="7"/>
  <c r="O1988" i="7"/>
  <c r="N1988" i="7"/>
  <c r="M1988" i="7"/>
  <c r="L1988" i="7"/>
  <c r="K1988" i="7"/>
  <c r="J1988" i="7"/>
  <c r="I1988" i="7"/>
  <c r="H1988" i="7"/>
  <c r="G1988" i="7"/>
  <c r="F1988" i="7"/>
  <c r="E1988" i="7"/>
  <c r="A1942" i="7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Q1941" i="7"/>
  <c r="P1941" i="7"/>
  <c r="O1941" i="7"/>
  <c r="N1941" i="7"/>
  <c r="M1941" i="7"/>
  <c r="L1941" i="7"/>
  <c r="K1941" i="7"/>
  <c r="J1941" i="7"/>
  <c r="I1941" i="7"/>
  <c r="H1941" i="7"/>
  <c r="G1941" i="7"/>
  <c r="F1941" i="7"/>
  <c r="E1941" i="7"/>
  <c r="A1912" i="7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06" i="7"/>
  <c r="A1907" i="7" s="1"/>
  <c r="A1908" i="7" s="1"/>
  <c r="A1909" i="7" s="1"/>
  <c r="A1910" i="7" s="1"/>
  <c r="A1911" i="7" s="1"/>
  <c r="A1904" i="7"/>
  <c r="A1905" i="7" s="1"/>
  <c r="Q1903" i="7"/>
  <c r="P1903" i="7"/>
  <c r="O1903" i="7"/>
  <c r="N1903" i="7"/>
  <c r="M1903" i="7"/>
  <c r="L1903" i="7"/>
  <c r="K1903" i="7"/>
  <c r="J1903" i="7"/>
  <c r="I1903" i="7"/>
  <c r="H1903" i="7"/>
  <c r="G1903" i="7"/>
  <c r="F1903" i="7"/>
  <c r="E1903" i="7"/>
  <c r="A1852" i="7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847" i="7"/>
  <c r="A1848" i="7" s="1"/>
  <c r="A1849" i="7" s="1"/>
  <c r="A1850" i="7" s="1"/>
  <c r="A1851" i="7" s="1"/>
  <c r="Q1846" i="7"/>
  <c r="P1846" i="7"/>
  <c r="O1846" i="7"/>
  <c r="N1846" i="7"/>
  <c r="M1846" i="7"/>
  <c r="L1846" i="7"/>
  <c r="K1846" i="7"/>
  <c r="J1846" i="7"/>
  <c r="I1846" i="7"/>
  <c r="H1846" i="7"/>
  <c r="G1846" i="7"/>
  <c r="F1846" i="7"/>
  <c r="E1846" i="7"/>
  <c r="A1810" i="7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07" i="7"/>
  <c r="A1808" i="7" s="1"/>
  <c r="A1809" i="7" s="1"/>
  <c r="A1806" i="7"/>
  <c r="Q1805" i="7"/>
  <c r="P1805" i="7"/>
  <c r="O1805" i="7"/>
  <c r="N1805" i="7"/>
  <c r="M1805" i="7"/>
  <c r="L1805" i="7"/>
  <c r="K1805" i="7"/>
  <c r="J1805" i="7"/>
  <c r="I1805" i="7"/>
  <c r="H1805" i="7"/>
  <c r="G1805" i="7"/>
  <c r="F1805" i="7"/>
  <c r="E1805" i="7"/>
  <c r="A1768" i="7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Q1767" i="7"/>
  <c r="P1767" i="7"/>
  <c r="O1767" i="7"/>
  <c r="N1767" i="7"/>
  <c r="M1767" i="7"/>
  <c r="L1767" i="7"/>
  <c r="K1767" i="7"/>
  <c r="J1767" i="7"/>
  <c r="I1767" i="7"/>
  <c r="H1767" i="7"/>
  <c r="G1767" i="7"/>
  <c r="F1767" i="7"/>
  <c r="E1767" i="7"/>
  <c r="A1723" i="7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Q1722" i="7"/>
  <c r="P1722" i="7"/>
  <c r="O1722" i="7"/>
  <c r="N1722" i="7"/>
  <c r="M1722" i="7"/>
  <c r="L1722" i="7"/>
  <c r="K1722" i="7"/>
  <c r="J1722" i="7"/>
  <c r="I1722" i="7"/>
  <c r="H1722" i="7"/>
  <c r="G1722" i="7"/>
  <c r="F1722" i="7"/>
  <c r="E1722" i="7"/>
  <c r="A1695" i="7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Q1694" i="7"/>
  <c r="P1694" i="7"/>
  <c r="O1694" i="7"/>
  <c r="N1694" i="7"/>
  <c r="M1694" i="7"/>
  <c r="L1694" i="7"/>
  <c r="K1694" i="7"/>
  <c r="J1694" i="7"/>
  <c r="I1694" i="7"/>
  <c r="H1694" i="7"/>
  <c r="G1694" i="7"/>
  <c r="F1694" i="7"/>
  <c r="E1694" i="7"/>
  <c r="A1663" i="7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62" i="7"/>
  <c r="Q1661" i="7"/>
  <c r="P1661" i="7"/>
  <c r="O1661" i="7"/>
  <c r="N1661" i="7"/>
  <c r="M1661" i="7"/>
  <c r="L1661" i="7"/>
  <c r="K1661" i="7"/>
  <c r="J1661" i="7"/>
  <c r="I1661" i="7"/>
  <c r="H1661" i="7"/>
  <c r="G1661" i="7"/>
  <c r="F1661" i="7"/>
  <c r="E1661" i="7"/>
  <c r="A1635" i="7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Q1634" i="7"/>
  <c r="P1634" i="7"/>
  <c r="O1634" i="7"/>
  <c r="N1634" i="7"/>
  <c r="M1634" i="7"/>
  <c r="L1634" i="7"/>
  <c r="K1634" i="7"/>
  <c r="J1634" i="7"/>
  <c r="I1634" i="7"/>
  <c r="H1634" i="7"/>
  <c r="G1634" i="7"/>
  <c r="F1634" i="7"/>
  <c r="E1634" i="7"/>
  <c r="A1617" i="7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16" i="7"/>
  <c r="Q1615" i="7"/>
  <c r="P1615" i="7"/>
  <c r="O1615" i="7"/>
  <c r="N1615" i="7"/>
  <c r="M1615" i="7"/>
  <c r="L1615" i="7"/>
  <c r="K1615" i="7"/>
  <c r="J1615" i="7"/>
  <c r="I1615" i="7"/>
  <c r="H1615" i="7"/>
  <c r="G1615" i="7"/>
  <c r="F1615" i="7"/>
  <c r="E1615" i="7"/>
  <c r="A1581" i="7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Q1580" i="7"/>
  <c r="P1580" i="7"/>
  <c r="O1580" i="7"/>
  <c r="N1580" i="7"/>
  <c r="M1580" i="7"/>
  <c r="L1580" i="7"/>
  <c r="K1580" i="7"/>
  <c r="J1580" i="7"/>
  <c r="I1580" i="7"/>
  <c r="H1580" i="7"/>
  <c r="G1580" i="7"/>
  <c r="F1580" i="7"/>
  <c r="E1580" i="7"/>
  <c r="A1579" i="7"/>
  <c r="Q1578" i="7"/>
  <c r="P1578" i="7"/>
  <c r="O1578" i="7"/>
  <c r="N1578" i="7"/>
  <c r="M1578" i="7"/>
  <c r="L1578" i="7"/>
  <c r="K1578" i="7"/>
  <c r="J1578" i="7"/>
  <c r="I1578" i="7"/>
  <c r="H1578" i="7"/>
  <c r="G1578" i="7"/>
  <c r="F1578" i="7"/>
  <c r="E1578" i="7"/>
  <c r="A1530" i="7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Q1529" i="7"/>
  <c r="P1529" i="7"/>
  <c r="O1529" i="7"/>
  <c r="N1529" i="7"/>
  <c r="M1529" i="7"/>
  <c r="L1529" i="7"/>
  <c r="K1529" i="7"/>
  <c r="J1529" i="7"/>
  <c r="I1529" i="7"/>
  <c r="H1529" i="7"/>
  <c r="G1529" i="7"/>
  <c r="F1529" i="7"/>
  <c r="E1529" i="7"/>
  <c r="A1502" i="7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Q1501" i="7"/>
  <c r="P1501" i="7"/>
  <c r="O1501" i="7"/>
  <c r="N1501" i="7"/>
  <c r="M1501" i="7"/>
  <c r="L1501" i="7"/>
  <c r="K1501" i="7"/>
  <c r="J1501" i="7"/>
  <c r="I1501" i="7"/>
  <c r="H1501" i="7"/>
  <c r="G1501" i="7"/>
  <c r="F1501" i="7"/>
  <c r="E1501" i="7"/>
  <c r="A1452" i="7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Q1451" i="7"/>
  <c r="P1451" i="7"/>
  <c r="O1451" i="7"/>
  <c r="N1451" i="7"/>
  <c r="M1451" i="7"/>
  <c r="L1451" i="7"/>
  <c r="K1451" i="7"/>
  <c r="J1451" i="7"/>
  <c r="I1451" i="7"/>
  <c r="H1451" i="7"/>
  <c r="G1451" i="7"/>
  <c r="F1451" i="7"/>
  <c r="E1451" i="7"/>
  <c r="A1446" i="7"/>
  <c r="A1447" i="7" s="1"/>
  <c r="A1448" i="7" s="1"/>
  <c r="A1449" i="7" s="1"/>
  <c r="A1450" i="7" s="1"/>
  <c r="Q1445" i="7"/>
  <c r="P1445" i="7"/>
  <c r="O1445" i="7"/>
  <c r="N1445" i="7"/>
  <c r="M1445" i="7"/>
  <c r="L1445" i="7"/>
  <c r="K1445" i="7"/>
  <c r="J1445" i="7"/>
  <c r="I1445" i="7"/>
  <c r="H1445" i="7"/>
  <c r="G1445" i="7"/>
  <c r="F1445" i="7"/>
  <c r="E1445" i="7"/>
  <c r="A1415" i="7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12" i="7"/>
  <c r="A1413" i="7" s="1"/>
  <c r="A1414" i="7" s="1"/>
  <c r="Q1411" i="7"/>
  <c r="P1411" i="7"/>
  <c r="O1411" i="7"/>
  <c r="N1411" i="7"/>
  <c r="M1411" i="7"/>
  <c r="L1411" i="7"/>
  <c r="K1411" i="7"/>
  <c r="J1411" i="7"/>
  <c r="I1411" i="7"/>
  <c r="H1411" i="7"/>
  <c r="G1411" i="7"/>
  <c r="F1411" i="7"/>
  <c r="E1411" i="7"/>
  <c r="A1391" i="7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374" i="7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Q1373" i="7"/>
  <c r="P1373" i="7"/>
  <c r="O1373" i="7"/>
  <c r="N1373" i="7"/>
  <c r="M1373" i="7"/>
  <c r="L1373" i="7"/>
  <c r="K1373" i="7"/>
  <c r="J1373" i="7"/>
  <c r="I1373" i="7"/>
  <c r="H1373" i="7"/>
  <c r="G1373" i="7"/>
  <c r="F1373" i="7"/>
  <c r="E1373" i="7"/>
  <c r="A1364" i="7"/>
  <c r="A1365" i="7" s="1"/>
  <c r="A1366" i="7" s="1"/>
  <c r="A1367" i="7" s="1"/>
  <c r="A1368" i="7" s="1"/>
  <c r="A1369" i="7" s="1"/>
  <c r="A1370" i="7" s="1"/>
  <c r="A1371" i="7" s="1"/>
  <c r="A1372" i="7" s="1"/>
  <c r="Q1363" i="7"/>
  <c r="P1363" i="7"/>
  <c r="O1363" i="7"/>
  <c r="N1363" i="7"/>
  <c r="M1363" i="7"/>
  <c r="L1363" i="7"/>
  <c r="K1363" i="7"/>
  <c r="J1363" i="7"/>
  <c r="I1363" i="7"/>
  <c r="H1363" i="7"/>
  <c r="G1363" i="7"/>
  <c r="F1363" i="7"/>
  <c r="E1363" i="7"/>
  <c r="A1338" i="7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Q1337" i="7"/>
  <c r="P1337" i="7"/>
  <c r="O1337" i="7"/>
  <c r="N1337" i="7"/>
  <c r="M1337" i="7"/>
  <c r="L1337" i="7"/>
  <c r="K1337" i="7"/>
  <c r="J1337" i="7"/>
  <c r="I1337" i="7"/>
  <c r="H1337" i="7"/>
  <c r="G1337" i="7"/>
  <c r="F1337" i="7"/>
  <c r="E1337" i="7"/>
  <c r="A1334" i="7"/>
  <c r="A1335" i="7" s="1"/>
  <c r="A1336" i="7" s="1"/>
  <c r="Q1333" i="7"/>
  <c r="P1333" i="7"/>
  <c r="O1333" i="7"/>
  <c r="N1333" i="7"/>
  <c r="M1333" i="7"/>
  <c r="L1333" i="7"/>
  <c r="K1333" i="7"/>
  <c r="J1333" i="7"/>
  <c r="I1333" i="7"/>
  <c r="H1333" i="7"/>
  <c r="G1333" i="7"/>
  <c r="F1333" i="7"/>
  <c r="E1333" i="7"/>
  <c r="A1319" i="7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13" i="7"/>
  <c r="A1314" i="7" s="1"/>
  <c r="A1315" i="7" s="1"/>
  <c r="A1316" i="7" s="1"/>
  <c r="A1317" i="7" s="1"/>
  <c r="A1318" i="7" s="1"/>
  <c r="A1312" i="7"/>
  <c r="Q1311" i="7"/>
  <c r="P1311" i="7"/>
  <c r="O1311" i="7"/>
  <c r="N1311" i="7"/>
  <c r="M1311" i="7"/>
  <c r="L1311" i="7"/>
  <c r="K1311" i="7"/>
  <c r="J1311" i="7"/>
  <c r="I1311" i="7"/>
  <c r="H1311" i="7"/>
  <c r="G1311" i="7"/>
  <c r="F1311" i="7"/>
  <c r="E1311" i="7"/>
  <c r="A1268" i="7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267" i="7"/>
  <c r="Q1266" i="7"/>
  <c r="P1266" i="7"/>
  <c r="O1266" i="7"/>
  <c r="N1266" i="7"/>
  <c r="M1266" i="7"/>
  <c r="L1266" i="7"/>
  <c r="K1266" i="7"/>
  <c r="J1266" i="7"/>
  <c r="I1266" i="7"/>
  <c r="H1266" i="7"/>
  <c r="G1266" i="7"/>
  <c r="F1266" i="7"/>
  <c r="E1266" i="7"/>
  <c r="A1202" i="7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Q1201" i="7"/>
  <c r="P1201" i="7"/>
  <c r="O1201" i="7"/>
  <c r="N1201" i="7"/>
  <c r="M1201" i="7"/>
  <c r="L1201" i="7"/>
  <c r="K1201" i="7"/>
  <c r="J1201" i="7"/>
  <c r="I1201" i="7"/>
  <c r="H1201" i="7"/>
  <c r="G1201" i="7"/>
  <c r="F1201" i="7"/>
  <c r="E1201" i="7"/>
  <c r="A1187" i="7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181" i="7"/>
  <c r="A1182" i="7" s="1"/>
  <c r="A1183" i="7" s="1"/>
  <c r="A1184" i="7" s="1"/>
  <c r="A1185" i="7" s="1"/>
  <c r="A1186" i="7" s="1"/>
  <c r="A1180" i="7"/>
  <c r="Q1179" i="7"/>
  <c r="P1179" i="7"/>
  <c r="O1179" i="7"/>
  <c r="N1179" i="7"/>
  <c r="M1179" i="7"/>
  <c r="L1179" i="7"/>
  <c r="K1179" i="7"/>
  <c r="J1179" i="7"/>
  <c r="I1179" i="7"/>
  <c r="H1179" i="7"/>
  <c r="G1179" i="7"/>
  <c r="F1179" i="7"/>
  <c r="E1179" i="7"/>
  <c r="A1136" i="7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Q1135" i="7"/>
  <c r="P1135" i="7"/>
  <c r="O1135" i="7"/>
  <c r="N1135" i="7"/>
  <c r="M1135" i="7"/>
  <c r="L1135" i="7"/>
  <c r="K1135" i="7"/>
  <c r="J1135" i="7"/>
  <c r="I1135" i="7"/>
  <c r="H1135" i="7"/>
  <c r="G1135" i="7"/>
  <c r="F1135" i="7"/>
  <c r="E1135" i="7"/>
  <c r="A1077" i="7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Q1076" i="7"/>
  <c r="P1076" i="7"/>
  <c r="O1076" i="7"/>
  <c r="N1076" i="7"/>
  <c r="M1076" i="7"/>
  <c r="L1076" i="7"/>
  <c r="K1076" i="7"/>
  <c r="J1076" i="7"/>
  <c r="I1076" i="7"/>
  <c r="H1076" i="7"/>
  <c r="G1076" i="7"/>
  <c r="F1076" i="7"/>
  <c r="E1076" i="7"/>
  <c r="A1075" i="7"/>
  <c r="Q1074" i="7"/>
  <c r="P1074" i="7"/>
  <c r="O1074" i="7"/>
  <c r="N1074" i="7"/>
  <c r="M1074" i="7"/>
  <c r="L1074" i="7"/>
  <c r="K1074" i="7"/>
  <c r="J1074" i="7"/>
  <c r="I1074" i="7"/>
  <c r="H1074" i="7"/>
  <c r="G1074" i="7"/>
  <c r="F1074" i="7"/>
  <c r="E1074" i="7"/>
  <c r="A1019" i="7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Q1018" i="7"/>
  <c r="P1018" i="7"/>
  <c r="O1018" i="7"/>
  <c r="N1018" i="7"/>
  <c r="M1018" i="7"/>
  <c r="L1018" i="7"/>
  <c r="K1018" i="7"/>
  <c r="J1018" i="7"/>
  <c r="I1018" i="7"/>
  <c r="H1018" i="7"/>
  <c r="G1018" i="7"/>
  <c r="F1018" i="7"/>
  <c r="E1018" i="7"/>
  <c r="A995" i="7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Q994" i="7"/>
  <c r="P994" i="7"/>
  <c r="O994" i="7"/>
  <c r="N994" i="7"/>
  <c r="M994" i="7"/>
  <c r="L994" i="7"/>
  <c r="K994" i="7"/>
  <c r="J994" i="7"/>
  <c r="I994" i="7"/>
  <c r="H994" i="7"/>
  <c r="G994" i="7"/>
  <c r="F994" i="7"/>
  <c r="E994" i="7"/>
  <c r="A941" i="7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40" i="7"/>
  <c r="A939" i="7"/>
  <c r="Q938" i="7"/>
  <c r="P938" i="7"/>
  <c r="O938" i="7"/>
  <c r="N938" i="7"/>
  <c r="M938" i="7"/>
  <c r="L938" i="7"/>
  <c r="K938" i="7"/>
  <c r="J938" i="7"/>
  <c r="I938" i="7"/>
  <c r="H938" i="7"/>
  <c r="G938" i="7"/>
  <c r="F938" i="7"/>
  <c r="E938" i="7"/>
  <c r="A869" i="7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863" i="7"/>
  <c r="A864" i="7" s="1"/>
  <c r="A865" i="7" s="1"/>
  <c r="A866" i="7" s="1"/>
  <c r="A867" i="7" s="1"/>
  <c r="A868" i="7" s="1"/>
  <c r="Q862" i="7"/>
  <c r="P862" i="7"/>
  <c r="O862" i="7"/>
  <c r="N862" i="7"/>
  <c r="M862" i="7"/>
  <c r="L862" i="7"/>
  <c r="K862" i="7"/>
  <c r="J862" i="7"/>
  <c r="I862" i="7"/>
  <c r="H862" i="7"/>
  <c r="G862" i="7"/>
  <c r="F862" i="7"/>
  <c r="E862" i="7"/>
  <c r="A775" i="7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Q774" i="7"/>
  <c r="P774" i="7"/>
  <c r="O774" i="7"/>
  <c r="N774" i="7"/>
  <c r="M774" i="7"/>
  <c r="L774" i="7"/>
  <c r="K774" i="7"/>
  <c r="J774" i="7"/>
  <c r="I774" i="7"/>
  <c r="H774" i="7"/>
  <c r="G774" i="7"/>
  <c r="F774" i="7"/>
  <c r="E774" i="7"/>
  <c r="A734" i="7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Q733" i="7"/>
  <c r="P733" i="7"/>
  <c r="O733" i="7"/>
  <c r="N733" i="7"/>
  <c r="M733" i="7"/>
  <c r="L733" i="7"/>
  <c r="K733" i="7"/>
  <c r="J733" i="7"/>
  <c r="I733" i="7"/>
  <c r="H733" i="7"/>
  <c r="G733" i="7"/>
  <c r="F733" i="7"/>
  <c r="E733" i="7"/>
  <c r="A715" i="7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Q714" i="7"/>
  <c r="P714" i="7"/>
  <c r="O714" i="7"/>
  <c r="N714" i="7"/>
  <c r="M714" i="7"/>
  <c r="L714" i="7"/>
  <c r="K714" i="7"/>
  <c r="J714" i="7"/>
  <c r="I714" i="7"/>
  <c r="H714" i="7"/>
  <c r="G714" i="7"/>
  <c r="F714" i="7"/>
  <c r="E714" i="7"/>
  <c r="A692" i="7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Q691" i="7"/>
  <c r="P691" i="7"/>
  <c r="O691" i="7"/>
  <c r="N691" i="7"/>
  <c r="M691" i="7"/>
  <c r="L691" i="7"/>
  <c r="K691" i="7"/>
  <c r="J691" i="7"/>
  <c r="I691" i="7"/>
  <c r="H691" i="7"/>
  <c r="G691" i="7"/>
  <c r="F691" i="7"/>
  <c r="E691" i="7"/>
  <c r="A649" i="7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48" i="7"/>
  <c r="A647" i="7"/>
  <c r="Q646" i="7"/>
  <c r="P646" i="7"/>
  <c r="O646" i="7"/>
  <c r="N646" i="7"/>
  <c r="M646" i="7"/>
  <c r="L646" i="7"/>
  <c r="K646" i="7"/>
  <c r="J646" i="7"/>
  <c r="I646" i="7"/>
  <c r="H646" i="7"/>
  <c r="G646" i="7"/>
  <c r="F646" i="7"/>
  <c r="E646" i="7"/>
  <c r="A607" i="7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06" i="7"/>
  <c r="Q605" i="7"/>
  <c r="P605" i="7"/>
  <c r="O605" i="7"/>
  <c r="N605" i="7"/>
  <c r="M605" i="7"/>
  <c r="L605" i="7"/>
  <c r="K605" i="7"/>
  <c r="J605" i="7"/>
  <c r="I605" i="7"/>
  <c r="H605" i="7"/>
  <c r="G605" i="7"/>
  <c r="F605" i="7"/>
  <c r="E605" i="7"/>
  <c r="A511" i="7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Q510" i="7"/>
  <c r="P510" i="7"/>
  <c r="O510" i="7"/>
  <c r="N510" i="7"/>
  <c r="M510" i="7"/>
  <c r="L510" i="7"/>
  <c r="K510" i="7"/>
  <c r="J510" i="7"/>
  <c r="I510" i="7"/>
  <c r="H510" i="7"/>
  <c r="G510" i="7"/>
  <c r="F510" i="7"/>
  <c r="E510" i="7"/>
  <c r="A499" i="7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Q498" i="7"/>
  <c r="P498" i="7"/>
  <c r="O498" i="7"/>
  <c r="N498" i="7"/>
  <c r="M498" i="7"/>
  <c r="L498" i="7"/>
  <c r="K498" i="7"/>
  <c r="J498" i="7"/>
  <c r="I498" i="7"/>
  <c r="H498" i="7"/>
  <c r="G498" i="7"/>
  <c r="F498" i="7"/>
  <c r="E498" i="7"/>
  <c r="A442" i="7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Q441" i="7"/>
  <c r="P441" i="7"/>
  <c r="O441" i="7"/>
  <c r="N441" i="7"/>
  <c r="M441" i="7"/>
  <c r="L441" i="7"/>
  <c r="K441" i="7"/>
  <c r="J441" i="7"/>
  <c r="I441" i="7"/>
  <c r="H441" i="7"/>
  <c r="G441" i="7"/>
  <c r="F441" i="7"/>
  <c r="E441" i="7"/>
  <c r="A377" i="7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Q376" i="7"/>
  <c r="P376" i="7"/>
  <c r="O376" i="7"/>
  <c r="N376" i="7"/>
  <c r="M376" i="7"/>
  <c r="L376" i="7"/>
  <c r="K376" i="7"/>
  <c r="J376" i="7"/>
  <c r="I376" i="7"/>
  <c r="H376" i="7"/>
  <c r="G376" i="7"/>
  <c r="F376" i="7"/>
  <c r="E376" i="7"/>
  <c r="A352" i="7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A288" i="7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A251" i="7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Q250" i="7"/>
  <c r="P250" i="7"/>
  <c r="O250" i="7"/>
  <c r="N250" i="7"/>
  <c r="M250" i="7"/>
  <c r="L250" i="7"/>
  <c r="K250" i="7"/>
  <c r="J250" i="7"/>
  <c r="I250" i="7"/>
  <c r="H250" i="7"/>
  <c r="G250" i="7"/>
  <c r="F250" i="7"/>
  <c r="E250" i="7"/>
  <c r="A201" i="7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00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A111" i="7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A107" i="7"/>
  <c r="A108" i="7" s="1"/>
  <c r="A109" i="7" s="1"/>
  <c r="A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A81" i="7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A41" i="7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Q40" i="7"/>
  <c r="P40" i="7"/>
  <c r="P2683" i="7" s="1"/>
  <c r="P2685" i="7" s="1"/>
  <c r="P2687" i="7" s="1"/>
  <c r="O40" i="7"/>
  <c r="N40" i="7"/>
  <c r="M40" i="7"/>
  <c r="L40" i="7"/>
  <c r="K40" i="7"/>
  <c r="J40" i="7"/>
  <c r="J2683" i="7" s="1"/>
  <c r="J2685" i="7" s="1"/>
  <c r="J2687" i="7" s="1"/>
  <c r="I40" i="7"/>
  <c r="H40" i="7"/>
  <c r="G40" i="7"/>
  <c r="F40" i="7"/>
  <c r="E40" i="7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N22" i="6"/>
  <c r="L22" i="6"/>
  <c r="H22" i="6"/>
  <c r="F22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A18" i="6"/>
  <c r="Q17" i="6"/>
  <c r="Q22" i="6" s="1"/>
  <c r="P17" i="6"/>
  <c r="P22" i="6" s="1"/>
  <c r="O17" i="6"/>
  <c r="O22" i="6" s="1"/>
  <c r="N17" i="6"/>
  <c r="M17" i="6"/>
  <c r="M22" i="6" s="1"/>
  <c r="L17" i="6"/>
  <c r="K17" i="6"/>
  <c r="K22" i="6" s="1"/>
  <c r="J17" i="6"/>
  <c r="J22" i="6" s="1"/>
  <c r="I17" i="6"/>
  <c r="I22" i="6" s="1"/>
  <c r="H17" i="6"/>
  <c r="G17" i="6"/>
  <c r="G22" i="6" s="1"/>
  <c r="F17" i="6"/>
  <c r="E17" i="6"/>
  <c r="E22" i="6" s="1"/>
  <c r="A13" i="6"/>
  <c r="A14" i="6" s="1"/>
  <c r="A15" i="6" s="1"/>
  <c r="A16" i="6" s="1"/>
  <c r="S107" i="8" l="1"/>
  <c r="Q108" i="8"/>
  <c r="Q9" i="8"/>
  <c r="R59" i="8"/>
  <c r="R1" i="8" s="1"/>
  <c r="S73" i="8"/>
  <c r="S1" i="8" s="1"/>
  <c r="R197" i="8"/>
  <c r="E2683" i="7"/>
  <c r="E2685" i="7" s="1"/>
  <c r="E2687" i="7" s="1"/>
  <c r="K2683" i="7"/>
  <c r="K2685" i="7" s="1"/>
  <c r="K2687" i="7" s="1"/>
  <c r="Q2683" i="7"/>
  <c r="Q2685" i="7" s="1"/>
  <c r="Q2687" i="7" s="1"/>
  <c r="F2683" i="7"/>
  <c r="F2685" i="7" s="1"/>
  <c r="F2687" i="7" s="1"/>
  <c r="L2683" i="7"/>
  <c r="L2685" i="7" s="1"/>
  <c r="L2687" i="7" s="1"/>
  <c r="G2683" i="7"/>
  <c r="G2685" i="7" s="1"/>
  <c r="G2687" i="7" s="1"/>
  <c r="M2683" i="7"/>
  <c r="M2685" i="7" s="1"/>
  <c r="M2687" i="7" s="1"/>
  <c r="H2683" i="7"/>
  <c r="H2685" i="7" s="1"/>
  <c r="H2687" i="7" s="1"/>
  <c r="N2683" i="7"/>
  <c r="N2685" i="7" s="1"/>
  <c r="N2687" i="7" s="1"/>
  <c r="I2683" i="7"/>
  <c r="I2685" i="7" s="1"/>
  <c r="I2687" i="7" s="1"/>
  <c r="O2683" i="7"/>
  <c r="O2685" i="7" s="1"/>
  <c r="O2687" i="7" s="1"/>
  <c r="S445" i="5" l="1"/>
  <c r="R445" i="5"/>
  <c r="Q445" i="5"/>
  <c r="P445" i="5"/>
  <c r="O445" i="5"/>
  <c r="N445" i="5"/>
  <c r="M445" i="5"/>
  <c r="L445" i="5"/>
  <c r="K445" i="5"/>
  <c r="J445" i="5"/>
  <c r="I444" i="5"/>
  <c r="H444" i="5"/>
  <c r="G444" i="5"/>
  <c r="I443" i="5"/>
  <c r="H443" i="5"/>
  <c r="G443" i="5"/>
  <c r="I442" i="5"/>
  <c r="H442" i="5"/>
  <c r="G442" i="5"/>
  <c r="F442" i="5" s="1"/>
  <c r="I441" i="5"/>
  <c r="H441" i="5"/>
  <c r="G441" i="5"/>
  <c r="F441" i="5"/>
  <c r="I440" i="5"/>
  <c r="H440" i="5"/>
  <c r="G440" i="5"/>
  <c r="F440" i="5"/>
  <c r="I439" i="5"/>
  <c r="H439" i="5"/>
  <c r="G439" i="5"/>
  <c r="F439" i="5" s="1"/>
  <c r="I438" i="5"/>
  <c r="H438" i="5"/>
  <c r="G438" i="5"/>
  <c r="F438" i="5" s="1"/>
  <c r="I437" i="5"/>
  <c r="H437" i="5"/>
  <c r="F437" i="5" s="1"/>
  <c r="G437" i="5"/>
  <c r="I436" i="5"/>
  <c r="H436" i="5"/>
  <c r="G436" i="5"/>
  <c r="F436" i="5" s="1"/>
  <c r="I435" i="5"/>
  <c r="H435" i="5"/>
  <c r="G435" i="5"/>
  <c r="F435" i="5" s="1"/>
  <c r="I434" i="5"/>
  <c r="H434" i="5"/>
  <c r="G434" i="5"/>
  <c r="F434" i="5"/>
  <c r="I433" i="5"/>
  <c r="H433" i="5"/>
  <c r="G433" i="5"/>
  <c r="F433" i="5" s="1"/>
  <c r="A433" i="5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I432" i="5"/>
  <c r="H432" i="5"/>
  <c r="G432" i="5"/>
  <c r="A432" i="5"/>
  <c r="S431" i="5"/>
  <c r="R431" i="5"/>
  <c r="Q431" i="5"/>
  <c r="P431" i="5"/>
  <c r="O431" i="5"/>
  <c r="N431" i="5"/>
  <c r="M431" i="5"/>
  <c r="L431" i="5"/>
  <c r="K431" i="5"/>
  <c r="J431" i="5"/>
  <c r="I430" i="5"/>
  <c r="H430" i="5"/>
  <c r="G430" i="5"/>
  <c r="F430" i="5"/>
  <c r="I429" i="5"/>
  <c r="H429" i="5"/>
  <c r="G429" i="5"/>
  <c r="F429" i="5" s="1"/>
  <c r="I428" i="5"/>
  <c r="H428" i="5"/>
  <c r="G428" i="5"/>
  <c r="I427" i="5"/>
  <c r="H427" i="5"/>
  <c r="G427" i="5"/>
  <c r="I426" i="5"/>
  <c r="H426" i="5"/>
  <c r="G426" i="5"/>
  <c r="F426" i="5"/>
  <c r="I425" i="5"/>
  <c r="H425" i="5"/>
  <c r="G425" i="5"/>
  <c r="F425" i="5"/>
  <c r="I424" i="5"/>
  <c r="H424" i="5"/>
  <c r="G424" i="5"/>
  <c r="F424" i="5"/>
  <c r="I423" i="5"/>
  <c r="F423" i="5" s="1"/>
  <c r="H423" i="5"/>
  <c r="G423" i="5"/>
  <c r="I422" i="5"/>
  <c r="H422" i="5"/>
  <c r="F422" i="5" s="1"/>
  <c r="G422" i="5"/>
  <c r="I421" i="5"/>
  <c r="H421" i="5"/>
  <c r="G421" i="5"/>
  <c r="F421" i="5" s="1"/>
  <c r="I420" i="5"/>
  <c r="H420" i="5"/>
  <c r="G420" i="5"/>
  <c r="F420" i="5" s="1"/>
  <c r="I419" i="5"/>
  <c r="H419" i="5"/>
  <c r="G419" i="5"/>
  <c r="F419" i="5"/>
  <c r="I418" i="5"/>
  <c r="H418" i="5"/>
  <c r="G418" i="5"/>
  <c r="F418" i="5"/>
  <c r="I417" i="5"/>
  <c r="F417" i="5" s="1"/>
  <c r="H417" i="5"/>
  <c r="G417" i="5"/>
  <c r="I416" i="5"/>
  <c r="H416" i="5"/>
  <c r="G416" i="5"/>
  <c r="I415" i="5"/>
  <c r="H415" i="5"/>
  <c r="G415" i="5"/>
  <c r="F415" i="5" s="1"/>
  <c r="I414" i="5"/>
  <c r="H414" i="5"/>
  <c r="G414" i="5"/>
  <c r="F414" i="5" s="1"/>
  <c r="I413" i="5"/>
  <c r="H413" i="5"/>
  <c r="G413" i="5"/>
  <c r="F413" i="5"/>
  <c r="I412" i="5"/>
  <c r="H412" i="5"/>
  <c r="G412" i="5"/>
  <c r="F412" i="5" s="1"/>
  <c r="I411" i="5"/>
  <c r="F411" i="5" s="1"/>
  <c r="H411" i="5"/>
  <c r="G411" i="5"/>
  <c r="I410" i="5"/>
  <c r="H410" i="5"/>
  <c r="F410" i="5" s="1"/>
  <c r="G410" i="5"/>
  <c r="I409" i="5"/>
  <c r="H409" i="5"/>
  <c r="G409" i="5"/>
  <c r="I408" i="5"/>
  <c r="H408" i="5"/>
  <c r="G408" i="5"/>
  <c r="F408" i="5" s="1"/>
  <c r="I407" i="5"/>
  <c r="H407" i="5"/>
  <c r="G407" i="5"/>
  <c r="F407" i="5"/>
  <c r="I406" i="5"/>
  <c r="H406" i="5"/>
  <c r="G406" i="5"/>
  <c r="F406" i="5" s="1"/>
  <c r="I405" i="5"/>
  <c r="F405" i="5" s="1"/>
  <c r="H405" i="5"/>
  <c r="G405" i="5"/>
  <c r="I404" i="5"/>
  <c r="H404" i="5"/>
  <c r="G404" i="5"/>
  <c r="I403" i="5"/>
  <c r="H403" i="5"/>
  <c r="G403" i="5"/>
  <c r="I402" i="5"/>
  <c r="H402" i="5"/>
  <c r="G402" i="5"/>
  <c r="F402" i="5"/>
  <c r="I401" i="5"/>
  <c r="H401" i="5"/>
  <c r="G401" i="5"/>
  <c r="F401" i="5"/>
  <c r="I400" i="5"/>
  <c r="H400" i="5"/>
  <c r="G400" i="5"/>
  <c r="F400" i="5" s="1"/>
  <c r="A400" i="5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S399" i="5"/>
  <c r="R399" i="5"/>
  <c r="Q399" i="5"/>
  <c r="P399" i="5"/>
  <c r="O399" i="5"/>
  <c r="N399" i="5"/>
  <c r="M399" i="5"/>
  <c r="L399" i="5"/>
  <c r="K399" i="5"/>
  <c r="J399" i="5"/>
  <c r="G399" i="5"/>
  <c r="I398" i="5"/>
  <c r="H398" i="5"/>
  <c r="G398" i="5"/>
  <c r="F398" i="5"/>
  <c r="I397" i="5"/>
  <c r="H397" i="5"/>
  <c r="G397" i="5"/>
  <c r="F397" i="5" s="1"/>
  <c r="I396" i="5"/>
  <c r="F396" i="5" s="1"/>
  <c r="H396" i="5"/>
  <c r="G396" i="5"/>
  <c r="I395" i="5"/>
  <c r="H395" i="5"/>
  <c r="G395" i="5"/>
  <c r="F395" i="5" s="1"/>
  <c r="I394" i="5"/>
  <c r="H394" i="5"/>
  <c r="G394" i="5"/>
  <c r="F394" i="5" s="1"/>
  <c r="I393" i="5"/>
  <c r="H393" i="5"/>
  <c r="G393" i="5"/>
  <c r="F393" i="5"/>
  <c r="I392" i="5"/>
  <c r="H392" i="5"/>
  <c r="G392" i="5"/>
  <c r="F392" i="5"/>
  <c r="A392" i="5"/>
  <c r="A393" i="5" s="1"/>
  <c r="A394" i="5" s="1"/>
  <c r="A395" i="5" s="1"/>
  <c r="A396" i="5" s="1"/>
  <c r="A397" i="5" s="1"/>
  <c r="A398" i="5" s="1"/>
  <c r="I391" i="5"/>
  <c r="H391" i="5"/>
  <c r="G391" i="5"/>
  <c r="F391" i="5" s="1"/>
  <c r="A391" i="5"/>
  <c r="I390" i="5"/>
  <c r="F390" i="5" s="1"/>
  <c r="H390" i="5"/>
  <c r="G390" i="5"/>
  <c r="I389" i="5"/>
  <c r="H389" i="5"/>
  <c r="H399" i="5" s="1"/>
  <c r="G389" i="5"/>
  <c r="A389" i="5"/>
  <c r="A390" i="5" s="1"/>
  <c r="S388" i="5"/>
  <c r="R388" i="5"/>
  <c r="Q388" i="5"/>
  <c r="P388" i="5"/>
  <c r="O388" i="5"/>
  <c r="N388" i="5"/>
  <c r="M388" i="5"/>
  <c r="L388" i="5"/>
  <c r="K388" i="5"/>
  <c r="J388" i="5"/>
  <c r="I387" i="5"/>
  <c r="F387" i="5" s="1"/>
  <c r="H387" i="5"/>
  <c r="G387" i="5"/>
  <c r="I386" i="5"/>
  <c r="H386" i="5"/>
  <c r="G386" i="5"/>
  <c r="I385" i="5"/>
  <c r="H385" i="5"/>
  <c r="G385" i="5"/>
  <c r="F385" i="5" s="1"/>
  <c r="I384" i="5"/>
  <c r="I388" i="5" s="1"/>
  <c r="H384" i="5"/>
  <c r="H388" i="5" s="1"/>
  <c r="G384" i="5"/>
  <c r="F384" i="5" s="1"/>
  <c r="A384" i="5"/>
  <c r="A385" i="5" s="1"/>
  <c r="A386" i="5" s="1"/>
  <c r="A387" i="5" s="1"/>
  <c r="S383" i="5"/>
  <c r="R383" i="5"/>
  <c r="Q383" i="5"/>
  <c r="P383" i="5"/>
  <c r="O383" i="5"/>
  <c r="N383" i="5"/>
  <c r="M383" i="5"/>
  <c r="L383" i="5"/>
  <c r="K383" i="5"/>
  <c r="J383" i="5"/>
  <c r="I383" i="5"/>
  <c r="I382" i="5"/>
  <c r="H382" i="5"/>
  <c r="H383" i="5" s="1"/>
  <c r="G382" i="5"/>
  <c r="A382" i="5"/>
  <c r="S381" i="5"/>
  <c r="R381" i="5"/>
  <c r="Q381" i="5"/>
  <c r="P381" i="5"/>
  <c r="O381" i="5"/>
  <c r="N381" i="5"/>
  <c r="M381" i="5"/>
  <c r="L381" i="5"/>
  <c r="K381" i="5"/>
  <c r="J381" i="5"/>
  <c r="I380" i="5"/>
  <c r="H380" i="5"/>
  <c r="G380" i="5"/>
  <c r="I379" i="5"/>
  <c r="H379" i="5"/>
  <c r="G379" i="5"/>
  <c r="F379" i="5" s="1"/>
  <c r="I378" i="5"/>
  <c r="H378" i="5"/>
  <c r="G378" i="5"/>
  <c r="F378" i="5" s="1"/>
  <c r="I377" i="5"/>
  <c r="H377" i="5"/>
  <c r="G377" i="5"/>
  <c r="F377" i="5"/>
  <c r="A377" i="5"/>
  <c r="A378" i="5" s="1"/>
  <c r="A379" i="5" s="1"/>
  <c r="A380" i="5" s="1"/>
  <c r="S376" i="5"/>
  <c r="R376" i="5"/>
  <c r="Q376" i="5"/>
  <c r="P376" i="5"/>
  <c r="O376" i="5"/>
  <c r="N376" i="5"/>
  <c r="M376" i="5"/>
  <c r="L376" i="5"/>
  <c r="K376" i="5"/>
  <c r="J376" i="5"/>
  <c r="I376" i="5"/>
  <c r="I375" i="5"/>
  <c r="H375" i="5"/>
  <c r="G375" i="5"/>
  <c r="F375" i="5" s="1"/>
  <c r="I374" i="5"/>
  <c r="H374" i="5"/>
  <c r="G374" i="5"/>
  <c r="F374" i="5"/>
  <c r="I373" i="5"/>
  <c r="H373" i="5"/>
  <c r="F373" i="5" s="1"/>
  <c r="G373" i="5"/>
  <c r="I372" i="5"/>
  <c r="H372" i="5"/>
  <c r="G372" i="5"/>
  <c r="F372" i="5" s="1"/>
  <c r="I371" i="5"/>
  <c r="H371" i="5"/>
  <c r="H376" i="5" s="1"/>
  <c r="G371" i="5"/>
  <c r="A371" i="5"/>
  <c r="A372" i="5" s="1"/>
  <c r="A373" i="5" s="1"/>
  <c r="A374" i="5" s="1"/>
  <c r="A375" i="5" s="1"/>
  <c r="S370" i="5"/>
  <c r="R370" i="5"/>
  <c r="Q370" i="5"/>
  <c r="P370" i="5"/>
  <c r="O370" i="5"/>
  <c r="N370" i="5"/>
  <c r="M370" i="5"/>
  <c r="L370" i="5"/>
  <c r="K370" i="5"/>
  <c r="J370" i="5"/>
  <c r="I369" i="5"/>
  <c r="H369" i="5"/>
  <c r="G369" i="5"/>
  <c r="F369" i="5" s="1"/>
  <c r="I368" i="5"/>
  <c r="I370" i="5" s="1"/>
  <c r="H368" i="5"/>
  <c r="H370" i="5" s="1"/>
  <c r="G368" i="5"/>
  <c r="A368" i="5"/>
  <c r="A369" i="5" s="1"/>
  <c r="S367" i="5"/>
  <c r="R367" i="5"/>
  <c r="Q367" i="5"/>
  <c r="P367" i="5"/>
  <c r="O367" i="5"/>
  <c r="N367" i="5"/>
  <c r="M367" i="5"/>
  <c r="L367" i="5"/>
  <c r="K367" i="5"/>
  <c r="J367" i="5"/>
  <c r="I366" i="5"/>
  <c r="I367" i="5" s="1"/>
  <c r="H366" i="5"/>
  <c r="H367" i="5" s="1"/>
  <c r="G366" i="5"/>
  <c r="F366" i="5" s="1"/>
  <c r="F367" i="5" s="1"/>
  <c r="A366" i="5"/>
  <c r="S365" i="5"/>
  <c r="R365" i="5"/>
  <c r="Q365" i="5"/>
  <c r="P365" i="5"/>
  <c r="O365" i="5"/>
  <c r="N365" i="5"/>
  <c r="M365" i="5"/>
  <c r="L365" i="5"/>
  <c r="K365" i="5"/>
  <c r="J365" i="5"/>
  <c r="G365" i="5"/>
  <c r="I364" i="5"/>
  <c r="H364" i="5"/>
  <c r="G364" i="5"/>
  <c r="F364" i="5"/>
  <c r="I363" i="5"/>
  <c r="H363" i="5"/>
  <c r="G363" i="5"/>
  <c r="I362" i="5"/>
  <c r="H362" i="5"/>
  <c r="H365" i="5" s="1"/>
  <c r="G362" i="5"/>
  <c r="A362" i="5"/>
  <c r="A363" i="5" s="1"/>
  <c r="A364" i="5" s="1"/>
  <c r="S361" i="5"/>
  <c r="R361" i="5"/>
  <c r="Q361" i="5"/>
  <c r="P361" i="5"/>
  <c r="O361" i="5"/>
  <c r="N361" i="5"/>
  <c r="M361" i="5"/>
  <c r="L361" i="5"/>
  <c r="K361" i="5"/>
  <c r="J361" i="5"/>
  <c r="I360" i="5"/>
  <c r="H360" i="5"/>
  <c r="G360" i="5"/>
  <c r="I359" i="5"/>
  <c r="H359" i="5"/>
  <c r="G359" i="5"/>
  <c r="I358" i="5"/>
  <c r="H358" i="5"/>
  <c r="G358" i="5"/>
  <c r="I357" i="5"/>
  <c r="H357" i="5"/>
  <c r="G357" i="5"/>
  <c r="F357" i="5"/>
  <c r="I356" i="5"/>
  <c r="H356" i="5"/>
  <c r="G356" i="5"/>
  <c r="F356" i="5"/>
  <c r="I355" i="5"/>
  <c r="H355" i="5"/>
  <c r="G355" i="5"/>
  <c r="F355" i="5"/>
  <c r="I354" i="5"/>
  <c r="H354" i="5"/>
  <c r="G354" i="5"/>
  <c r="I353" i="5"/>
  <c r="H353" i="5"/>
  <c r="G353" i="5"/>
  <c r="F353" i="5" s="1"/>
  <c r="I352" i="5"/>
  <c r="H352" i="5"/>
  <c r="G352" i="5"/>
  <c r="I351" i="5"/>
  <c r="H351" i="5"/>
  <c r="G351" i="5"/>
  <c r="F351" i="5" s="1"/>
  <c r="I350" i="5"/>
  <c r="H350" i="5"/>
  <c r="G350" i="5"/>
  <c r="F350" i="5"/>
  <c r="A350" i="5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I349" i="5"/>
  <c r="H349" i="5"/>
  <c r="H361" i="5" s="1"/>
  <c r="G349" i="5"/>
  <c r="F349" i="5"/>
  <c r="A349" i="5"/>
  <c r="S348" i="5"/>
  <c r="R348" i="5"/>
  <c r="Q348" i="5"/>
  <c r="P348" i="5"/>
  <c r="O348" i="5"/>
  <c r="N348" i="5"/>
  <c r="M348" i="5"/>
  <c r="L348" i="5"/>
  <c r="K348" i="5"/>
  <c r="J348" i="5"/>
  <c r="I347" i="5"/>
  <c r="H347" i="5"/>
  <c r="G347" i="5"/>
  <c r="F347" i="5"/>
  <c r="I346" i="5"/>
  <c r="H346" i="5"/>
  <c r="G346" i="5"/>
  <c r="F346" i="5" s="1"/>
  <c r="A346" i="5"/>
  <c r="A347" i="5" s="1"/>
  <c r="I345" i="5"/>
  <c r="F345" i="5" s="1"/>
  <c r="H345" i="5"/>
  <c r="G345" i="5"/>
  <c r="I344" i="5"/>
  <c r="H344" i="5"/>
  <c r="G344" i="5"/>
  <c r="F344" i="5" s="1"/>
  <c r="I343" i="5"/>
  <c r="H343" i="5"/>
  <c r="H348" i="5" s="1"/>
  <c r="G343" i="5"/>
  <c r="F343" i="5" s="1"/>
  <c r="I342" i="5"/>
  <c r="I348" i="5" s="1"/>
  <c r="H342" i="5"/>
  <c r="G342" i="5"/>
  <c r="A342" i="5"/>
  <c r="A343" i="5" s="1"/>
  <c r="A344" i="5" s="1"/>
  <c r="A345" i="5" s="1"/>
  <c r="S341" i="5"/>
  <c r="R341" i="5"/>
  <c r="Q341" i="5"/>
  <c r="P341" i="5"/>
  <c r="O341" i="5"/>
  <c r="N341" i="5"/>
  <c r="M341" i="5"/>
  <c r="L341" i="5"/>
  <c r="K341" i="5"/>
  <c r="J341" i="5"/>
  <c r="I341" i="5"/>
  <c r="I340" i="5"/>
  <c r="H340" i="5"/>
  <c r="H341" i="5" s="1"/>
  <c r="G340" i="5"/>
  <c r="A340" i="5"/>
  <c r="S339" i="5"/>
  <c r="R339" i="5"/>
  <c r="Q339" i="5"/>
  <c r="P339" i="5"/>
  <c r="O339" i="5"/>
  <c r="N339" i="5"/>
  <c r="M339" i="5"/>
  <c r="L339" i="5"/>
  <c r="K339" i="5"/>
  <c r="J339" i="5"/>
  <c r="I338" i="5"/>
  <c r="H338" i="5"/>
  <c r="G338" i="5"/>
  <c r="F338" i="5" s="1"/>
  <c r="I337" i="5"/>
  <c r="H337" i="5"/>
  <c r="G337" i="5"/>
  <c r="F337" i="5" s="1"/>
  <c r="I336" i="5"/>
  <c r="H336" i="5"/>
  <c r="G336" i="5"/>
  <c r="F336" i="5" s="1"/>
  <c r="I335" i="5"/>
  <c r="H335" i="5"/>
  <c r="G335" i="5"/>
  <c r="F335" i="5"/>
  <c r="I334" i="5"/>
  <c r="H334" i="5"/>
  <c r="G334" i="5"/>
  <c r="F334" i="5" s="1"/>
  <c r="I333" i="5"/>
  <c r="F333" i="5" s="1"/>
  <c r="H333" i="5"/>
  <c r="G333" i="5"/>
  <c r="I332" i="5"/>
  <c r="H332" i="5"/>
  <c r="G332" i="5"/>
  <c r="F332" i="5" s="1"/>
  <c r="I331" i="5"/>
  <c r="H331" i="5"/>
  <c r="G331" i="5"/>
  <c r="I330" i="5"/>
  <c r="H330" i="5"/>
  <c r="G330" i="5"/>
  <c r="F330" i="5" s="1"/>
  <c r="I329" i="5"/>
  <c r="H329" i="5"/>
  <c r="G329" i="5"/>
  <c r="F329" i="5"/>
  <c r="A329" i="5"/>
  <c r="A330" i="5" s="1"/>
  <c r="A331" i="5" s="1"/>
  <c r="A332" i="5" s="1"/>
  <c r="A333" i="5" s="1"/>
  <c r="A334" i="5" s="1"/>
  <c r="A335" i="5" s="1"/>
  <c r="A336" i="5" s="1"/>
  <c r="A337" i="5" s="1"/>
  <c r="A338" i="5" s="1"/>
  <c r="I328" i="5"/>
  <c r="H328" i="5"/>
  <c r="G328" i="5"/>
  <c r="F328" i="5"/>
  <c r="I327" i="5"/>
  <c r="H327" i="5"/>
  <c r="G327" i="5"/>
  <c r="I326" i="5"/>
  <c r="H326" i="5"/>
  <c r="G326" i="5"/>
  <c r="A326" i="5"/>
  <c r="A327" i="5" s="1"/>
  <c r="A328" i="5" s="1"/>
  <c r="S325" i="5"/>
  <c r="R325" i="5"/>
  <c r="Q325" i="5"/>
  <c r="P325" i="5"/>
  <c r="O325" i="5"/>
  <c r="N325" i="5"/>
  <c r="M325" i="5"/>
  <c r="L325" i="5"/>
  <c r="K325" i="5"/>
  <c r="J325" i="5"/>
  <c r="I324" i="5"/>
  <c r="H324" i="5"/>
  <c r="G324" i="5"/>
  <c r="I323" i="5"/>
  <c r="H323" i="5"/>
  <c r="G323" i="5"/>
  <c r="F323" i="5" s="1"/>
  <c r="I322" i="5"/>
  <c r="H322" i="5"/>
  <c r="G322" i="5"/>
  <c r="F322" i="5" s="1"/>
  <c r="I321" i="5"/>
  <c r="H321" i="5"/>
  <c r="G321" i="5"/>
  <c r="F321" i="5"/>
  <c r="I320" i="5"/>
  <c r="H320" i="5"/>
  <c r="G320" i="5"/>
  <c r="F320" i="5"/>
  <c r="A320" i="5"/>
  <c r="A321" i="5" s="1"/>
  <c r="A322" i="5" s="1"/>
  <c r="A323" i="5" s="1"/>
  <c r="A324" i="5" s="1"/>
  <c r="I319" i="5"/>
  <c r="H319" i="5"/>
  <c r="G319" i="5"/>
  <c r="F319" i="5" s="1"/>
  <c r="A319" i="5"/>
  <c r="I318" i="5"/>
  <c r="H318" i="5"/>
  <c r="G318" i="5"/>
  <c r="F318" i="5" s="1"/>
  <c r="I317" i="5"/>
  <c r="H317" i="5"/>
  <c r="G317" i="5"/>
  <c r="A317" i="5"/>
  <c r="A318" i="5" s="1"/>
  <c r="S316" i="5"/>
  <c r="R316" i="5"/>
  <c r="Q316" i="5"/>
  <c r="P316" i="5"/>
  <c r="O316" i="5"/>
  <c r="N316" i="5"/>
  <c r="M316" i="5"/>
  <c r="L316" i="5"/>
  <c r="K316" i="5"/>
  <c r="J316" i="5"/>
  <c r="H316" i="5"/>
  <c r="I315" i="5"/>
  <c r="I316" i="5" s="1"/>
  <c r="H315" i="5"/>
  <c r="G315" i="5"/>
  <c r="F315" i="5" s="1"/>
  <c r="F316" i="5" s="1"/>
  <c r="A315" i="5"/>
  <c r="S314" i="5"/>
  <c r="R314" i="5"/>
  <c r="Q314" i="5"/>
  <c r="P314" i="5"/>
  <c r="O314" i="5"/>
  <c r="N314" i="5"/>
  <c r="M314" i="5"/>
  <c r="L314" i="5"/>
  <c r="K314" i="5"/>
  <c r="J314" i="5"/>
  <c r="G314" i="5"/>
  <c r="I313" i="5"/>
  <c r="H313" i="5"/>
  <c r="G313" i="5"/>
  <c r="F313" i="5" s="1"/>
  <c r="A313" i="5"/>
  <c r="I312" i="5"/>
  <c r="I314" i="5" s="1"/>
  <c r="H312" i="5"/>
  <c r="H314" i="5" s="1"/>
  <c r="G312" i="5"/>
  <c r="A312" i="5"/>
  <c r="S311" i="5"/>
  <c r="R311" i="5"/>
  <c r="Q311" i="5"/>
  <c r="P311" i="5"/>
  <c r="O311" i="5"/>
  <c r="N311" i="5"/>
  <c r="M311" i="5"/>
  <c r="L311" i="5"/>
  <c r="K311" i="5"/>
  <c r="J311" i="5"/>
  <c r="G311" i="5"/>
  <c r="I310" i="5"/>
  <c r="H310" i="5"/>
  <c r="G310" i="5"/>
  <c r="F310" i="5" s="1"/>
  <c r="A310" i="5"/>
  <c r="I309" i="5"/>
  <c r="H309" i="5"/>
  <c r="G309" i="5"/>
  <c r="F309" i="5" s="1"/>
  <c r="I308" i="5"/>
  <c r="I311" i="5" s="1"/>
  <c r="H308" i="5"/>
  <c r="G308" i="5"/>
  <c r="A308" i="5"/>
  <c r="A309" i="5" s="1"/>
  <c r="S307" i="5"/>
  <c r="R307" i="5"/>
  <c r="Q307" i="5"/>
  <c r="P307" i="5"/>
  <c r="O307" i="5"/>
  <c r="N307" i="5"/>
  <c r="M307" i="5"/>
  <c r="L307" i="5"/>
  <c r="K307" i="5"/>
  <c r="J307" i="5"/>
  <c r="H307" i="5"/>
  <c r="I306" i="5"/>
  <c r="I307" i="5" s="1"/>
  <c r="H306" i="5"/>
  <c r="G306" i="5"/>
  <c r="F306" i="5" s="1"/>
  <c r="F307" i="5" s="1"/>
  <c r="A306" i="5"/>
  <c r="S305" i="5"/>
  <c r="R305" i="5"/>
  <c r="Q305" i="5"/>
  <c r="P305" i="5"/>
  <c r="O305" i="5"/>
  <c r="N305" i="5"/>
  <c r="M305" i="5"/>
  <c r="L305" i="5"/>
  <c r="K305" i="5"/>
  <c r="J305" i="5"/>
  <c r="I304" i="5"/>
  <c r="H304" i="5"/>
  <c r="G304" i="5"/>
  <c r="F304" i="5" s="1"/>
  <c r="I303" i="5"/>
  <c r="H303" i="5"/>
  <c r="G303" i="5"/>
  <c r="I302" i="5"/>
  <c r="H302" i="5"/>
  <c r="G302" i="5"/>
  <c r="I301" i="5"/>
  <c r="H301" i="5"/>
  <c r="G301" i="5"/>
  <c r="F301" i="5" s="1"/>
  <c r="I300" i="5"/>
  <c r="H300" i="5"/>
  <c r="G300" i="5"/>
  <c r="F300" i="5"/>
  <c r="I299" i="5"/>
  <c r="H299" i="5"/>
  <c r="H305" i="5" s="1"/>
  <c r="G299" i="5"/>
  <c r="F299" i="5"/>
  <c r="A299" i="5"/>
  <c r="A300" i="5" s="1"/>
  <c r="A301" i="5" s="1"/>
  <c r="A302" i="5" s="1"/>
  <c r="A303" i="5" s="1"/>
  <c r="A304" i="5" s="1"/>
  <c r="S298" i="5"/>
  <c r="R298" i="5"/>
  <c r="Q298" i="5"/>
  <c r="P298" i="5"/>
  <c r="O298" i="5"/>
  <c r="N298" i="5"/>
  <c r="M298" i="5"/>
  <c r="L298" i="5"/>
  <c r="K298" i="5"/>
  <c r="J298" i="5"/>
  <c r="I297" i="5"/>
  <c r="H297" i="5"/>
  <c r="G297" i="5"/>
  <c r="F297" i="5" s="1"/>
  <c r="I296" i="5"/>
  <c r="H296" i="5"/>
  <c r="G296" i="5"/>
  <c r="F296" i="5"/>
  <c r="I295" i="5"/>
  <c r="H295" i="5"/>
  <c r="G295" i="5"/>
  <c r="F295" i="5" s="1"/>
  <c r="I294" i="5"/>
  <c r="H294" i="5"/>
  <c r="G294" i="5"/>
  <c r="I293" i="5"/>
  <c r="H293" i="5"/>
  <c r="F293" i="5" s="1"/>
  <c r="G293" i="5"/>
  <c r="I292" i="5"/>
  <c r="H292" i="5"/>
  <c r="H298" i="5" s="1"/>
  <c r="G292" i="5"/>
  <c r="I291" i="5"/>
  <c r="H291" i="5"/>
  <c r="G291" i="5"/>
  <c r="F291" i="5" s="1"/>
  <c r="I290" i="5"/>
  <c r="H290" i="5"/>
  <c r="G290" i="5"/>
  <c r="F290" i="5"/>
  <c r="I289" i="5"/>
  <c r="H289" i="5"/>
  <c r="G289" i="5"/>
  <c r="F289" i="5" s="1"/>
  <c r="I288" i="5"/>
  <c r="H288" i="5"/>
  <c r="G288" i="5"/>
  <c r="F288" i="5" s="1"/>
  <c r="I287" i="5"/>
  <c r="I298" i="5" s="1"/>
  <c r="H287" i="5"/>
  <c r="G287" i="5"/>
  <c r="A287" i="5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S286" i="5"/>
  <c r="R286" i="5"/>
  <c r="Q286" i="5"/>
  <c r="P286" i="5"/>
  <c r="O286" i="5"/>
  <c r="N286" i="5"/>
  <c r="M286" i="5"/>
  <c r="L286" i="5"/>
  <c r="K286" i="5"/>
  <c r="J286" i="5"/>
  <c r="I285" i="5"/>
  <c r="H285" i="5"/>
  <c r="G285" i="5"/>
  <c r="F285" i="5" s="1"/>
  <c r="I284" i="5"/>
  <c r="H284" i="5"/>
  <c r="G284" i="5"/>
  <c r="I283" i="5"/>
  <c r="H283" i="5"/>
  <c r="G283" i="5"/>
  <c r="I282" i="5"/>
  <c r="H282" i="5"/>
  <c r="G282" i="5"/>
  <c r="F282" i="5"/>
  <c r="I281" i="5"/>
  <c r="I286" i="5" s="1"/>
  <c r="H281" i="5"/>
  <c r="G281" i="5"/>
  <c r="G286" i="5" s="1"/>
  <c r="F281" i="5"/>
  <c r="A281" i="5"/>
  <c r="A282" i="5" s="1"/>
  <c r="A283" i="5" s="1"/>
  <c r="A284" i="5" s="1"/>
  <c r="A285" i="5" s="1"/>
  <c r="S280" i="5"/>
  <c r="R280" i="5"/>
  <c r="Q280" i="5"/>
  <c r="P280" i="5"/>
  <c r="O280" i="5"/>
  <c r="N280" i="5"/>
  <c r="M280" i="5"/>
  <c r="L280" i="5"/>
  <c r="K280" i="5"/>
  <c r="J280" i="5"/>
  <c r="I279" i="5"/>
  <c r="H279" i="5"/>
  <c r="G279" i="5"/>
  <c r="F279" i="5"/>
  <c r="I278" i="5"/>
  <c r="H278" i="5"/>
  <c r="G278" i="5"/>
  <c r="F278" i="5"/>
  <c r="I277" i="5"/>
  <c r="H277" i="5"/>
  <c r="G277" i="5"/>
  <c r="F277" i="5" s="1"/>
  <c r="I276" i="5"/>
  <c r="H276" i="5"/>
  <c r="G276" i="5"/>
  <c r="I275" i="5"/>
  <c r="H275" i="5"/>
  <c r="F275" i="5" s="1"/>
  <c r="G275" i="5"/>
  <c r="I274" i="5"/>
  <c r="H274" i="5"/>
  <c r="G274" i="5"/>
  <c r="F274" i="5" s="1"/>
  <c r="I273" i="5"/>
  <c r="H273" i="5"/>
  <c r="G273" i="5"/>
  <c r="F273" i="5"/>
  <c r="I272" i="5"/>
  <c r="H272" i="5"/>
  <c r="G272" i="5"/>
  <c r="F272" i="5"/>
  <c r="I271" i="5"/>
  <c r="H271" i="5"/>
  <c r="G271" i="5"/>
  <c r="F271" i="5" s="1"/>
  <c r="I270" i="5"/>
  <c r="H270" i="5"/>
  <c r="G270" i="5"/>
  <c r="F270" i="5" s="1"/>
  <c r="I269" i="5"/>
  <c r="I280" i="5" s="1"/>
  <c r="H269" i="5"/>
  <c r="F269" i="5" s="1"/>
  <c r="G269" i="5"/>
  <c r="I268" i="5"/>
  <c r="H268" i="5"/>
  <c r="H280" i="5" s="1"/>
  <c r="G268" i="5"/>
  <c r="A268" i="5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S267" i="5"/>
  <c r="R267" i="5"/>
  <c r="Q267" i="5"/>
  <c r="P267" i="5"/>
  <c r="O267" i="5"/>
  <c r="N267" i="5"/>
  <c r="M267" i="5"/>
  <c r="L267" i="5"/>
  <c r="K267" i="5"/>
  <c r="J267" i="5"/>
  <c r="I266" i="5"/>
  <c r="H266" i="5"/>
  <c r="G266" i="5"/>
  <c r="I265" i="5"/>
  <c r="H265" i="5"/>
  <c r="G265" i="5"/>
  <c r="A265" i="5"/>
  <c r="A266" i="5" s="1"/>
  <c r="S264" i="5"/>
  <c r="R264" i="5"/>
  <c r="Q264" i="5"/>
  <c r="P264" i="5"/>
  <c r="O264" i="5"/>
  <c r="N264" i="5"/>
  <c r="M264" i="5"/>
  <c r="L264" i="5"/>
  <c r="K264" i="5"/>
  <c r="J264" i="5"/>
  <c r="I263" i="5"/>
  <c r="I264" i="5" s="1"/>
  <c r="H263" i="5"/>
  <c r="G263" i="5"/>
  <c r="G264" i="5" s="1"/>
  <c r="A263" i="5"/>
  <c r="S262" i="5"/>
  <c r="R262" i="5"/>
  <c r="Q262" i="5"/>
  <c r="P262" i="5"/>
  <c r="O262" i="5"/>
  <c r="N262" i="5"/>
  <c r="M262" i="5"/>
  <c r="L262" i="5"/>
  <c r="K262" i="5"/>
  <c r="J262" i="5"/>
  <c r="I261" i="5"/>
  <c r="I262" i="5" s="1"/>
  <c r="H261" i="5"/>
  <c r="H262" i="5" s="1"/>
  <c r="G261" i="5"/>
  <c r="A261" i="5"/>
  <c r="S260" i="5"/>
  <c r="R260" i="5"/>
  <c r="Q260" i="5"/>
  <c r="P260" i="5"/>
  <c r="O260" i="5"/>
  <c r="N260" i="5"/>
  <c r="M260" i="5"/>
  <c r="L260" i="5"/>
  <c r="K260" i="5"/>
  <c r="J260" i="5"/>
  <c r="I259" i="5"/>
  <c r="H259" i="5"/>
  <c r="G259" i="5"/>
  <c r="F259" i="5" s="1"/>
  <c r="I258" i="5"/>
  <c r="H258" i="5"/>
  <c r="G258" i="5"/>
  <c r="F258" i="5" s="1"/>
  <c r="I257" i="5"/>
  <c r="H257" i="5"/>
  <c r="F257" i="5" s="1"/>
  <c r="G257" i="5"/>
  <c r="I256" i="5"/>
  <c r="H256" i="5"/>
  <c r="G256" i="5"/>
  <c r="I255" i="5"/>
  <c r="I260" i="5" s="1"/>
  <c r="H255" i="5"/>
  <c r="H260" i="5" s="1"/>
  <c r="G255" i="5"/>
  <c r="F255" i="5"/>
  <c r="A255" i="5"/>
  <c r="A256" i="5" s="1"/>
  <c r="A257" i="5" s="1"/>
  <c r="A258" i="5" s="1"/>
  <c r="A259" i="5" s="1"/>
  <c r="S254" i="5"/>
  <c r="R254" i="5"/>
  <c r="Q254" i="5"/>
  <c r="P254" i="5"/>
  <c r="O254" i="5"/>
  <c r="N254" i="5"/>
  <c r="M254" i="5"/>
  <c r="L254" i="5"/>
  <c r="K254" i="5"/>
  <c r="J254" i="5"/>
  <c r="I254" i="5"/>
  <c r="I253" i="5"/>
  <c r="H253" i="5"/>
  <c r="H254" i="5" s="1"/>
  <c r="G253" i="5"/>
  <c r="A253" i="5"/>
  <c r="S252" i="5"/>
  <c r="R252" i="5"/>
  <c r="Q252" i="5"/>
  <c r="P252" i="5"/>
  <c r="O252" i="5"/>
  <c r="N252" i="5"/>
  <c r="M252" i="5"/>
  <c r="L252" i="5"/>
  <c r="K252" i="5"/>
  <c r="J252" i="5"/>
  <c r="I251" i="5"/>
  <c r="H251" i="5"/>
  <c r="F251" i="5" s="1"/>
  <c r="G251" i="5"/>
  <c r="I250" i="5"/>
  <c r="H250" i="5"/>
  <c r="G250" i="5"/>
  <c r="F250" i="5" s="1"/>
  <c r="I249" i="5"/>
  <c r="H249" i="5"/>
  <c r="G249" i="5"/>
  <c r="F249" i="5"/>
  <c r="I248" i="5"/>
  <c r="H248" i="5"/>
  <c r="G248" i="5"/>
  <c r="F248" i="5"/>
  <c r="I247" i="5"/>
  <c r="H247" i="5"/>
  <c r="G247" i="5"/>
  <c r="F247" i="5" s="1"/>
  <c r="I246" i="5"/>
  <c r="H246" i="5"/>
  <c r="G246" i="5"/>
  <c r="I245" i="5"/>
  <c r="H245" i="5"/>
  <c r="F245" i="5" s="1"/>
  <c r="G245" i="5"/>
  <c r="I244" i="5"/>
  <c r="H244" i="5"/>
  <c r="G244" i="5"/>
  <c r="F244" i="5"/>
  <c r="I243" i="5"/>
  <c r="I252" i="5" s="1"/>
  <c r="H243" i="5"/>
  <c r="G243" i="5"/>
  <c r="A243" i="5"/>
  <c r="A244" i="5" s="1"/>
  <c r="A245" i="5" s="1"/>
  <c r="A246" i="5" s="1"/>
  <c r="A247" i="5" s="1"/>
  <c r="A248" i="5" s="1"/>
  <c r="A249" i="5" s="1"/>
  <c r="A250" i="5" s="1"/>
  <c r="A251" i="5" s="1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I241" i="5"/>
  <c r="H241" i="5"/>
  <c r="G241" i="5"/>
  <c r="F241" i="5"/>
  <c r="A241" i="5"/>
  <c r="S240" i="5"/>
  <c r="R240" i="5"/>
  <c r="Q240" i="5"/>
  <c r="P240" i="5"/>
  <c r="O240" i="5"/>
  <c r="N240" i="5"/>
  <c r="M240" i="5"/>
  <c r="L240" i="5"/>
  <c r="K240" i="5"/>
  <c r="J240" i="5"/>
  <c r="I240" i="5"/>
  <c r="I239" i="5"/>
  <c r="H239" i="5"/>
  <c r="G239" i="5"/>
  <c r="F239" i="5" s="1"/>
  <c r="A239" i="5"/>
  <c r="I238" i="5"/>
  <c r="H238" i="5"/>
  <c r="H240" i="5" s="1"/>
  <c r="G238" i="5"/>
  <c r="F238" i="5"/>
  <c r="F240" i="5" s="1"/>
  <c r="A238" i="5"/>
  <c r="S237" i="5"/>
  <c r="R237" i="5"/>
  <c r="Q237" i="5"/>
  <c r="P237" i="5"/>
  <c r="O237" i="5"/>
  <c r="N237" i="5"/>
  <c r="M237" i="5"/>
  <c r="L237" i="5"/>
  <c r="K237" i="5"/>
  <c r="J237" i="5"/>
  <c r="I237" i="5"/>
  <c r="I236" i="5"/>
  <c r="H236" i="5"/>
  <c r="G236" i="5"/>
  <c r="F236" i="5" s="1"/>
  <c r="A236" i="5"/>
  <c r="I235" i="5"/>
  <c r="H235" i="5"/>
  <c r="G235" i="5"/>
  <c r="F235" i="5"/>
  <c r="I234" i="5"/>
  <c r="H234" i="5"/>
  <c r="G234" i="5"/>
  <c r="F234" i="5" s="1"/>
  <c r="A234" i="5"/>
  <c r="A235" i="5" s="1"/>
  <c r="I233" i="5"/>
  <c r="H233" i="5"/>
  <c r="F233" i="5" s="1"/>
  <c r="G233" i="5"/>
  <c r="I232" i="5"/>
  <c r="H232" i="5"/>
  <c r="G232" i="5"/>
  <c r="I231" i="5"/>
  <c r="H231" i="5"/>
  <c r="G231" i="5"/>
  <c r="F231" i="5"/>
  <c r="I230" i="5"/>
  <c r="H230" i="5"/>
  <c r="G230" i="5"/>
  <c r="F230" i="5" s="1"/>
  <c r="A230" i="5"/>
  <c r="A231" i="5" s="1"/>
  <c r="A232" i="5" s="1"/>
  <c r="A233" i="5" s="1"/>
  <c r="I229" i="5"/>
  <c r="H229" i="5"/>
  <c r="H237" i="5" s="1"/>
  <c r="G229" i="5"/>
  <c r="F229" i="5"/>
  <c r="A229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I227" i="5"/>
  <c r="H227" i="5"/>
  <c r="G227" i="5"/>
  <c r="F227" i="5" s="1"/>
  <c r="F228" i="5" s="1"/>
  <c r="A227" i="5"/>
  <c r="S226" i="5"/>
  <c r="R226" i="5"/>
  <c r="Q226" i="5"/>
  <c r="P226" i="5"/>
  <c r="O226" i="5"/>
  <c r="N226" i="5"/>
  <c r="M226" i="5"/>
  <c r="L226" i="5"/>
  <c r="K226" i="5"/>
  <c r="J226" i="5"/>
  <c r="I225" i="5"/>
  <c r="H225" i="5"/>
  <c r="G225" i="5"/>
  <c r="F225" i="5"/>
  <c r="I224" i="5"/>
  <c r="H224" i="5"/>
  <c r="G224" i="5"/>
  <c r="F224" i="5" s="1"/>
  <c r="I223" i="5"/>
  <c r="H223" i="5"/>
  <c r="G223" i="5"/>
  <c r="F223" i="5"/>
  <c r="I222" i="5"/>
  <c r="H222" i="5"/>
  <c r="G222" i="5"/>
  <c r="I221" i="5"/>
  <c r="H221" i="5"/>
  <c r="H226" i="5" s="1"/>
  <c r="G221" i="5"/>
  <c r="I220" i="5"/>
  <c r="H220" i="5"/>
  <c r="G220" i="5"/>
  <c r="A220" i="5"/>
  <c r="A221" i="5" s="1"/>
  <c r="A222" i="5" s="1"/>
  <c r="A223" i="5" s="1"/>
  <c r="A224" i="5" s="1"/>
  <c r="A225" i="5" s="1"/>
  <c r="S219" i="5"/>
  <c r="R219" i="5"/>
  <c r="Q219" i="5"/>
  <c r="P219" i="5"/>
  <c r="O219" i="5"/>
  <c r="N219" i="5"/>
  <c r="M219" i="5"/>
  <c r="L219" i="5"/>
  <c r="K219" i="5"/>
  <c r="J219" i="5"/>
  <c r="I218" i="5"/>
  <c r="H218" i="5"/>
  <c r="F218" i="5" s="1"/>
  <c r="G218" i="5"/>
  <c r="I217" i="5"/>
  <c r="H217" i="5"/>
  <c r="G217" i="5"/>
  <c r="F217" i="5" s="1"/>
  <c r="I216" i="5"/>
  <c r="H216" i="5"/>
  <c r="F216" i="5" s="1"/>
  <c r="G216" i="5"/>
  <c r="I215" i="5"/>
  <c r="H215" i="5"/>
  <c r="G215" i="5"/>
  <c r="F215" i="5" s="1"/>
  <c r="I214" i="5"/>
  <c r="H214" i="5"/>
  <c r="G214" i="5"/>
  <c r="F214" i="5"/>
  <c r="I213" i="5"/>
  <c r="H213" i="5"/>
  <c r="G213" i="5"/>
  <c r="F213" i="5" s="1"/>
  <c r="I212" i="5"/>
  <c r="H212" i="5"/>
  <c r="G212" i="5"/>
  <c r="F212" i="5" s="1"/>
  <c r="I211" i="5"/>
  <c r="H211" i="5"/>
  <c r="G211" i="5"/>
  <c r="I210" i="5"/>
  <c r="H210" i="5"/>
  <c r="G210" i="5"/>
  <c r="F210" i="5"/>
  <c r="I209" i="5"/>
  <c r="H209" i="5"/>
  <c r="G209" i="5"/>
  <c r="F209" i="5" s="1"/>
  <c r="I208" i="5"/>
  <c r="H208" i="5"/>
  <c r="G208" i="5"/>
  <c r="F208" i="5"/>
  <c r="I207" i="5"/>
  <c r="H207" i="5"/>
  <c r="F207" i="5" s="1"/>
  <c r="G207" i="5"/>
  <c r="I206" i="5"/>
  <c r="H206" i="5"/>
  <c r="G206" i="5"/>
  <c r="F206" i="5" s="1"/>
  <c r="I205" i="5"/>
  <c r="H205" i="5"/>
  <c r="G205" i="5"/>
  <c r="F205" i="5" s="1"/>
  <c r="I204" i="5"/>
  <c r="H204" i="5"/>
  <c r="G204" i="5"/>
  <c r="F204" i="5"/>
  <c r="I203" i="5"/>
  <c r="H203" i="5"/>
  <c r="G203" i="5"/>
  <c r="F203" i="5" s="1"/>
  <c r="I202" i="5"/>
  <c r="H202" i="5"/>
  <c r="G202" i="5"/>
  <c r="F202" i="5"/>
  <c r="I201" i="5"/>
  <c r="H201" i="5"/>
  <c r="G201" i="5"/>
  <c r="A201" i="5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S200" i="5"/>
  <c r="R200" i="5"/>
  <c r="Q200" i="5"/>
  <c r="P200" i="5"/>
  <c r="O200" i="5"/>
  <c r="N200" i="5"/>
  <c r="M200" i="5"/>
  <c r="L200" i="5"/>
  <c r="K200" i="5"/>
  <c r="J200" i="5"/>
  <c r="I199" i="5"/>
  <c r="H199" i="5"/>
  <c r="G199" i="5"/>
  <c r="F199" i="5"/>
  <c r="I198" i="5"/>
  <c r="H198" i="5"/>
  <c r="G198" i="5"/>
  <c r="F198" i="5" s="1"/>
  <c r="I197" i="5"/>
  <c r="H197" i="5"/>
  <c r="G197" i="5"/>
  <c r="F197" i="5" s="1"/>
  <c r="I196" i="5"/>
  <c r="H196" i="5"/>
  <c r="G196" i="5"/>
  <c r="F196" i="5" s="1"/>
  <c r="I195" i="5"/>
  <c r="H195" i="5"/>
  <c r="H200" i="5" s="1"/>
  <c r="G195" i="5"/>
  <c r="F195" i="5"/>
  <c r="I194" i="5"/>
  <c r="H194" i="5"/>
  <c r="G194" i="5"/>
  <c r="F194" i="5" s="1"/>
  <c r="I193" i="5"/>
  <c r="H193" i="5"/>
  <c r="G193" i="5"/>
  <c r="F193" i="5"/>
  <c r="I192" i="5"/>
  <c r="I200" i="5" s="1"/>
  <c r="H192" i="5"/>
  <c r="G192" i="5"/>
  <c r="A192" i="5"/>
  <c r="A193" i="5" s="1"/>
  <c r="A194" i="5" s="1"/>
  <c r="A195" i="5" s="1"/>
  <c r="A196" i="5" s="1"/>
  <c r="A197" i="5" s="1"/>
  <c r="A198" i="5" s="1"/>
  <c r="A199" i="5" s="1"/>
  <c r="S191" i="5"/>
  <c r="R191" i="5"/>
  <c r="Q191" i="5"/>
  <c r="P191" i="5"/>
  <c r="O191" i="5"/>
  <c r="N191" i="5"/>
  <c r="M191" i="5"/>
  <c r="L191" i="5"/>
  <c r="K191" i="5"/>
  <c r="J191" i="5"/>
  <c r="H191" i="5"/>
  <c r="I190" i="5"/>
  <c r="H190" i="5"/>
  <c r="G190" i="5"/>
  <c r="F190" i="5"/>
  <c r="I189" i="5"/>
  <c r="H189" i="5"/>
  <c r="G189" i="5"/>
  <c r="F189" i="5" s="1"/>
  <c r="A189" i="5"/>
  <c r="A190" i="5" s="1"/>
  <c r="I188" i="5"/>
  <c r="H188" i="5"/>
  <c r="F188" i="5" s="1"/>
  <c r="G188" i="5"/>
  <c r="I187" i="5"/>
  <c r="I191" i="5" s="1"/>
  <c r="H187" i="5"/>
  <c r="G187" i="5"/>
  <c r="A187" i="5"/>
  <c r="A188" i="5" s="1"/>
  <c r="S186" i="5"/>
  <c r="R186" i="5"/>
  <c r="Q186" i="5"/>
  <c r="P186" i="5"/>
  <c r="O186" i="5"/>
  <c r="N186" i="5"/>
  <c r="M186" i="5"/>
  <c r="L186" i="5"/>
  <c r="K186" i="5"/>
  <c r="J186" i="5"/>
  <c r="I185" i="5"/>
  <c r="H185" i="5"/>
  <c r="G185" i="5"/>
  <c r="F185" i="5" s="1"/>
  <c r="I184" i="5"/>
  <c r="H184" i="5"/>
  <c r="G184" i="5"/>
  <c r="F184" i="5" s="1"/>
  <c r="I183" i="5"/>
  <c r="H183" i="5"/>
  <c r="G183" i="5"/>
  <c r="F183" i="5"/>
  <c r="I182" i="5"/>
  <c r="H182" i="5"/>
  <c r="G182" i="5"/>
  <c r="F182" i="5" s="1"/>
  <c r="I181" i="5"/>
  <c r="H181" i="5"/>
  <c r="G181" i="5"/>
  <c r="F181" i="5"/>
  <c r="I180" i="5"/>
  <c r="H180" i="5"/>
  <c r="G180" i="5"/>
  <c r="I179" i="5"/>
  <c r="H179" i="5"/>
  <c r="G179" i="5"/>
  <c r="I178" i="5"/>
  <c r="H178" i="5"/>
  <c r="G178" i="5"/>
  <c r="F178" i="5" s="1"/>
  <c r="I177" i="5"/>
  <c r="H177" i="5"/>
  <c r="F177" i="5" s="1"/>
  <c r="G177" i="5"/>
  <c r="I176" i="5"/>
  <c r="H176" i="5"/>
  <c r="G176" i="5"/>
  <c r="F176" i="5" s="1"/>
  <c r="I175" i="5"/>
  <c r="H175" i="5"/>
  <c r="G175" i="5"/>
  <c r="F175" i="5"/>
  <c r="I174" i="5"/>
  <c r="H174" i="5"/>
  <c r="G174" i="5"/>
  <c r="F174" i="5" s="1"/>
  <c r="I173" i="5"/>
  <c r="H173" i="5"/>
  <c r="G173" i="5"/>
  <c r="I172" i="5"/>
  <c r="H172" i="5"/>
  <c r="G172" i="5"/>
  <c r="I171" i="5"/>
  <c r="H171" i="5"/>
  <c r="G171" i="5"/>
  <c r="F171" i="5"/>
  <c r="I170" i="5"/>
  <c r="H170" i="5"/>
  <c r="G170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S169" i="5"/>
  <c r="R169" i="5"/>
  <c r="Q169" i="5"/>
  <c r="P169" i="5"/>
  <c r="O169" i="5"/>
  <c r="N169" i="5"/>
  <c r="M169" i="5"/>
  <c r="L169" i="5"/>
  <c r="K169" i="5"/>
  <c r="J169" i="5"/>
  <c r="I168" i="5"/>
  <c r="H168" i="5"/>
  <c r="H169" i="5" s="1"/>
  <c r="G168" i="5"/>
  <c r="F168" i="5"/>
  <c r="I167" i="5"/>
  <c r="H167" i="5"/>
  <c r="G167" i="5"/>
  <c r="F167" i="5" s="1"/>
  <c r="A167" i="5"/>
  <c r="A168" i="5" s="1"/>
  <c r="I166" i="5"/>
  <c r="I169" i="5" s="1"/>
  <c r="H166" i="5"/>
  <c r="G166" i="5"/>
  <c r="F166" i="5"/>
  <c r="A166" i="5"/>
  <c r="S165" i="5"/>
  <c r="R165" i="5"/>
  <c r="Q165" i="5"/>
  <c r="P165" i="5"/>
  <c r="O165" i="5"/>
  <c r="N165" i="5"/>
  <c r="M165" i="5"/>
  <c r="L165" i="5"/>
  <c r="K165" i="5"/>
  <c r="J165" i="5"/>
  <c r="I164" i="5"/>
  <c r="H164" i="5"/>
  <c r="G164" i="5"/>
  <c r="F164" i="5" s="1"/>
  <c r="I163" i="5"/>
  <c r="H163" i="5"/>
  <c r="G163" i="5"/>
  <c r="F163" i="5"/>
  <c r="I162" i="5"/>
  <c r="I165" i="5" s="1"/>
  <c r="H162" i="5"/>
  <c r="G162" i="5"/>
  <c r="A162" i="5"/>
  <c r="A163" i="5" s="1"/>
  <c r="A164" i="5" s="1"/>
  <c r="I161" i="5"/>
  <c r="H161" i="5"/>
  <c r="H165" i="5" s="1"/>
  <c r="G161" i="5"/>
  <c r="A161" i="5"/>
  <c r="S160" i="5"/>
  <c r="R160" i="5"/>
  <c r="Q160" i="5"/>
  <c r="P160" i="5"/>
  <c r="O160" i="5"/>
  <c r="N160" i="5"/>
  <c r="M160" i="5"/>
  <c r="L160" i="5"/>
  <c r="K160" i="5"/>
  <c r="J160" i="5"/>
  <c r="I159" i="5"/>
  <c r="H159" i="5"/>
  <c r="G159" i="5"/>
  <c r="F159" i="5" s="1"/>
  <c r="I158" i="5"/>
  <c r="H158" i="5"/>
  <c r="F158" i="5" s="1"/>
  <c r="G158" i="5"/>
  <c r="I157" i="5"/>
  <c r="H157" i="5"/>
  <c r="G157" i="5"/>
  <c r="F157" i="5" s="1"/>
  <c r="I156" i="5"/>
  <c r="H156" i="5"/>
  <c r="F156" i="5" s="1"/>
  <c r="G156" i="5"/>
  <c r="I155" i="5"/>
  <c r="H155" i="5"/>
  <c r="G155" i="5"/>
  <c r="F155" i="5" s="1"/>
  <c r="I154" i="5"/>
  <c r="H154" i="5"/>
  <c r="G154" i="5"/>
  <c r="F154" i="5"/>
  <c r="I153" i="5"/>
  <c r="H153" i="5"/>
  <c r="G153" i="5"/>
  <c r="I152" i="5"/>
  <c r="H152" i="5"/>
  <c r="G152" i="5"/>
  <c r="F152" i="5" s="1"/>
  <c r="I151" i="5"/>
  <c r="H151" i="5"/>
  <c r="G151" i="5"/>
  <c r="I150" i="5"/>
  <c r="H150" i="5"/>
  <c r="G150" i="5"/>
  <c r="F150" i="5"/>
  <c r="I149" i="5"/>
  <c r="H149" i="5"/>
  <c r="G149" i="5"/>
  <c r="F149" i="5" s="1"/>
  <c r="A149" i="5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I148" i="5"/>
  <c r="I160" i="5" s="1"/>
  <c r="H148" i="5"/>
  <c r="H160" i="5" s="1"/>
  <c r="G148" i="5"/>
  <c r="F148" i="5"/>
  <c r="A148" i="5"/>
  <c r="S147" i="5"/>
  <c r="R147" i="5"/>
  <c r="Q147" i="5"/>
  <c r="P147" i="5"/>
  <c r="O147" i="5"/>
  <c r="N147" i="5"/>
  <c r="M147" i="5"/>
  <c r="L147" i="5"/>
  <c r="K147" i="5"/>
  <c r="J147" i="5"/>
  <c r="I146" i="5"/>
  <c r="H146" i="5"/>
  <c r="G146" i="5"/>
  <c r="F146" i="5" s="1"/>
  <c r="I145" i="5"/>
  <c r="H145" i="5"/>
  <c r="G145" i="5"/>
  <c r="F145" i="5"/>
  <c r="I144" i="5"/>
  <c r="H144" i="5"/>
  <c r="G144" i="5"/>
  <c r="I143" i="5"/>
  <c r="H143" i="5"/>
  <c r="G143" i="5"/>
  <c r="I142" i="5"/>
  <c r="H142" i="5"/>
  <c r="G142" i="5"/>
  <c r="F142" i="5" s="1"/>
  <c r="I141" i="5"/>
  <c r="H141" i="5"/>
  <c r="F141" i="5" s="1"/>
  <c r="G141" i="5"/>
  <c r="I140" i="5"/>
  <c r="H140" i="5"/>
  <c r="G140" i="5"/>
  <c r="F140" i="5" s="1"/>
  <c r="I139" i="5"/>
  <c r="H139" i="5"/>
  <c r="G139" i="5"/>
  <c r="F139" i="5"/>
  <c r="I138" i="5"/>
  <c r="H138" i="5"/>
  <c r="G138" i="5"/>
  <c r="F138" i="5" s="1"/>
  <c r="I137" i="5"/>
  <c r="H137" i="5"/>
  <c r="G137" i="5"/>
  <c r="F137" i="5" s="1"/>
  <c r="I136" i="5"/>
  <c r="I147" i="5" s="1"/>
  <c r="H136" i="5"/>
  <c r="G136" i="5"/>
  <c r="I135" i="5"/>
  <c r="H135" i="5"/>
  <c r="G135" i="5"/>
  <c r="F135" i="5"/>
  <c r="I134" i="5"/>
  <c r="H134" i="5"/>
  <c r="G134" i="5"/>
  <c r="F134" i="5" s="1"/>
  <c r="A134" i="5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I133" i="5"/>
  <c r="H133" i="5"/>
  <c r="G133" i="5"/>
  <c r="F133" i="5"/>
  <c r="A133" i="5"/>
  <c r="S132" i="5"/>
  <c r="R132" i="5"/>
  <c r="Q132" i="5"/>
  <c r="P132" i="5"/>
  <c r="O132" i="5"/>
  <c r="N132" i="5"/>
  <c r="M132" i="5"/>
  <c r="L132" i="5"/>
  <c r="K132" i="5"/>
  <c r="J132" i="5"/>
  <c r="I132" i="5"/>
  <c r="I131" i="5"/>
  <c r="H131" i="5"/>
  <c r="H132" i="5" s="1"/>
  <c r="G131" i="5"/>
  <c r="F131" i="5" s="1"/>
  <c r="F132" i="5" s="1"/>
  <c r="A131" i="5"/>
  <c r="S130" i="5"/>
  <c r="R130" i="5"/>
  <c r="Q130" i="5"/>
  <c r="P130" i="5"/>
  <c r="O130" i="5"/>
  <c r="N130" i="5"/>
  <c r="M130" i="5"/>
  <c r="L130" i="5"/>
  <c r="K130" i="5"/>
  <c r="J130" i="5"/>
  <c r="I129" i="5"/>
  <c r="H129" i="5"/>
  <c r="G129" i="5"/>
  <c r="F129" i="5"/>
  <c r="I128" i="5"/>
  <c r="H128" i="5"/>
  <c r="G128" i="5"/>
  <c r="F128" i="5" s="1"/>
  <c r="I127" i="5"/>
  <c r="H127" i="5"/>
  <c r="G127" i="5"/>
  <c r="F127" i="5"/>
  <c r="I126" i="5"/>
  <c r="H126" i="5"/>
  <c r="G126" i="5"/>
  <c r="I125" i="5"/>
  <c r="H125" i="5"/>
  <c r="G125" i="5"/>
  <c r="I124" i="5"/>
  <c r="H124" i="5"/>
  <c r="G124" i="5"/>
  <c r="F124" i="5" s="1"/>
  <c r="I123" i="5"/>
  <c r="H123" i="5"/>
  <c r="F123" i="5" s="1"/>
  <c r="G123" i="5"/>
  <c r="I122" i="5"/>
  <c r="H122" i="5"/>
  <c r="G122" i="5"/>
  <c r="F122" i="5" s="1"/>
  <c r="A122" i="5"/>
  <c r="A123" i="5" s="1"/>
  <c r="A124" i="5" s="1"/>
  <c r="A125" i="5" s="1"/>
  <c r="A126" i="5" s="1"/>
  <c r="A127" i="5" s="1"/>
  <c r="A128" i="5" s="1"/>
  <c r="A129" i="5" s="1"/>
  <c r="I121" i="5"/>
  <c r="H121" i="5"/>
  <c r="G121" i="5"/>
  <c r="F121" i="5"/>
  <c r="I120" i="5"/>
  <c r="H120" i="5"/>
  <c r="G120" i="5"/>
  <c r="F120" i="5" s="1"/>
  <c r="A120" i="5"/>
  <c r="A121" i="5" s="1"/>
  <c r="I119" i="5"/>
  <c r="H119" i="5"/>
  <c r="G119" i="5"/>
  <c r="G130" i="5" s="1"/>
  <c r="A119" i="5"/>
  <c r="S118" i="5"/>
  <c r="R118" i="5"/>
  <c r="Q118" i="5"/>
  <c r="P118" i="5"/>
  <c r="O118" i="5"/>
  <c r="N118" i="5"/>
  <c r="M118" i="5"/>
  <c r="L118" i="5"/>
  <c r="K118" i="5"/>
  <c r="J118" i="5"/>
  <c r="I117" i="5"/>
  <c r="H117" i="5"/>
  <c r="G117" i="5"/>
  <c r="I116" i="5"/>
  <c r="H116" i="5"/>
  <c r="G116" i="5"/>
  <c r="F116" i="5" s="1"/>
  <c r="I115" i="5"/>
  <c r="H115" i="5"/>
  <c r="G115" i="5"/>
  <c r="I114" i="5"/>
  <c r="H114" i="5"/>
  <c r="G114" i="5"/>
  <c r="F114" i="5"/>
  <c r="I113" i="5"/>
  <c r="H113" i="5"/>
  <c r="G113" i="5"/>
  <c r="F113" i="5" s="1"/>
  <c r="I112" i="5"/>
  <c r="H112" i="5"/>
  <c r="G112" i="5"/>
  <c r="F112" i="5"/>
  <c r="I111" i="5"/>
  <c r="H111" i="5"/>
  <c r="G111" i="5"/>
  <c r="F111" i="5" s="1"/>
  <c r="A111" i="5"/>
  <c r="A112" i="5" s="1"/>
  <c r="A113" i="5" s="1"/>
  <c r="A114" i="5" s="1"/>
  <c r="A115" i="5" s="1"/>
  <c r="A116" i="5" s="1"/>
  <c r="A117" i="5" s="1"/>
  <c r="I110" i="5"/>
  <c r="H110" i="5"/>
  <c r="G110" i="5"/>
  <c r="F110" i="5" s="1"/>
  <c r="I109" i="5"/>
  <c r="H109" i="5"/>
  <c r="H118" i="5" s="1"/>
  <c r="G109" i="5"/>
  <c r="F109" i="5" s="1"/>
  <c r="A109" i="5"/>
  <c r="A110" i="5" s="1"/>
  <c r="S108" i="5"/>
  <c r="R108" i="5"/>
  <c r="Q108" i="5"/>
  <c r="P108" i="5"/>
  <c r="O108" i="5"/>
  <c r="N108" i="5"/>
  <c r="M108" i="5"/>
  <c r="L108" i="5"/>
  <c r="K108" i="5"/>
  <c r="J108" i="5"/>
  <c r="I108" i="5"/>
  <c r="I107" i="5"/>
  <c r="H107" i="5"/>
  <c r="H108" i="5" s="1"/>
  <c r="G107" i="5"/>
  <c r="F107" i="5" s="1"/>
  <c r="F108" i="5" s="1"/>
  <c r="A107" i="5"/>
  <c r="S106" i="5"/>
  <c r="R106" i="5"/>
  <c r="Q106" i="5"/>
  <c r="P106" i="5"/>
  <c r="O106" i="5"/>
  <c r="N106" i="5"/>
  <c r="M106" i="5"/>
  <c r="L106" i="5"/>
  <c r="K106" i="5"/>
  <c r="J106" i="5"/>
  <c r="I105" i="5"/>
  <c r="H105" i="5"/>
  <c r="G105" i="5"/>
  <c r="I104" i="5"/>
  <c r="H104" i="5"/>
  <c r="G104" i="5"/>
  <c r="F104" i="5" s="1"/>
  <c r="I103" i="5"/>
  <c r="H103" i="5"/>
  <c r="G103" i="5"/>
  <c r="I102" i="5"/>
  <c r="H102" i="5"/>
  <c r="G102" i="5"/>
  <c r="F102" i="5"/>
  <c r="I101" i="5"/>
  <c r="H101" i="5"/>
  <c r="G101" i="5"/>
  <c r="F101" i="5" s="1"/>
  <c r="I100" i="5"/>
  <c r="H100" i="5"/>
  <c r="G100" i="5"/>
  <c r="F100" i="5"/>
  <c r="I99" i="5"/>
  <c r="H99" i="5"/>
  <c r="G99" i="5"/>
  <c r="F99" i="5" s="1"/>
  <c r="I98" i="5"/>
  <c r="H98" i="5"/>
  <c r="G98" i="5"/>
  <c r="F98" i="5" s="1"/>
  <c r="I97" i="5"/>
  <c r="H97" i="5"/>
  <c r="F97" i="5" s="1"/>
  <c r="G97" i="5"/>
  <c r="I96" i="5"/>
  <c r="H96" i="5"/>
  <c r="G96" i="5"/>
  <c r="F96" i="5" s="1"/>
  <c r="I95" i="5"/>
  <c r="H95" i="5"/>
  <c r="G95" i="5"/>
  <c r="F95" i="5" s="1"/>
  <c r="I94" i="5"/>
  <c r="H94" i="5"/>
  <c r="G94" i="5"/>
  <c r="F94" i="5"/>
  <c r="I93" i="5"/>
  <c r="H93" i="5"/>
  <c r="G93" i="5"/>
  <c r="F93" i="5"/>
  <c r="I92" i="5"/>
  <c r="F92" i="5" s="1"/>
  <c r="H92" i="5"/>
  <c r="G92" i="5"/>
  <c r="I91" i="5"/>
  <c r="H91" i="5"/>
  <c r="F91" i="5" s="1"/>
  <c r="G91" i="5"/>
  <c r="I90" i="5"/>
  <c r="H90" i="5"/>
  <c r="G90" i="5"/>
  <c r="F90" i="5" s="1"/>
  <c r="I89" i="5"/>
  <c r="H89" i="5"/>
  <c r="G89" i="5"/>
  <c r="F89" i="5" s="1"/>
  <c r="I88" i="5"/>
  <c r="H88" i="5"/>
  <c r="G88" i="5"/>
  <c r="F88" i="5"/>
  <c r="I87" i="5"/>
  <c r="H87" i="5"/>
  <c r="G87" i="5"/>
  <c r="F87" i="5"/>
  <c r="I86" i="5"/>
  <c r="F86" i="5" s="1"/>
  <c r="H86" i="5"/>
  <c r="G86" i="5"/>
  <c r="I85" i="5"/>
  <c r="H85" i="5"/>
  <c r="F85" i="5" s="1"/>
  <c r="G85" i="5"/>
  <c r="I84" i="5"/>
  <c r="H84" i="5"/>
  <c r="G84" i="5"/>
  <c r="F84" i="5" s="1"/>
  <c r="I83" i="5"/>
  <c r="H83" i="5"/>
  <c r="G83" i="5"/>
  <c r="F83" i="5" s="1"/>
  <c r="I82" i="5"/>
  <c r="H82" i="5"/>
  <c r="G82" i="5"/>
  <c r="F82" i="5"/>
  <c r="I81" i="5"/>
  <c r="H81" i="5"/>
  <c r="G81" i="5"/>
  <c r="F81" i="5"/>
  <c r="I80" i="5"/>
  <c r="F80" i="5" s="1"/>
  <c r="H80" i="5"/>
  <c r="G80" i="5"/>
  <c r="I79" i="5"/>
  <c r="H79" i="5"/>
  <c r="F79" i="5" s="1"/>
  <c r="G79" i="5"/>
  <c r="I78" i="5"/>
  <c r="H78" i="5"/>
  <c r="G78" i="5"/>
  <c r="F78" i="5" s="1"/>
  <c r="I77" i="5"/>
  <c r="H77" i="5"/>
  <c r="G77" i="5"/>
  <c r="F77" i="5" s="1"/>
  <c r="I76" i="5"/>
  <c r="H76" i="5"/>
  <c r="G76" i="5"/>
  <c r="F76" i="5"/>
  <c r="I75" i="5"/>
  <c r="H75" i="5"/>
  <c r="G75" i="5"/>
  <c r="F75" i="5"/>
  <c r="A75" i="5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I74" i="5"/>
  <c r="F74" i="5" s="1"/>
  <c r="H74" i="5"/>
  <c r="G74" i="5"/>
  <c r="A74" i="5"/>
  <c r="I73" i="5"/>
  <c r="I106" i="5" s="1"/>
  <c r="H73" i="5"/>
  <c r="F73" i="5" s="1"/>
  <c r="G73" i="5"/>
  <c r="G106" i="5" s="1"/>
  <c r="A73" i="5"/>
  <c r="S72" i="5"/>
  <c r="R72" i="5"/>
  <c r="Q72" i="5"/>
  <c r="P72" i="5"/>
  <c r="O72" i="5"/>
  <c r="N72" i="5"/>
  <c r="M72" i="5"/>
  <c r="L72" i="5"/>
  <c r="K72" i="5"/>
  <c r="J72" i="5"/>
  <c r="I71" i="5"/>
  <c r="F71" i="5" s="1"/>
  <c r="H71" i="5"/>
  <c r="G71" i="5"/>
  <c r="A71" i="5"/>
  <c r="I70" i="5"/>
  <c r="H70" i="5"/>
  <c r="F70" i="5" s="1"/>
  <c r="G70" i="5"/>
  <c r="A70" i="5"/>
  <c r="I69" i="5"/>
  <c r="H69" i="5"/>
  <c r="G69" i="5"/>
  <c r="F69" i="5" s="1"/>
  <c r="A69" i="5"/>
  <c r="I68" i="5"/>
  <c r="I72" i="5" s="1"/>
  <c r="H68" i="5"/>
  <c r="H72" i="5" s="1"/>
  <c r="G68" i="5"/>
  <c r="F68" i="5" s="1"/>
  <c r="A68" i="5"/>
  <c r="S67" i="5"/>
  <c r="R67" i="5"/>
  <c r="Q67" i="5"/>
  <c r="P67" i="5"/>
  <c r="O67" i="5"/>
  <c r="N67" i="5"/>
  <c r="M67" i="5"/>
  <c r="L67" i="5"/>
  <c r="K67" i="5"/>
  <c r="J67" i="5"/>
  <c r="I67" i="5"/>
  <c r="I66" i="5"/>
  <c r="H66" i="5"/>
  <c r="G66" i="5"/>
  <c r="F66" i="5" s="1"/>
  <c r="I65" i="5"/>
  <c r="H65" i="5"/>
  <c r="G65" i="5"/>
  <c r="F65" i="5" s="1"/>
  <c r="I64" i="5"/>
  <c r="H64" i="5"/>
  <c r="G64" i="5"/>
  <c r="F64" i="5"/>
  <c r="I63" i="5"/>
  <c r="H63" i="5"/>
  <c r="H67" i="5" s="1"/>
  <c r="G63" i="5"/>
  <c r="G67" i="5" s="1"/>
  <c r="F63" i="5"/>
  <c r="F67" i="5" s="1"/>
  <c r="A63" i="5"/>
  <c r="A64" i="5" s="1"/>
  <c r="A65" i="5" s="1"/>
  <c r="A66" i="5" s="1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I61" i="5"/>
  <c r="H61" i="5"/>
  <c r="G61" i="5"/>
  <c r="F61" i="5"/>
  <c r="F62" i="5" s="1"/>
  <c r="A61" i="5"/>
  <c r="S60" i="5"/>
  <c r="R60" i="5"/>
  <c r="Q60" i="5"/>
  <c r="P60" i="5"/>
  <c r="O60" i="5"/>
  <c r="N60" i="5"/>
  <c r="M60" i="5"/>
  <c r="L60" i="5"/>
  <c r="K60" i="5"/>
  <c r="J60" i="5"/>
  <c r="I60" i="5"/>
  <c r="H60" i="5"/>
  <c r="I59" i="5"/>
  <c r="H59" i="5"/>
  <c r="G59" i="5"/>
  <c r="F59" i="5" s="1"/>
  <c r="I58" i="5"/>
  <c r="H58" i="5"/>
  <c r="G58" i="5"/>
  <c r="G60" i="5" s="1"/>
  <c r="F58" i="5"/>
  <c r="A58" i="5"/>
  <c r="A59" i="5" s="1"/>
  <c r="S57" i="5"/>
  <c r="R57" i="5"/>
  <c r="Q57" i="5"/>
  <c r="P57" i="5"/>
  <c r="O57" i="5"/>
  <c r="N57" i="5"/>
  <c r="M57" i="5"/>
  <c r="L57" i="5"/>
  <c r="K57" i="5"/>
  <c r="J57" i="5"/>
  <c r="I57" i="5"/>
  <c r="H57" i="5"/>
  <c r="I56" i="5"/>
  <c r="H56" i="5"/>
  <c r="G56" i="5"/>
  <c r="F56" i="5" s="1"/>
  <c r="I55" i="5"/>
  <c r="H55" i="5"/>
  <c r="G55" i="5"/>
  <c r="F55" i="5"/>
  <c r="I54" i="5"/>
  <c r="H54" i="5"/>
  <c r="G54" i="5"/>
  <c r="F54" i="5"/>
  <c r="A54" i="5"/>
  <c r="A55" i="5" s="1"/>
  <c r="A56" i="5" s="1"/>
  <c r="I53" i="5"/>
  <c r="F53" i="5" s="1"/>
  <c r="H53" i="5"/>
  <c r="G53" i="5"/>
  <c r="G57" i="5" s="1"/>
  <c r="A53" i="5"/>
  <c r="S52" i="5"/>
  <c r="R52" i="5"/>
  <c r="Q52" i="5"/>
  <c r="P52" i="5"/>
  <c r="O52" i="5"/>
  <c r="N52" i="5"/>
  <c r="M52" i="5"/>
  <c r="L52" i="5"/>
  <c r="K52" i="5"/>
  <c r="J52" i="5"/>
  <c r="G52" i="5"/>
  <c r="I51" i="5"/>
  <c r="H51" i="5"/>
  <c r="G51" i="5"/>
  <c r="F51" i="5"/>
  <c r="A51" i="5"/>
  <c r="I50" i="5"/>
  <c r="F50" i="5" s="1"/>
  <c r="H50" i="5"/>
  <c r="G50" i="5"/>
  <c r="A50" i="5"/>
  <c r="I49" i="5"/>
  <c r="I52" i="5" s="1"/>
  <c r="H49" i="5"/>
  <c r="H52" i="5" s="1"/>
  <c r="G49" i="5"/>
  <c r="F49" i="5" s="1"/>
  <c r="F52" i="5" s="1"/>
  <c r="A49" i="5"/>
  <c r="S48" i="5"/>
  <c r="R48" i="5"/>
  <c r="Q48" i="5"/>
  <c r="P48" i="5"/>
  <c r="O48" i="5"/>
  <c r="N48" i="5"/>
  <c r="M48" i="5"/>
  <c r="L48" i="5"/>
  <c r="K48" i="5"/>
  <c r="J48" i="5"/>
  <c r="I47" i="5"/>
  <c r="H47" i="5"/>
  <c r="F47" i="5" s="1"/>
  <c r="G47" i="5"/>
  <c r="I46" i="5"/>
  <c r="H46" i="5"/>
  <c r="G46" i="5"/>
  <c r="F46" i="5" s="1"/>
  <c r="I45" i="5"/>
  <c r="H45" i="5"/>
  <c r="G45" i="5"/>
  <c r="F45" i="5" s="1"/>
  <c r="I44" i="5"/>
  <c r="H44" i="5"/>
  <c r="G44" i="5"/>
  <c r="F44" i="5" s="1"/>
  <c r="I43" i="5"/>
  <c r="H43" i="5"/>
  <c r="G43" i="5"/>
  <c r="F43" i="5"/>
  <c r="I42" i="5"/>
  <c r="H42" i="5"/>
  <c r="G42" i="5"/>
  <c r="F42" i="5"/>
  <c r="I41" i="5"/>
  <c r="H41" i="5"/>
  <c r="F41" i="5" s="1"/>
  <c r="G41" i="5"/>
  <c r="I40" i="5"/>
  <c r="H40" i="5"/>
  <c r="G40" i="5"/>
  <c r="F40" i="5" s="1"/>
  <c r="I39" i="5"/>
  <c r="H39" i="5"/>
  <c r="G39" i="5"/>
  <c r="F39" i="5" s="1"/>
  <c r="I38" i="5"/>
  <c r="H38" i="5"/>
  <c r="G38" i="5"/>
  <c r="F38" i="5" s="1"/>
  <c r="I37" i="5"/>
  <c r="H37" i="5"/>
  <c r="G37" i="5"/>
  <c r="F37" i="5"/>
  <c r="I36" i="5"/>
  <c r="H36" i="5"/>
  <c r="G36" i="5"/>
  <c r="F36" i="5"/>
  <c r="I35" i="5"/>
  <c r="H35" i="5"/>
  <c r="F35" i="5" s="1"/>
  <c r="G35" i="5"/>
  <c r="I34" i="5"/>
  <c r="H34" i="5"/>
  <c r="G34" i="5"/>
  <c r="F34" i="5" s="1"/>
  <c r="I33" i="5"/>
  <c r="H33" i="5"/>
  <c r="G33" i="5"/>
  <c r="F33" i="5" s="1"/>
  <c r="I32" i="5"/>
  <c r="H32" i="5"/>
  <c r="G32" i="5"/>
  <c r="F32" i="5" s="1"/>
  <c r="I31" i="5"/>
  <c r="H31" i="5"/>
  <c r="G31" i="5"/>
  <c r="F31" i="5"/>
  <c r="I30" i="5"/>
  <c r="H30" i="5"/>
  <c r="G30" i="5"/>
  <c r="F30" i="5"/>
  <c r="I29" i="5"/>
  <c r="H29" i="5"/>
  <c r="G29" i="5"/>
  <c r="F29" i="5" s="1"/>
  <c r="I28" i="5"/>
  <c r="H28" i="5"/>
  <c r="G28" i="5"/>
  <c r="F28" i="5" s="1"/>
  <c r="I27" i="5"/>
  <c r="H27" i="5"/>
  <c r="G27" i="5"/>
  <c r="F27" i="5" s="1"/>
  <c r="I26" i="5"/>
  <c r="H26" i="5"/>
  <c r="G26" i="5"/>
  <c r="F26" i="5" s="1"/>
  <c r="I25" i="5"/>
  <c r="H25" i="5"/>
  <c r="G25" i="5"/>
  <c r="F25" i="5"/>
  <c r="I24" i="5"/>
  <c r="H24" i="5"/>
  <c r="G24" i="5"/>
  <c r="F24" i="5"/>
  <c r="I23" i="5"/>
  <c r="H23" i="5"/>
  <c r="G23" i="5"/>
  <c r="F23" i="5" s="1"/>
  <c r="I22" i="5"/>
  <c r="H22" i="5"/>
  <c r="G22" i="5"/>
  <c r="F22" i="5" s="1"/>
  <c r="I21" i="5"/>
  <c r="H21" i="5"/>
  <c r="G21" i="5"/>
  <c r="F21" i="5" s="1"/>
  <c r="I20" i="5"/>
  <c r="I48" i="5" s="1"/>
  <c r="H20" i="5"/>
  <c r="H48" i="5" s="1"/>
  <c r="G20" i="5"/>
  <c r="F20" i="5" s="1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S19" i="5"/>
  <c r="R19" i="5"/>
  <c r="Q19" i="5"/>
  <c r="P19" i="5"/>
  <c r="O19" i="5"/>
  <c r="N19" i="5"/>
  <c r="M19" i="5"/>
  <c r="L19" i="5"/>
  <c r="K19" i="5"/>
  <c r="J19" i="5"/>
  <c r="I19" i="5"/>
  <c r="I18" i="5"/>
  <c r="H18" i="5"/>
  <c r="G18" i="5"/>
  <c r="F18" i="5" s="1"/>
  <c r="I17" i="5"/>
  <c r="H17" i="5"/>
  <c r="G17" i="5"/>
  <c r="F17" i="5" s="1"/>
  <c r="I16" i="5"/>
  <c r="H16" i="5"/>
  <c r="H19" i="5" s="1"/>
  <c r="G16" i="5"/>
  <c r="G19" i="5" s="1"/>
  <c r="F16" i="5"/>
  <c r="F19" i="5" s="1"/>
  <c r="A16" i="5"/>
  <c r="A17" i="5" s="1"/>
  <c r="A18" i="5" s="1"/>
  <c r="S15" i="5"/>
  <c r="R15" i="5"/>
  <c r="Q15" i="5"/>
  <c r="P15" i="5"/>
  <c r="O15" i="5"/>
  <c r="N15" i="5"/>
  <c r="M15" i="5"/>
  <c r="L15" i="5"/>
  <c r="K15" i="5"/>
  <c r="J15" i="5"/>
  <c r="I14" i="5"/>
  <c r="H14" i="5"/>
  <c r="G14" i="5"/>
  <c r="F14" i="5" s="1"/>
  <c r="I13" i="5"/>
  <c r="H13" i="5"/>
  <c r="G13" i="5"/>
  <c r="F13" i="5"/>
  <c r="I12" i="5"/>
  <c r="H12" i="5"/>
  <c r="G12" i="5"/>
  <c r="F12" i="5"/>
  <c r="I11" i="5"/>
  <c r="H11" i="5"/>
  <c r="G11" i="5"/>
  <c r="F11" i="5" s="1"/>
  <c r="I10" i="5"/>
  <c r="I15" i="5" s="1"/>
  <c r="H10" i="5"/>
  <c r="G10" i="5"/>
  <c r="F10" i="5" s="1"/>
  <c r="I9" i="5"/>
  <c r="H9" i="5"/>
  <c r="G9" i="5"/>
  <c r="F9" i="5" s="1"/>
  <c r="A9" i="5"/>
  <c r="A10" i="5" s="1"/>
  <c r="A11" i="5" s="1"/>
  <c r="A12" i="5" s="1"/>
  <c r="A13" i="5" s="1"/>
  <c r="A14" i="5" s="1"/>
  <c r="I8" i="5"/>
  <c r="H8" i="5"/>
  <c r="H15" i="5" s="1"/>
  <c r="G8" i="5"/>
  <c r="F8" i="5" s="1"/>
  <c r="S7" i="5"/>
  <c r="R7" i="5"/>
  <c r="Q7" i="5"/>
  <c r="Q446" i="5" s="1"/>
  <c r="P7" i="5"/>
  <c r="O7" i="5"/>
  <c r="O446" i="5" s="1"/>
  <c r="N7" i="5"/>
  <c r="M7" i="5"/>
  <c r="L7" i="5"/>
  <c r="K7" i="5"/>
  <c r="K446" i="5" s="1"/>
  <c r="J7" i="5"/>
  <c r="I7" i="5"/>
  <c r="I6" i="5"/>
  <c r="H6" i="5"/>
  <c r="G6" i="5"/>
  <c r="S30" i="4"/>
  <c r="O30" i="4"/>
  <c r="T30" i="4" s="1"/>
  <c r="S29" i="4"/>
  <c r="O29" i="4"/>
  <c r="T29" i="4" s="1"/>
  <c r="S28" i="4"/>
  <c r="O28" i="4"/>
  <c r="T28" i="4" s="1"/>
  <c r="S27" i="4"/>
  <c r="O27" i="4"/>
  <c r="T27" i="4" s="1"/>
  <c r="S26" i="4"/>
  <c r="O26" i="4"/>
  <c r="T26" i="4" s="1"/>
  <c r="S25" i="4"/>
  <c r="O25" i="4"/>
  <c r="T25" i="4" s="1"/>
  <c r="S24" i="4"/>
  <c r="O24" i="4"/>
  <c r="T24" i="4" s="1"/>
  <c r="S23" i="4"/>
  <c r="S22" i="4" s="1"/>
  <c r="O23" i="4"/>
  <c r="T23" i="4" s="1"/>
  <c r="R22" i="4"/>
  <c r="Q22" i="4"/>
  <c r="P22" i="4"/>
  <c r="T21" i="4"/>
  <c r="S21" i="4"/>
  <c r="O21" i="4"/>
  <c r="S20" i="4"/>
  <c r="T20" i="4" s="1"/>
  <c r="O20" i="4"/>
  <c r="T19" i="4"/>
  <c r="S19" i="4"/>
  <c r="O19" i="4"/>
  <c r="S18" i="4"/>
  <c r="T18" i="4" s="1"/>
  <c r="O18" i="4"/>
  <c r="T17" i="4"/>
  <c r="S17" i="4"/>
  <c r="O17" i="4"/>
  <c r="S16" i="4"/>
  <c r="O16" i="4"/>
  <c r="T16" i="4" s="1"/>
  <c r="T15" i="4"/>
  <c r="S15" i="4"/>
  <c r="O15" i="4"/>
  <c r="S14" i="4"/>
  <c r="O14" i="4"/>
  <c r="T14" i="4" s="1"/>
  <c r="S13" i="4"/>
  <c r="R13" i="4"/>
  <c r="Q13" i="4"/>
  <c r="P13" i="4"/>
  <c r="S12" i="4"/>
  <c r="O12" i="4"/>
  <c r="T12" i="4" s="1"/>
  <c r="S11" i="4"/>
  <c r="O11" i="4"/>
  <c r="T11" i="4" s="1"/>
  <c r="S10" i="4"/>
  <c r="O10" i="4"/>
  <c r="T10" i="4" s="1"/>
  <c r="S9" i="4"/>
  <c r="O9" i="4"/>
  <c r="T9" i="4" s="1"/>
  <c r="S8" i="4"/>
  <c r="S7" i="4" s="1"/>
  <c r="S6" i="4" s="1"/>
  <c r="O8" i="4"/>
  <c r="T8" i="4" s="1"/>
  <c r="T7" i="4" s="1"/>
  <c r="R7" i="4"/>
  <c r="Q7" i="4"/>
  <c r="P7" i="4"/>
  <c r="R6" i="4"/>
  <c r="Q6" i="4"/>
  <c r="P6" i="4"/>
  <c r="N6" i="4"/>
  <c r="M6" i="4"/>
  <c r="L6" i="4"/>
  <c r="K6" i="4"/>
  <c r="J6" i="4"/>
  <c r="I6" i="4"/>
  <c r="H6" i="4"/>
  <c r="G6" i="4"/>
  <c r="F6" i="4"/>
  <c r="E6" i="4"/>
  <c r="D6" i="4"/>
  <c r="C6" i="4"/>
  <c r="O6" i="4" s="1"/>
  <c r="J1779" i="3"/>
  <c r="L1775" i="3"/>
  <c r="K1775" i="3"/>
  <c r="I1775" i="3"/>
  <c r="L1770" i="3"/>
  <c r="K1770" i="3"/>
  <c r="I1770" i="3"/>
  <c r="A1738" i="3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L1737" i="3"/>
  <c r="K1737" i="3"/>
  <c r="I1737" i="3"/>
  <c r="A1717" i="3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L1716" i="3"/>
  <c r="K1716" i="3"/>
  <c r="I1716" i="3"/>
  <c r="A1715" i="3"/>
  <c r="A1713" i="3"/>
  <c r="A1714" i="3" s="1"/>
  <c r="L1712" i="3"/>
  <c r="K1712" i="3"/>
  <c r="I1712" i="3"/>
  <c r="A1633" i="3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631" i="3"/>
  <c r="A1632" i="3" s="1"/>
  <c r="L1630" i="3"/>
  <c r="K1630" i="3"/>
  <c r="I1630" i="3"/>
  <c r="A1627" i="3"/>
  <c r="A1628" i="3" s="1"/>
  <c r="A1629" i="3" s="1"/>
  <c r="A1626" i="3"/>
  <c r="L1625" i="3"/>
  <c r="K1625" i="3"/>
  <c r="I1625" i="3"/>
  <c r="A1609" i="3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08" i="3"/>
  <c r="L1607" i="3"/>
  <c r="K1607" i="3"/>
  <c r="I1607" i="3"/>
  <c r="A1605" i="3"/>
  <c r="A1606" i="3" s="1"/>
  <c r="L1604" i="3"/>
  <c r="K1604" i="3"/>
  <c r="I1604" i="3"/>
  <c r="A1602" i="3"/>
  <c r="A1603" i="3" s="1"/>
  <c r="L1601" i="3"/>
  <c r="K1601" i="3"/>
  <c r="I1601" i="3"/>
  <c r="A1563" i="3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L1562" i="3"/>
  <c r="K1562" i="3"/>
  <c r="I1562" i="3"/>
  <c r="A1559" i="3"/>
  <c r="A1560" i="3" s="1"/>
  <c r="A1561" i="3" s="1"/>
  <c r="L1558" i="3"/>
  <c r="K1558" i="3"/>
  <c r="I1558" i="3"/>
  <c r="A1525" i="3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L1524" i="3"/>
  <c r="K1524" i="3"/>
  <c r="I1524" i="3"/>
  <c r="A1481" i="3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L1480" i="3"/>
  <c r="K1480" i="3"/>
  <c r="I1480" i="3"/>
  <c r="A1477" i="3"/>
  <c r="A1478" i="3" s="1"/>
  <c r="A1479" i="3" s="1"/>
  <c r="L1476" i="3"/>
  <c r="K1476" i="3"/>
  <c r="I1476" i="3"/>
  <c r="A1471" i="3"/>
  <c r="A1472" i="3" s="1"/>
  <c r="A1473" i="3" s="1"/>
  <c r="A1474" i="3" s="1"/>
  <c r="A1475" i="3" s="1"/>
  <c r="L1470" i="3"/>
  <c r="K1470" i="3"/>
  <c r="I1470" i="3"/>
  <c r="A1465" i="3"/>
  <c r="A1466" i="3" s="1"/>
  <c r="A1467" i="3" s="1"/>
  <c r="A1468" i="3" s="1"/>
  <c r="A1469" i="3" s="1"/>
  <c r="A1464" i="3"/>
  <c r="L1463" i="3"/>
  <c r="K1463" i="3"/>
  <c r="I1463" i="3"/>
  <c r="A1451" i="3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50" i="3"/>
  <c r="A1449" i="3"/>
  <c r="L1448" i="3"/>
  <c r="K1448" i="3"/>
  <c r="I1448" i="3"/>
  <c r="A1397" i="3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396" i="3"/>
  <c r="L1395" i="3"/>
  <c r="K1395" i="3"/>
  <c r="I1395" i="3"/>
  <c r="A1371" i="3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70" i="3"/>
  <c r="L1369" i="3"/>
  <c r="K1369" i="3"/>
  <c r="I1369" i="3"/>
  <c r="A1357" i="3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L1356" i="3"/>
  <c r="K1356" i="3"/>
  <c r="I1356" i="3"/>
  <c r="A1337" i="3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36" i="3"/>
  <c r="L1335" i="3"/>
  <c r="K1335" i="3"/>
  <c r="I1335" i="3"/>
  <c r="A1317" i="3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16" i="3"/>
  <c r="L1315" i="3"/>
  <c r="K1315" i="3"/>
  <c r="I1315" i="3"/>
  <c r="A1265" i="3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L1264" i="3"/>
  <c r="K1264" i="3"/>
  <c r="I1264" i="3"/>
  <c r="A1213" i="3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L1212" i="3"/>
  <c r="K1212" i="3"/>
  <c r="I1212" i="3"/>
  <c r="A1209" i="3"/>
  <c r="A1210" i="3" s="1"/>
  <c r="A1211" i="3" s="1"/>
  <c r="A1208" i="3"/>
  <c r="L1207" i="3"/>
  <c r="K1207" i="3"/>
  <c r="I1207" i="3"/>
  <c r="A1199" i="3"/>
  <c r="A1200" i="3" s="1"/>
  <c r="A1201" i="3" s="1"/>
  <c r="A1202" i="3" s="1"/>
  <c r="A1203" i="3" s="1"/>
  <c r="A1204" i="3" s="1"/>
  <c r="A1205" i="3" s="1"/>
  <c r="A1206" i="3" s="1"/>
  <c r="A1198" i="3"/>
  <c r="L1197" i="3"/>
  <c r="K1197" i="3"/>
  <c r="I1197" i="3"/>
  <c r="A1187" i="3"/>
  <c r="A1188" i="3" s="1"/>
  <c r="A1189" i="3" s="1"/>
  <c r="A1190" i="3" s="1"/>
  <c r="A1191" i="3" s="1"/>
  <c r="A1192" i="3" s="1"/>
  <c r="A1193" i="3" s="1"/>
  <c r="A1194" i="3" s="1"/>
  <c r="A1195" i="3" s="1"/>
  <c r="A1196" i="3" s="1"/>
  <c r="L1186" i="3"/>
  <c r="K1186" i="3"/>
  <c r="I1186" i="3"/>
  <c r="A1170" i="3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L1169" i="3"/>
  <c r="K1169" i="3"/>
  <c r="I1169" i="3"/>
  <c r="A1168" i="3"/>
  <c r="L1167" i="3"/>
  <c r="K1167" i="3"/>
  <c r="I1167" i="3"/>
  <c r="A1139" i="3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L1138" i="3"/>
  <c r="K1138" i="3"/>
  <c r="I1138" i="3"/>
  <c r="A1109" i="3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L1108" i="3"/>
  <c r="K1108" i="3"/>
  <c r="I1108" i="3"/>
  <c r="A1105" i="3"/>
  <c r="A1106" i="3" s="1"/>
  <c r="A1107" i="3" s="1"/>
  <c r="A1104" i="3"/>
  <c r="A1103" i="3"/>
  <c r="L1102" i="3"/>
  <c r="K1102" i="3"/>
  <c r="I1102" i="3"/>
  <c r="A1068" i="3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063" i="3"/>
  <c r="A1064" i="3" s="1"/>
  <c r="A1065" i="3" s="1"/>
  <c r="A1066" i="3" s="1"/>
  <c r="A1067" i="3" s="1"/>
  <c r="L1062" i="3"/>
  <c r="K1062" i="3"/>
  <c r="I1062" i="3"/>
  <c r="A1061" i="3"/>
  <c r="A1060" i="3"/>
  <c r="L1059" i="3"/>
  <c r="K1059" i="3"/>
  <c r="I1059" i="3"/>
  <c r="A1024" i="3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23" i="3"/>
  <c r="A1022" i="3"/>
  <c r="L1021" i="3"/>
  <c r="K1021" i="3"/>
  <c r="I1021" i="3"/>
  <c r="A1020" i="3"/>
  <c r="A1019" i="3"/>
  <c r="L1018" i="3"/>
  <c r="K1018" i="3"/>
  <c r="I1018" i="3"/>
  <c r="A1016" i="3"/>
  <c r="A1017" i="3" s="1"/>
  <c r="A1015" i="3"/>
  <c r="A1014" i="3"/>
  <c r="L1013" i="3"/>
  <c r="K1013" i="3"/>
  <c r="I1013" i="3"/>
  <c r="A1006" i="3"/>
  <c r="A1007" i="3" s="1"/>
  <c r="A1008" i="3" s="1"/>
  <c r="A1009" i="3" s="1"/>
  <c r="A1010" i="3" s="1"/>
  <c r="A1011" i="3" s="1"/>
  <c r="A1012" i="3" s="1"/>
  <c r="A1005" i="3"/>
  <c r="L1004" i="3"/>
  <c r="K1004" i="3"/>
  <c r="I1004" i="3"/>
  <c r="A1002" i="3"/>
  <c r="A1003" i="3" s="1"/>
  <c r="L1001" i="3"/>
  <c r="K1001" i="3"/>
  <c r="I1001" i="3"/>
  <c r="A999" i="3"/>
  <c r="A1000" i="3" s="1"/>
  <c r="L998" i="3"/>
  <c r="K998" i="3"/>
  <c r="I998" i="3"/>
  <c r="A982" i="3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79" i="3"/>
  <c r="A980" i="3" s="1"/>
  <c r="A981" i="3" s="1"/>
  <c r="L978" i="3"/>
  <c r="K978" i="3"/>
  <c r="I978" i="3"/>
  <c r="A918" i="3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17" i="3"/>
  <c r="A916" i="3"/>
  <c r="L915" i="3"/>
  <c r="K915" i="3"/>
  <c r="I915" i="3"/>
  <c r="A854" i="3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L853" i="3"/>
  <c r="K853" i="3"/>
  <c r="I853" i="3"/>
  <c r="A826" i="3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L825" i="3"/>
  <c r="K825" i="3"/>
  <c r="I825" i="3"/>
  <c r="A786" i="3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783" i="3"/>
  <c r="A784" i="3" s="1"/>
  <c r="A785" i="3" s="1"/>
  <c r="A782" i="3"/>
  <c r="A781" i="3"/>
  <c r="L780" i="3"/>
  <c r="K780" i="3"/>
  <c r="I780" i="3"/>
  <c r="A758" i="3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57" i="3"/>
  <c r="L756" i="3"/>
  <c r="K756" i="3"/>
  <c r="I756" i="3"/>
  <c r="A680" i="3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L679" i="3"/>
  <c r="K679" i="3"/>
  <c r="I679" i="3"/>
  <c r="A678" i="3"/>
  <c r="A672" i="3"/>
  <c r="A673" i="3" s="1"/>
  <c r="A674" i="3" s="1"/>
  <c r="A675" i="3" s="1"/>
  <c r="A676" i="3" s="1"/>
  <c r="A677" i="3" s="1"/>
  <c r="L671" i="3"/>
  <c r="K671" i="3"/>
  <c r="I671" i="3"/>
  <c r="A662" i="3"/>
  <c r="A663" i="3" s="1"/>
  <c r="A664" i="3" s="1"/>
  <c r="A665" i="3" s="1"/>
  <c r="A666" i="3" s="1"/>
  <c r="A667" i="3" s="1"/>
  <c r="A668" i="3" s="1"/>
  <c r="A669" i="3" s="1"/>
  <c r="A670" i="3" s="1"/>
  <c r="L661" i="3"/>
  <c r="K661" i="3"/>
  <c r="I661" i="3"/>
  <c r="A647" i="3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L646" i="3"/>
  <c r="K646" i="3"/>
  <c r="I646" i="3"/>
  <c r="A645" i="3"/>
  <c r="A644" i="3"/>
  <c r="L643" i="3"/>
  <c r="K643" i="3"/>
  <c r="I643" i="3"/>
  <c r="A632" i="3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27" i="3"/>
  <c r="A628" i="3" s="1"/>
  <c r="A629" i="3" s="1"/>
  <c r="A630" i="3" s="1"/>
  <c r="A631" i="3" s="1"/>
  <c r="L626" i="3"/>
  <c r="K626" i="3"/>
  <c r="I626" i="3"/>
  <c r="A604" i="3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03" i="3"/>
  <c r="L602" i="3"/>
  <c r="K602" i="3"/>
  <c r="I602" i="3"/>
  <c r="A542" i="3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L541" i="3"/>
  <c r="K541" i="3"/>
  <c r="I541" i="3"/>
  <c r="A524" i="3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23" i="3"/>
  <c r="L522" i="3"/>
  <c r="K522" i="3"/>
  <c r="I522" i="3"/>
  <c r="A518" i="3"/>
  <c r="A519" i="3" s="1"/>
  <c r="A520" i="3" s="1"/>
  <c r="A521" i="3" s="1"/>
  <c r="A517" i="3"/>
  <c r="L516" i="3"/>
  <c r="K516" i="3"/>
  <c r="I516" i="3"/>
  <c r="A508" i="3"/>
  <c r="A509" i="3" s="1"/>
  <c r="A510" i="3" s="1"/>
  <c r="A511" i="3" s="1"/>
  <c r="A512" i="3" s="1"/>
  <c r="A513" i="3" s="1"/>
  <c r="A514" i="3" s="1"/>
  <c r="A515" i="3" s="1"/>
  <c r="L507" i="3"/>
  <c r="K507" i="3"/>
  <c r="I507" i="3"/>
  <c r="A488" i="3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L487" i="3"/>
  <c r="K487" i="3"/>
  <c r="I487" i="3"/>
  <c r="A478" i="3"/>
  <c r="A479" i="3" s="1"/>
  <c r="A480" i="3" s="1"/>
  <c r="A481" i="3" s="1"/>
  <c r="A482" i="3" s="1"/>
  <c r="A483" i="3" s="1"/>
  <c r="A484" i="3" s="1"/>
  <c r="A485" i="3" s="1"/>
  <c r="A486" i="3" s="1"/>
  <c r="A477" i="3"/>
  <c r="L476" i="3"/>
  <c r="K476" i="3"/>
  <c r="I476" i="3"/>
  <c r="A378" i="3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L377" i="3"/>
  <c r="K377" i="3"/>
  <c r="I377" i="3"/>
  <c r="A350" i="3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L349" i="3"/>
  <c r="K349" i="3"/>
  <c r="I349" i="3"/>
  <c r="A342" i="3"/>
  <c r="A343" i="3" s="1"/>
  <c r="A344" i="3" s="1"/>
  <c r="A345" i="3" s="1"/>
  <c r="A346" i="3" s="1"/>
  <c r="A347" i="3" s="1"/>
  <c r="A348" i="3" s="1"/>
  <c r="L341" i="3"/>
  <c r="K341" i="3"/>
  <c r="I341" i="3"/>
  <c r="A326" i="3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L325" i="3"/>
  <c r="K325" i="3"/>
  <c r="I325" i="3"/>
  <c r="A324" i="3"/>
  <c r="L323" i="3"/>
  <c r="K323" i="3"/>
  <c r="I323" i="3"/>
  <c r="A310" i="3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L309" i="3"/>
  <c r="K309" i="3"/>
  <c r="I309" i="3"/>
  <c r="A264" i="3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263" i="3"/>
  <c r="L262" i="3"/>
  <c r="K262" i="3"/>
  <c r="I262" i="3"/>
  <c r="A233" i="3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L232" i="3"/>
  <c r="K232" i="3"/>
  <c r="I232" i="3"/>
  <c r="A105" i="3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103" i="3"/>
  <c r="A104" i="3" s="1"/>
  <c r="L102" i="3"/>
  <c r="K102" i="3"/>
  <c r="I102" i="3"/>
  <c r="A91" i="3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L90" i="3"/>
  <c r="K90" i="3"/>
  <c r="I90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29" i="3"/>
  <c r="A28" i="3"/>
  <c r="L27" i="3"/>
  <c r="K27" i="3"/>
  <c r="I27" i="3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13" i="3"/>
  <c r="A12" i="3"/>
  <c r="L11" i="3"/>
  <c r="K11" i="3"/>
  <c r="I11" i="3"/>
  <c r="A10" i="3"/>
  <c r="A9" i="3"/>
  <c r="A8" i="3"/>
  <c r="L357" i="2"/>
  <c r="K357" i="2"/>
  <c r="I357" i="2"/>
  <c r="A349" i="2"/>
  <c r="A350" i="2" s="1"/>
  <c r="A351" i="2" s="1"/>
  <c r="A352" i="2" s="1"/>
  <c r="A353" i="2" s="1"/>
  <c r="A354" i="2" s="1"/>
  <c r="A355" i="2" s="1"/>
  <c r="A356" i="2" s="1"/>
  <c r="L348" i="2"/>
  <c r="K348" i="2"/>
  <c r="I348" i="2"/>
  <c r="A347" i="2"/>
  <c r="A346" i="2"/>
  <c r="L345" i="2"/>
  <c r="K345" i="2"/>
  <c r="I345" i="2"/>
  <c r="A339" i="2"/>
  <c r="A340" i="2" s="1"/>
  <c r="A341" i="2" s="1"/>
  <c r="A342" i="2" s="1"/>
  <c r="A343" i="2" s="1"/>
  <c r="A344" i="2" s="1"/>
  <c r="L338" i="2"/>
  <c r="K338" i="2"/>
  <c r="I338" i="2"/>
  <c r="A337" i="2"/>
  <c r="L336" i="2"/>
  <c r="K336" i="2"/>
  <c r="I336" i="2"/>
  <c r="A333" i="2"/>
  <c r="A334" i="2" s="1"/>
  <c r="A335" i="2" s="1"/>
  <c r="A332" i="2"/>
  <c r="L331" i="2"/>
  <c r="K331" i="2"/>
  <c r="I331" i="2"/>
  <c r="A323" i="2"/>
  <c r="A324" i="2" s="1"/>
  <c r="A325" i="2" s="1"/>
  <c r="A326" i="2" s="1"/>
  <c r="A327" i="2" s="1"/>
  <c r="A328" i="2" s="1"/>
  <c r="A329" i="2" s="1"/>
  <c r="A330" i="2" s="1"/>
  <c r="A322" i="2"/>
  <c r="A321" i="2"/>
  <c r="L320" i="2"/>
  <c r="K320" i="2"/>
  <c r="I320" i="2"/>
  <c r="A319" i="2"/>
  <c r="L318" i="2"/>
  <c r="K318" i="2"/>
  <c r="I318" i="2"/>
  <c r="A315" i="2"/>
  <c r="A316" i="2" s="1"/>
  <c r="A317" i="2" s="1"/>
  <c r="L314" i="2"/>
  <c r="K314" i="2"/>
  <c r="I314" i="2"/>
  <c r="A301" i="2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L300" i="2"/>
  <c r="K300" i="2"/>
  <c r="I300" i="2"/>
  <c r="A265" i="2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L264" i="2"/>
  <c r="K264" i="2"/>
  <c r="I264" i="2"/>
  <c r="A257" i="2"/>
  <c r="A258" i="2" s="1"/>
  <c r="A259" i="2" s="1"/>
  <c r="A260" i="2" s="1"/>
  <c r="A261" i="2" s="1"/>
  <c r="A262" i="2" s="1"/>
  <c r="A263" i="2" s="1"/>
  <c r="A256" i="2"/>
  <c r="L255" i="2"/>
  <c r="K255" i="2"/>
  <c r="I255" i="2"/>
  <c r="A254" i="2"/>
  <c r="L253" i="2"/>
  <c r="K253" i="2"/>
  <c r="I253" i="2"/>
  <c r="A251" i="2"/>
  <c r="A252" i="2" s="1"/>
  <c r="L250" i="2"/>
  <c r="K250" i="2"/>
  <c r="I250" i="2"/>
  <c r="A247" i="2"/>
  <c r="A248" i="2" s="1"/>
  <c r="A249" i="2" s="1"/>
  <c r="L246" i="2"/>
  <c r="K246" i="2"/>
  <c r="I246" i="2"/>
  <c r="A242" i="2"/>
  <c r="A243" i="2" s="1"/>
  <c r="A244" i="2" s="1"/>
  <c r="A245" i="2" s="1"/>
  <c r="L241" i="2"/>
  <c r="K241" i="2"/>
  <c r="I241" i="2"/>
  <c r="A239" i="2"/>
  <c r="A240" i="2" s="1"/>
  <c r="L238" i="2"/>
  <c r="K238" i="2"/>
  <c r="I238" i="2"/>
  <c r="A237" i="2"/>
  <c r="A236" i="2"/>
  <c r="L235" i="2"/>
  <c r="K235" i="2"/>
  <c r="I235" i="2"/>
  <c r="A234" i="2"/>
  <c r="L233" i="2"/>
  <c r="K233" i="2"/>
  <c r="I233" i="2"/>
  <c r="A226" i="2"/>
  <c r="A227" i="2" s="1"/>
  <c r="A228" i="2" s="1"/>
  <c r="A229" i="2" s="1"/>
  <c r="A230" i="2" s="1"/>
  <c r="A231" i="2" s="1"/>
  <c r="A232" i="2" s="1"/>
  <c r="L225" i="2"/>
  <c r="K225" i="2"/>
  <c r="I225" i="2"/>
  <c r="A221" i="2"/>
  <c r="A222" i="2" s="1"/>
  <c r="A223" i="2" s="1"/>
  <c r="A224" i="2" s="1"/>
  <c r="A220" i="2"/>
  <c r="A219" i="2"/>
  <c r="A218" i="2"/>
  <c r="L217" i="2"/>
  <c r="K217" i="2"/>
  <c r="I217" i="2"/>
  <c r="A207" i="2"/>
  <c r="A208" i="2" s="1"/>
  <c r="A209" i="2" s="1"/>
  <c r="A210" i="2" s="1"/>
  <c r="A211" i="2" s="1"/>
  <c r="A212" i="2" s="1"/>
  <c r="A213" i="2" s="1"/>
  <c r="A214" i="2" s="1"/>
  <c r="A215" i="2" s="1"/>
  <c r="A216" i="2" s="1"/>
  <c r="L206" i="2"/>
  <c r="K206" i="2"/>
  <c r="I206" i="2"/>
  <c r="A201" i="2"/>
  <c r="A202" i="2" s="1"/>
  <c r="A203" i="2" s="1"/>
  <c r="A204" i="2" s="1"/>
  <c r="A205" i="2" s="1"/>
  <c r="A200" i="2"/>
  <c r="L199" i="2"/>
  <c r="K199" i="2"/>
  <c r="I199" i="2"/>
  <c r="A176" i="2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L175" i="2"/>
  <c r="K175" i="2"/>
  <c r="I175" i="2"/>
  <c r="A174" i="2"/>
  <c r="L173" i="2"/>
  <c r="K173" i="2"/>
  <c r="I173" i="2"/>
  <c r="A144" i="2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43" i="2"/>
  <c r="L142" i="2"/>
  <c r="K142" i="2"/>
  <c r="I142" i="2"/>
  <c r="A113" i="2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12" i="2"/>
  <c r="L111" i="2"/>
  <c r="K111" i="2"/>
  <c r="I111" i="2"/>
  <c r="A106" i="2"/>
  <c r="A107" i="2" s="1"/>
  <c r="A108" i="2" s="1"/>
  <c r="A109" i="2" s="1"/>
  <c r="A110" i="2" s="1"/>
  <c r="A105" i="2"/>
  <c r="L104" i="2"/>
  <c r="K104" i="2"/>
  <c r="I104" i="2"/>
  <c r="A102" i="2"/>
  <c r="A103" i="2" s="1"/>
  <c r="A101" i="2"/>
  <c r="L100" i="2"/>
  <c r="K100" i="2"/>
  <c r="I100" i="2"/>
  <c r="A92" i="2"/>
  <c r="A93" i="2" s="1"/>
  <c r="A94" i="2" s="1"/>
  <c r="A95" i="2" s="1"/>
  <c r="A96" i="2" s="1"/>
  <c r="A97" i="2" s="1"/>
  <c r="A98" i="2" s="1"/>
  <c r="A99" i="2" s="1"/>
  <c r="A91" i="2"/>
  <c r="L90" i="2"/>
  <c r="K90" i="2"/>
  <c r="I90" i="2"/>
  <c r="A80" i="2"/>
  <c r="A81" i="2" s="1"/>
  <c r="A82" i="2" s="1"/>
  <c r="A83" i="2" s="1"/>
  <c r="A84" i="2" s="1"/>
  <c r="A85" i="2" s="1"/>
  <c r="A86" i="2" s="1"/>
  <c r="A87" i="2" s="1"/>
  <c r="A88" i="2" s="1"/>
  <c r="A89" i="2" s="1"/>
  <c r="L79" i="2"/>
  <c r="K79" i="2"/>
  <c r="I79" i="2"/>
  <c r="A77" i="2"/>
  <c r="A78" i="2" s="1"/>
  <c r="L76" i="2"/>
  <c r="K76" i="2"/>
  <c r="I76" i="2"/>
  <c r="A74" i="2"/>
  <c r="A75" i="2" s="1"/>
  <c r="L73" i="2"/>
  <c r="K73" i="2"/>
  <c r="I73" i="2"/>
  <c r="A64" i="2"/>
  <c r="A65" i="2" s="1"/>
  <c r="A66" i="2" s="1"/>
  <c r="A67" i="2" s="1"/>
  <c r="A68" i="2" s="1"/>
  <c r="A69" i="2" s="1"/>
  <c r="A70" i="2" s="1"/>
  <c r="A71" i="2" s="1"/>
  <c r="A72" i="2" s="1"/>
  <c r="L63" i="2"/>
  <c r="K63" i="2"/>
  <c r="I63" i="2"/>
  <c r="A60" i="2"/>
  <c r="A61" i="2" s="1"/>
  <c r="A62" i="2" s="1"/>
  <c r="L59" i="2"/>
  <c r="K59" i="2"/>
  <c r="I59" i="2"/>
  <c r="A49" i="2"/>
  <c r="A50" i="2" s="1"/>
  <c r="A51" i="2" s="1"/>
  <c r="A52" i="2" s="1"/>
  <c r="A53" i="2" s="1"/>
  <c r="A54" i="2" s="1"/>
  <c r="A55" i="2" s="1"/>
  <c r="A56" i="2" s="1"/>
  <c r="A57" i="2" s="1"/>
  <c r="A58" i="2" s="1"/>
  <c r="L48" i="2"/>
  <c r="K48" i="2"/>
  <c r="I48" i="2"/>
  <c r="A37" i="2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L36" i="2"/>
  <c r="K36" i="2"/>
  <c r="I36" i="2"/>
  <c r="A33" i="2"/>
  <c r="A34" i="2" s="1"/>
  <c r="A35" i="2" s="1"/>
  <c r="A32" i="2"/>
  <c r="A31" i="2"/>
  <c r="L30" i="2"/>
  <c r="K30" i="2"/>
  <c r="I30" i="2"/>
  <c r="A29" i="2"/>
  <c r="A28" i="2"/>
  <c r="A27" i="2"/>
  <c r="L26" i="2"/>
  <c r="K26" i="2"/>
  <c r="I26" i="2"/>
  <c r="A25" i="2"/>
  <c r="L24" i="2"/>
  <c r="K24" i="2"/>
  <c r="I24" i="2"/>
  <c r="A21" i="2"/>
  <c r="A22" i="2" s="1"/>
  <c r="A23" i="2" s="1"/>
  <c r="A20" i="2"/>
  <c r="L19" i="2"/>
  <c r="L359" i="2" s="1"/>
  <c r="K19" i="2"/>
  <c r="K359" i="2" s="1"/>
  <c r="I19" i="2"/>
  <c r="I359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 s="1"/>
  <c r="R41" i="1"/>
  <c r="Q41" i="1"/>
  <c r="P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17" i="1" s="1"/>
  <c r="S22" i="1"/>
  <c r="S21" i="1"/>
  <c r="S20" i="1"/>
  <c r="S19" i="1"/>
  <c r="S18" i="1"/>
  <c r="R17" i="1"/>
  <c r="Q17" i="1"/>
  <c r="P17" i="1"/>
  <c r="S16" i="1"/>
  <c r="S15" i="1"/>
  <c r="S14" i="1"/>
  <c r="S13" i="1"/>
  <c r="S12" i="1"/>
  <c r="S11" i="1"/>
  <c r="S10" i="1"/>
  <c r="S9" i="1"/>
  <c r="S7" i="1" s="1"/>
  <c r="O9" i="1"/>
  <c r="S8" i="1"/>
  <c r="O8" i="1"/>
  <c r="R7" i="1"/>
  <c r="Q7" i="1"/>
  <c r="Q6" i="1" s="1"/>
  <c r="P7" i="1"/>
  <c r="P6" i="1" s="1"/>
  <c r="R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F15" i="5" l="1"/>
  <c r="F57" i="5"/>
  <c r="F72" i="5"/>
  <c r="F60" i="5"/>
  <c r="F48" i="5"/>
  <c r="H130" i="5"/>
  <c r="H147" i="5"/>
  <c r="F187" i="5"/>
  <c r="F191" i="5" s="1"/>
  <c r="G191" i="5"/>
  <c r="F317" i="5"/>
  <c r="H325" i="5"/>
  <c r="J446" i="5"/>
  <c r="P446" i="5"/>
  <c r="G48" i="5"/>
  <c r="G72" i="5"/>
  <c r="I118" i="5"/>
  <c r="I446" i="5" s="1"/>
  <c r="G118" i="5"/>
  <c r="F173" i="5"/>
  <c r="H264" i="5"/>
  <c r="F263" i="5"/>
  <c r="F264" i="5" s="1"/>
  <c r="G280" i="5"/>
  <c r="F268" i="5"/>
  <c r="F342" i="5"/>
  <c r="F348" i="5" s="1"/>
  <c r="G348" i="5"/>
  <c r="G147" i="5"/>
  <c r="G165" i="5"/>
  <c r="G226" i="5"/>
  <c r="F220" i="5"/>
  <c r="G240" i="5"/>
  <c r="I445" i="5"/>
  <c r="L446" i="5"/>
  <c r="R446" i="5"/>
  <c r="F103" i="5"/>
  <c r="F106" i="5" s="1"/>
  <c r="F115" i="5"/>
  <c r="I130" i="5"/>
  <c r="F126" i="5"/>
  <c r="G132" i="5"/>
  <c r="F144" i="5"/>
  <c r="F151" i="5"/>
  <c r="F160" i="5" s="1"/>
  <c r="F162" i="5"/>
  <c r="F169" i="5"/>
  <c r="G186" i="5"/>
  <c r="F170" i="5"/>
  <c r="F180" i="5"/>
  <c r="F192" i="5"/>
  <c r="F200" i="5" s="1"/>
  <c r="G219" i="5"/>
  <c r="F222" i="5"/>
  <c r="G228" i="5"/>
  <c r="F276" i="5"/>
  <c r="H381" i="5"/>
  <c r="H431" i="5"/>
  <c r="G7" i="5"/>
  <c r="G446" i="5" s="1"/>
  <c r="M446" i="5"/>
  <c r="S446" i="5"/>
  <c r="G15" i="5"/>
  <c r="F105" i="5"/>
  <c r="F117" i="5"/>
  <c r="F136" i="5"/>
  <c r="F147" i="5" s="1"/>
  <c r="F153" i="5"/>
  <c r="G169" i="5"/>
  <c r="H186" i="5"/>
  <c r="F172" i="5"/>
  <c r="H219" i="5"/>
  <c r="F211" i="5"/>
  <c r="I226" i="5"/>
  <c r="F243" i="5"/>
  <c r="F340" i="5"/>
  <c r="F341" i="5" s="1"/>
  <c r="G341" i="5"/>
  <c r="G431" i="5"/>
  <c r="F444" i="5"/>
  <c r="F6" i="5"/>
  <c r="H7" i="5"/>
  <c r="H446" i="5" s="1"/>
  <c r="N446" i="5"/>
  <c r="H106" i="5"/>
  <c r="F118" i="5"/>
  <c r="F125" i="5"/>
  <c r="F143" i="5"/>
  <c r="G160" i="5"/>
  <c r="F161" i="5"/>
  <c r="F165" i="5" s="1"/>
  <c r="I186" i="5"/>
  <c r="F179" i="5"/>
  <c r="I219" i="5"/>
  <c r="F221" i="5"/>
  <c r="F237" i="5"/>
  <c r="F232" i="5"/>
  <c r="G237" i="5"/>
  <c r="F256" i="5"/>
  <c r="F260" i="5" s="1"/>
  <c r="G260" i="5"/>
  <c r="F303" i="5"/>
  <c r="G305" i="5"/>
  <c r="F327" i="5"/>
  <c r="G200" i="5"/>
  <c r="F253" i="5"/>
  <c r="F254" i="5" s="1"/>
  <c r="G254" i="5"/>
  <c r="F266" i="5"/>
  <c r="H286" i="5"/>
  <c r="F283" i="5"/>
  <c r="F286" i="5" s="1"/>
  <c r="I305" i="5"/>
  <c r="F308" i="5"/>
  <c r="F311" i="5" s="1"/>
  <c r="H311" i="5"/>
  <c r="I325" i="5"/>
  <c r="F324" i="5"/>
  <c r="I361" i="5"/>
  <c r="F359" i="5"/>
  <c r="F362" i="5"/>
  <c r="F365" i="5" s="1"/>
  <c r="G381" i="5"/>
  <c r="F382" i="5"/>
  <c r="F383" i="5" s="1"/>
  <c r="G383" i="5"/>
  <c r="I399" i="5"/>
  <c r="F403" i="5"/>
  <c r="F431" i="5" s="1"/>
  <c r="F416" i="5"/>
  <c r="F427" i="5"/>
  <c r="G108" i="5"/>
  <c r="F201" i="5"/>
  <c r="F219" i="5" s="1"/>
  <c r="F265" i="5"/>
  <c r="G267" i="5"/>
  <c r="G339" i="5"/>
  <c r="I365" i="5"/>
  <c r="I381" i="5"/>
  <c r="I431" i="5"/>
  <c r="F119" i="5"/>
  <c r="G252" i="5"/>
  <c r="F246" i="5"/>
  <c r="F261" i="5"/>
  <c r="F262" i="5" s="1"/>
  <c r="H267" i="5"/>
  <c r="G298" i="5"/>
  <c r="F302" i="5"/>
  <c r="F305" i="5" s="1"/>
  <c r="H339" i="5"/>
  <c r="F326" i="5"/>
  <c r="F339" i="5" s="1"/>
  <c r="F358" i="5"/>
  <c r="F360" i="5"/>
  <c r="F363" i="5"/>
  <c r="F368" i="5"/>
  <c r="F370" i="5" s="1"/>
  <c r="G376" i="5"/>
  <c r="F432" i="5"/>
  <c r="F445" i="5" s="1"/>
  <c r="F443" i="5"/>
  <c r="H252" i="5"/>
  <c r="I267" i="5"/>
  <c r="F284" i="5"/>
  <c r="F287" i="5"/>
  <c r="F292" i="5"/>
  <c r="F294" i="5"/>
  <c r="F312" i="5"/>
  <c r="F314" i="5" s="1"/>
  <c r="G325" i="5"/>
  <c r="I339" i="5"/>
  <c r="F331" i="5"/>
  <c r="G361" i="5"/>
  <c r="F352" i="5"/>
  <c r="F361" i="5" s="1"/>
  <c r="F354" i="5"/>
  <c r="F380" i="5"/>
  <c r="F381" i="5" s="1"/>
  <c r="G388" i="5"/>
  <c r="F386" i="5"/>
  <c r="F388" i="5" s="1"/>
  <c r="F389" i="5"/>
  <c r="F399" i="5" s="1"/>
  <c r="F404" i="5"/>
  <c r="F409" i="5"/>
  <c r="F428" i="5"/>
  <c r="H445" i="5"/>
  <c r="G262" i="5"/>
  <c r="G307" i="5"/>
  <c r="G316" i="5"/>
  <c r="G367" i="5"/>
  <c r="G370" i="5"/>
  <c r="G445" i="5"/>
  <c r="F371" i="5"/>
  <c r="F376" i="5" s="1"/>
  <c r="T22" i="4"/>
  <c r="T13" i="4"/>
  <c r="T6" i="4" s="1"/>
  <c r="K1771" i="3"/>
  <c r="K1774" i="3"/>
  <c r="K1776" i="3" s="1"/>
  <c r="K1779" i="3" s="1"/>
  <c r="L1774" i="3"/>
  <c r="L1776" i="3" s="1"/>
  <c r="L1779" i="3" s="1"/>
  <c r="L1771" i="3"/>
  <c r="I1774" i="3"/>
  <c r="I1776" i="3" s="1"/>
  <c r="I1779" i="3" s="1"/>
  <c r="I1771" i="3"/>
  <c r="S6" i="1"/>
  <c r="F325" i="5" l="1"/>
  <c r="F298" i="5"/>
  <c r="F7" i="5"/>
  <c r="F446" i="5" s="1"/>
  <c r="F449" i="5" s="1"/>
  <c r="F226" i="5"/>
  <c r="F252" i="5"/>
  <c r="F186" i="5"/>
  <c r="F130" i="5"/>
  <c r="F267" i="5"/>
  <c r="F280" i="5"/>
</calcChain>
</file>

<file path=xl/sharedStrings.xml><?xml version="1.0" encoding="utf-8"?>
<sst xmlns="http://schemas.openxmlformats.org/spreadsheetml/2006/main" count="21371" uniqueCount="8192">
  <si>
    <t>การไฟฟ้านครหลวง</t>
  </si>
  <si>
    <t>ค่าไฟฟ้าค้างชำระ  ณ  30 กันยายน  2563 (ตัดยอด ณ วันที่ 4 พฤศจิกายน 2563)</t>
  </si>
  <si>
    <t>หน่วยงาน</t>
  </si>
  <si>
    <t>ปี 2560</t>
  </si>
  <si>
    <t>ปี 2563</t>
  </si>
  <si>
    <t>รวมทั้งสิ้น</t>
  </si>
  <si>
    <t>ต.ค.59</t>
  </si>
  <si>
    <t>พ.ย.59</t>
  </si>
  <si>
    <t>ธ.ค.59</t>
  </si>
  <si>
    <t>ม.ค.60</t>
  </si>
  <si>
    <t>ก.พ.60</t>
  </si>
  <si>
    <t>มี.ค.60</t>
  </si>
  <si>
    <t>เม.ย.60</t>
  </si>
  <si>
    <t>พ.ค.60</t>
  </si>
  <si>
    <t>มิ.ย.60</t>
  </si>
  <si>
    <t>ก.ค.60</t>
  </si>
  <si>
    <t>ส.ค.60</t>
  </si>
  <si>
    <t>ก.ย.60</t>
  </si>
  <si>
    <t>รวมปี 2560</t>
  </si>
  <si>
    <t>ก.ค. 63</t>
  </si>
  <si>
    <t>ส.ค.63</t>
  </si>
  <si>
    <t>ก.ย.63</t>
  </si>
  <si>
    <t>ณ วันที่ 30 ก.ย. 63</t>
  </si>
  <si>
    <t>ส่วนกลาง</t>
  </si>
  <si>
    <t>1503000000</t>
  </si>
  <si>
    <t>กรมการปกครอง กระทรวงมหาดไทย</t>
  </si>
  <si>
    <t>1503001003</t>
  </si>
  <si>
    <t>กองการสื่อสาร กรมการปกครอง</t>
  </si>
  <si>
    <t>1503004000</t>
  </si>
  <si>
    <t>กรมการปกครอง กองคลัง (ศูนย์บริหารฯอิสลามแห่งชาติ)</t>
  </si>
  <si>
    <t>1503006001</t>
  </si>
  <si>
    <t>กองคลัง กรมการปกครอง</t>
  </si>
  <si>
    <t>1503007000</t>
  </si>
  <si>
    <t>กรมการปกครอง กองอาสารักษาดินแดน</t>
  </si>
  <si>
    <t>1503007002</t>
  </si>
  <si>
    <t>สำนักอำนวยการกองอาสารักษาดินแดน กรมการปกครอง</t>
  </si>
  <si>
    <t>1503007003</t>
  </si>
  <si>
    <t>กรมการปกครอง โรงพิมพ์อาสารักษาดินแดน</t>
  </si>
  <si>
    <t>1503906000</t>
  </si>
  <si>
    <t>กรมการปกครอง สำนักงานกลางทะเบียนราษฎร์</t>
  </si>
  <si>
    <t>1503906001</t>
  </si>
  <si>
    <t>จังหวัดนนทบุรี</t>
  </si>
  <si>
    <t>1509001001</t>
  </si>
  <si>
    <t>ศาลากลางจังหวัดนนทบุรี (อู่เก็บเรือ)</t>
  </si>
  <si>
    <t>1509001002</t>
  </si>
  <si>
    <t>ที่ทำการปกครองจังหวัดนนทบุรี</t>
  </si>
  <si>
    <t>1509001009</t>
  </si>
  <si>
    <t>1509001019</t>
  </si>
  <si>
    <t>ศาลากลางจังหวัดนนทบุรี</t>
  </si>
  <si>
    <t>1509002003</t>
  </si>
  <si>
    <t>ที่ทำการปกครองอำภอเมืองนนทบุรี</t>
  </si>
  <si>
    <t>1509003001</t>
  </si>
  <si>
    <t>ที่ทำการอำเภอบางใหญ่</t>
  </si>
  <si>
    <t>1509003005</t>
  </si>
  <si>
    <t>1509003008</t>
  </si>
  <si>
    <t>อำเภอบางใหญ่ (อาคารกองร้อยอาสารักษาดินแดน)</t>
  </si>
  <si>
    <t>1509004000</t>
  </si>
  <si>
    <t>ที่ว่าการอำเภอไทรน้อย จังหวัดนนทบุรี</t>
  </si>
  <si>
    <t>1509004001</t>
  </si>
  <si>
    <t>อำเภอไทรน้อย</t>
  </si>
  <si>
    <t>1509004003</t>
  </si>
  <si>
    <t>ส่วนอำเภอไทรน้อย</t>
  </si>
  <si>
    <t>1509004004</t>
  </si>
  <si>
    <t>ที่ว่าการอำเภอไทรน้อย ฝ่ายทะเบียนและบัตร</t>
  </si>
  <si>
    <t>1509004005</t>
  </si>
  <si>
    <t>1509004006</t>
  </si>
  <si>
    <t>อำเภอไทรน้อย (กองร้อย อส.)</t>
  </si>
  <si>
    <t>1509005000</t>
  </si>
  <si>
    <t>อำเภอปากเกร็ด</t>
  </si>
  <si>
    <t>1509005001</t>
  </si>
  <si>
    <t>ที่ว่าการอำเภอปากเกร็ด (กองร้อยอาสารัษาดินแดน อำเภอปากเกร็ดที่ 5)</t>
  </si>
  <si>
    <t>1509006000</t>
  </si>
  <si>
    <t>อำเภอบางกรวย</t>
  </si>
  <si>
    <t>1509006001</t>
  </si>
  <si>
    <t>อำเภอบางกรวย (หอประชุม)</t>
  </si>
  <si>
    <t>1509007000</t>
  </si>
  <si>
    <t>อำเภอบางบัวทอง</t>
  </si>
  <si>
    <t>1509007002</t>
  </si>
  <si>
    <t>ที่ว่าการอำเภอบางบัวทอง (หอประชุม)</t>
  </si>
  <si>
    <t>1509007004</t>
  </si>
  <si>
    <t>อำเภอบางบัวทอง (กองร้อยอาสารักษาดินแดน)</t>
  </si>
  <si>
    <t>1509007005</t>
  </si>
  <si>
    <t>ที่ว่าการอำเภอบางบัวทอง ที่ทำการปกครอง สำนักทะเบียนอำเภอ (เขตเลือกตั้ง)</t>
  </si>
  <si>
    <t>1509007007</t>
  </si>
  <si>
    <t>อำเภอบางบัวทอง (งานปกครอง 2)</t>
  </si>
  <si>
    <t>จังหวัดสมุทรปราการ</t>
  </si>
  <si>
    <t>1503008000</t>
  </si>
  <si>
    <t>สำนักบริหารการทะเบียน (ศูนย์บริหารการทะเบียนภาค 1)</t>
  </si>
  <si>
    <t>1503008002</t>
  </si>
  <si>
    <t>ศูนย์บริหารการทะเบียนภาค 1 สาขาจังหวัดสมุทรปราการ</t>
  </si>
  <si>
    <t>1510001002</t>
  </si>
  <si>
    <t>ที่ทำการปกครองจังหวัดสมุทรปราการ</t>
  </si>
  <si>
    <t>1510002000</t>
  </si>
  <si>
    <t>ที่ทำการปกครอง อ.เมืองสมุทรปราการ</t>
  </si>
  <si>
    <t>1510002001</t>
  </si>
  <si>
    <t>ที่ว่าการอำเภอเมืองสมุทรปราการ</t>
  </si>
  <si>
    <t>1510002002</t>
  </si>
  <si>
    <t>1510002003</t>
  </si>
  <si>
    <t>1510003001</t>
  </si>
  <si>
    <t>ที่ว่าการอำเภอพระประแดง</t>
  </si>
  <si>
    <t>1510003005</t>
  </si>
  <si>
    <t>1510004011</t>
  </si>
  <si>
    <t>ที่ว่าการอำเภอบางบ่อ</t>
  </si>
  <si>
    <t>1510004012</t>
  </si>
  <si>
    <t>1510005000</t>
  </si>
  <si>
    <t>ที่ว่าการอำเภอบางพลี (ที่ทำการอำเภอ)</t>
  </si>
  <si>
    <t>1510005001</t>
  </si>
  <si>
    <t>ที่ว่าการอำเภอบางพลี (อาคารอเนกประสงค์ 3 ชั้น</t>
  </si>
  <si>
    <t>151005007</t>
  </si>
  <si>
    <t>อำเภอบางพลี (งานทะเบียน)</t>
  </si>
  <si>
    <t>1510006001</t>
  </si>
  <si>
    <t>สำนักทะเบียนอำเภอพระสมุทรเจดีย์</t>
  </si>
  <si>
    <t>1510006002</t>
  </si>
  <si>
    <t>ที่ทำการปกครองอำเภอพระสมุทรเจดีย์</t>
  </si>
  <si>
    <t>1510006003</t>
  </si>
  <si>
    <t>ที่ทำการปกครองอำเภอพระสมุทรเจดีย์ (หอประชุมอำเภอ)</t>
  </si>
  <si>
    <t>1510007001</t>
  </si>
  <si>
    <t>ที่ว่าการอำเภอบางเสาธง</t>
  </si>
  <si>
    <t>1510007002</t>
  </si>
  <si>
    <t>งานปกครองอำเภอบางเสาธง</t>
  </si>
  <si>
    <t>การไฟฟ้าส่วนภูมิภาค</t>
  </si>
  <si>
    <t>รายละเอียดค่าไฟฟ้าค้างชำระของหน่วยงานในสังกัด กรมการปกครอง</t>
  </si>
  <si>
    <t>เพียงวันที่  13 พฤศจิกายน  2563</t>
  </si>
  <si>
    <t>หน่วย : บาท</t>
  </si>
  <si>
    <t>ลำดับ</t>
  </si>
  <si>
    <t>รหัส กฟฟ.</t>
  </si>
  <si>
    <t>ชื่อ กฟฟ.</t>
  </si>
  <si>
    <t>จังหวัด</t>
  </si>
  <si>
    <t>หมายเลขผู้ใช้ไฟ</t>
  </si>
  <si>
    <t>ชื่อ-สกุล</t>
  </si>
  <si>
    <t>ปีงบประมาณ 2562</t>
  </si>
  <si>
    <t>ปีงบประมาณ 2563</t>
  </si>
  <si>
    <t xml:space="preserve"> รวมเงิน</t>
  </si>
  <si>
    <t>ก่อน ก.ค. 63</t>
  </si>
  <si>
    <t>เดือน</t>
  </si>
  <si>
    <t>จำนวนเงิน</t>
  </si>
  <si>
    <t>E10105</t>
  </si>
  <si>
    <t>กฟก.นาคู</t>
  </si>
  <si>
    <t>กาฬสินธุ์</t>
  </si>
  <si>
    <t>ที่ว่าการอำเภอนาคู</t>
  </si>
  <si>
    <t>(กล้องCCTV ที่ว่าการอำเภอนาคู ) ต.นาคู อ.นาคู จ.กาฬสินธุ์ 46160</t>
  </si>
  <si>
    <t>6306</t>
  </si>
  <si>
    <t>6307</t>
  </si>
  <si>
    <t>E05101</t>
  </si>
  <si>
    <t>กฟจ.กาฬสินธุ์</t>
  </si>
  <si>
    <t>ที่ว่าการอำเภอเมืองกาฬสินธุ์(หอประชุม)</t>
  </si>
  <si>
    <t>ที่ว่าการอำเภอเมือง</t>
  </si>
  <si>
    <t>กล้อง CCTV บ้านหนองแวงใหญ่ หมู่8 บ้านหนองแวงเหนือ ม.8 ต.ภูปอ อ.เมืองกาฬสินธุ์ จ.กาฬสินธุ์ 46000</t>
  </si>
  <si>
    <t>กล้อง CCTV บ้านหนองแวงเหนือ หมู่5 บ้านหนองแวงเหนือ ม.5 ต.ภูปอ อ.เมืองกาฬสินธุ์ จ.กาฬสินธุ์ 46000</t>
  </si>
  <si>
    <t>E05204</t>
  </si>
  <si>
    <t>กฟอ.ท่าคันโท</t>
  </si>
  <si>
    <t>หอประชุมอำเภอท่าคันโท (หลังใหม่)่</t>
  </si>
  <si>
    <t>6301</t>
  </si>
  <si>
    <t>6302</t>
  </si>
  <si>
    <t>E05106</t>
  </si>
  <si>
    <t>กฟอ.สหัสขันธ์</t>
  </si>
  <si>
    <t>ที่ว่าการอำเภอสหัสขันธ์</t>
  </si>
  <si>
    <t>ศูนย์บริการนักท่องเที่ยวสวนไดโนเสาร์ ต.นิคม อ.สหัสขันธ์ จ.กาฬสินธุ์ 46140</t>
  </si>
  <si>
    <t>6305</t>
  </si>
  <si>
    <t>รวมยอด</t>
  </si>
  <si>
    <t>D03101</t>
  </si>
  <si>
    <t>กฟจ.ขอนแก่น</t>
  </si>
  <si>
    <t>ขอนแก่น</t>
  </si>
  <si>
    <t>กรมการปกครอง</t>
  </si>
  <si>
    <t>ศูนย์ปฏิบัติการด้านการจัดเก็บข้อมูลหัว ต.ศิลา อ.เมืองขอนแก่น จ.ขอนแก่น 40000</t>
  </si>
  <si>
    <t>D12105</t>
  </si>
  <si>
    <t>กฟย.โนนศิลา</t>
  </si>
  <si>
    <t>พิพิธภัณฑ์ที่ว่าการอำเภอโนนศิลา</t>
  </si>
  <si>
    <t>ต.โนนศิลา กิ่งอำเภอโนนศิลา จ.ขอนแก่น 40110</t>
  </si>
  <si>
    <t>D07201</t>
  </si>
  <si>
    <t>กฟอ.ภูเวียง</t>
  </si>
  <si>
    <t>ศูนย์พัฒนาเด็กเล็กบ้านเรือ หมู่ที่ 1</t>
  </si>
  <si>
    <t>ม.1 ต.บ้านเรือ อ.ภูเวียง จ.ขอนแก่น 40150</t>
  </si>
  <si>
    <t>6303</t>
  </si>
  <si>
    <t>H03403</t>
  </si>
  <si>
    <t>กฟอ.แก่งหางแมว</t>
  </si>
  <si>
    <t>จันทบุรี</t>
  </si>
  <si>
    <t>ที่ว่าการอำเภอแก่งหางแมว</t>
  </si>
  <si>
    <t>ม.2 ต.แก่งหางแมว อ.แก่งหางแมว จ.จันทบุรี 22160</t>
  </si>
  <si>
    <t>H15202</t>
  </si>
  <si>
    <t>กฟอ.ท่าตะเกียบ</t>
  </si>
  <si>
    <t>ฉะเชิงเทรา</t>
  </si>
  <si>
    <t>ศูนย์ประสานงานโครงการพระราชดำริ</t>
  </si>
  <si>
    <t>151/1 ม.6 ต.ท่าตะเกียบ อ.ท่าตะเกียบ จ.ฉะเชิงเทรา 24160</t>
  </si>
  <si>
    <t>H01101</t>
  </si>
  <si>
    <t>กฟจ.ชลบุรี</t>
  </si>
  <si>
    <t>ชลบุรี</t>
  </si>
  <si>
    <t>ที่ว่าการอำเภอเมืองชลบุรี</t>
  </si>
  <si>
    <t>ต.บางปลาสร้อย อ.เมืองชลบุรี จ.ชลบุรี 20000</t>
  </si>
  <si>
    <t>6304</t>
  </si>
  <si>
    <t>H07103</t>
  </si>
  <si>
    <t>กฟอ.เกาะสีชัง</t>
  </si>
  <si>
    <t>ที่ว่าการอำเภอเกาะสีชัง</t>
  </si>
  <si>
    <t>ศูนย์อำนวยการสมาร์ทซิตี้(กล้องวงจรปิด) ม.3 ต.ท่าเทววงษ์ อ.เกาะสีชัง จ.ชลบุรี 20120</t>
  </si>
  <si>
    <t>F02402</t>
  </si>
  <si>
    <t>กฟอ.ภักดีชุมพล</t>
  </si>
  <si>
    <t>ชัยภูมิ</t>
  </si>
  <si>
    <t>ศูนย์ร่วมข้อมูลข่าวสารการจัดซื้อจัดจ้าง</t>
  </si>
  <si>
    <t>ที่ว่าการอำเภอภักดีชุมพล</t>
  </si>
  <si>
    <t>หอประชุมอำเภอภักดีชุมพล บ.ลาดชุมพล ม.1 ต.เจาทอง อ.ภักดีชุมพล จ.ชัยภูมิ 36260</t>
  </si>
  <si>
    <t>ศูนย์แสดงสินค้าโอทอป บ.ลาดชุมพล ม.1 ต.เจาทอง อ.ภักดีชุมพล จ.ชัยภูมิ 36260</t>
  </si>
  <si>
    <t>ไฟชั่วคราวงานประจำปี ม.1 ต.เจาทอง อ.ภักดีชุมพล จ.ชัยภูมิ 36260</t>
  </si>
  <si>
    <t>ไฟชั่วคราวงานประจำปี จุดที่ 2 ม.1 ต.เจาทอง อ.ภักดีชุมพล จ.ชัยภูมิ 36260</t>
  </si>
  <si>
    <t>ไฟชั่วคราวงานประจำปี จุดที่ 3 ม.1 ต.เจาทอง อ.ภักดีชุมพล จ.ชัยภูมิ 36260</t>
  </si>
  <si>
    <t>ไฟชั่วคราวงานประจำปี จุดที่ 4 ม.1 ต.เจาทอง อ.ภักดีชุมพล จ.ชัยภูมิ 36260</t>
  </si>
  <si>
    <t>ไฟชั่วคราวงานประจำปี จุดที่ 5 ม.1 ต.เจาทอง อ.ภักดีชุมพล จ.ชัยภูมิ 36260</t>
  </si>
  <si>
    <t>ไฟชั่วคราวงานประจำปี จุดที่ 6 ม.1 ต.เจาทอง อ.ภักดีชุมพล จ.ชัยภูมิ 36260</t>
  </si>
  <si>
    <t>J05401</t>
  </si>
  <si>
    <t>กฟฟ.ปากน้ำชุมพร</t>
  </si>
  <si>
    <t>ชุมพร</t>
  </si>
  <si>
    <t>ที่ทำการปกครองจังหวัดชุมพร</t>
  </si>
  <si>
    <t>เจ้าแม่กวนอิมเขามัทรี ม.4 ต.ปากน้ำ อ.เมืองชุมพร จ.ชุมพร 86120</t>
  </si>
  <si>
    <t>J13103</t>
  </si>
  <si>
    <t>กฟย.ละแม</t>
  </si>
  <si>
    <t>ที่ว่าการอำเภอละแม</t>
  </si>
  <si>
    <t>ชายหาดละแม ต.ละแม อ.ละแม จ.ชุมพร 86170</t>
  </si>
  <si>
    <t>J13101</t>
  </si>
  <si>
    <t>กฟอ.หลังสวน</t>
  </si>
  <si>
    <t>สำนักงานทะเบียนอำเภอหลังสวน</t>
  </si>
  <si>
    <t>ถ.ประชาราษฏร์ ต.หลังสวน อ.หลังสวน จ.ชุมพร 86110</t>
  </si>
  <si>
    <t>A10201</t>
  </si>
  <si>
    <t>กฟอ.เชียงของ</t>
  </si>
  <si>
    <t>เชียงราย</t>
  </si>
  <si>
    <t>ที่ว่าการอำเภอเชียงของ</t>
  </si>
  <si>
    <t>105 อัฒจรรย์ สนามกีฬาอำเภอเชียงของ ม.6 ต.ครึ่ง อ.เชียงของ จ.เชียงราย 57140</t>
  </si>
  <si>
    <t>A11101</t>
  </si>
  <si>
    <t>กฟอ.สันทราย</t>
  </si>
  <si>
    <t>ศูนย์ประสานงานกำนันผู้ใหญ่บ้าน</t>
  </si>
  <si>
    <t>A12201</t>
  </si>
  <si>
    <t>กฟอ.เชียงดาว</t>
  </si>
  <si>
    <t>เชียงใหม่</t>
  </si>
  <si>
    <t>สำนักทะเบียนและบัตรฯอำเภอเชียงดาว</t>
  </si>
  <si>
    <t>A15201</t>
  </si>
  <si>
    <t>กฟอ.ดอยสะเก็ด</t>
  </si>
  <si>
    <t>ฝ่ายทะเบียนและบัตรประจำตัวประชาชน</t>
  </si>
  <si>
    <t>ม.3 ต.เชิงดอย อ.ดอยสะเก็ด จ.เชียงใหม่ 50220</t>
  </si>
  <si>
    <t>ที่ว่าการอำเภอดอยสะเก็ด(หอประชุม)</t>
  </si>
  <si>
    <t>130 ม.3 ต.เชิงดอย อ.ดอยสะเก็ด จ.เชียงใหม่ 50220</t>
  </si>
  <si>
    <t>A12108</t>
  </si>
  <si>
    <t>กฟอ.สะเมิง</t>
  </si>
  <si>
    <t>สำนักทะเบียนอำเภอสะเมิง</t>
  </si>
  <si>
    <t>A01601</t>
  </si>
  <si>
    <t>กฟอ.สารภี</t>
  </si>
  <si>
    <t>หอประชุมอำเภอสารภี</t>
  </si>
  <si>
    <t>ที่ว่าการอำเภอสารภี</t>
  </si>
  <si>
    <t>ไฟฟ้าชั่วคราวระยะสั้น ม.5 ต.ยางเนิ้ง อ.สารภี จ.เชียงใหม่ 50140</t>
  </si>
  <si>
    <t>ไฟฟ้าชั่วคราวระยะสั้น(2) ม.5 ต.ยางเนิ้ง อ.สารภี จ.เชียงใหม่ 50140</t>
  </si>
  <si>
    <t>ไฟฟ้าชั่วคราวระยะสั้น(3) ม.5 ต.ยางเนิ้ง อ.สารภี จ.เชียงใหม่ 50140</t>
  </si>
  <si>
    <t>B09103</t>
  </si>
  <si>
    <t>กฟอ.แม่ระมาด</t>
  </si>
  <si>
    <t>ตาก</t>
  </si>
  <si>
    <t>ที่ว่าการอำเภอแม่ระมาด</t>
  </si>
  <si>
    <t>จุดผ่อนปรนบ้านวังผา ม.4 ต.แม่จะเรา อ.แม่ระมาด จ.ตาก 63140</t>
  </si>
  <si>
    <t>I05101</t>
  </si>
  <si>
    <t>กฟอ.สามพราน</t>
  </si>
  <si>
    <t>นครปฐม</t>
  </si>
  <si>
    <t>ที่ว่าการอำเภอสามพราน</t>
  </si>
  <si>
    <t>คลองลัดอีแท่น จุด 2 ม.5 ต.บางเตย อ.สามพราน จ.นครปฐม 73210</t>
  </si>
  <si>
    <t>D06101</t>
  </si>
  <si>
    <t>กฟจ.นครพนม</t>
  </si>
  <si>
    <t>นครพนม</t>
  </si>
  <si>
    <t>ตึกหอประชุมอำเภอเมืองนครพนม</t>
  </si>
  <si>
    <t>D06102</t>
  </si>
  <si>
    <t>กฟอ.ท่าอุเทน</t>
  </si>
  <si>
    <t>หอประชุมอำเภอท่าอุเทน</t>
  </si>
  <si>
    <t>6209</t>
  </si>
  <si>
    <t>6210</t>
  </si>
  <si>
    <t>D06301</t>
  </si>
  <si>
    <t>กฟอ.นาแก</t>
  </si>
  <si>
    <t>หอประชุมที่ว่าการอำเภอนาแก</t>
  </si>
  <si>
    <t>D06402</t>
  </si>
  <si>
    <t>กฟอ.นาทม</t>
  </si>
  <si>
    <t>หอประชุมอำเภอนาทม(หลังใหม่)</t>
  </si>
  <si>
    <t>หอประชุมอำเภอนาทมหลังใหม่ บ.หมูม่น ม.4 ต.ดอนเตย อ.นาทม จ.นครพนม 48140</t>
  </si>
  <si>
    <t>D06401</t>
  </si>
  <si>
    <t>กฟอ.บ้านแพง</t>
  </si>
  <si>
    <t>หอประชุมอำเภอบ้านแพง</t>
  </si>
  <si>
    <t>ที่ว่าการอำเภอบ้านแพง(อาคารหลังใหม่)</t>
  </si>
  <si>
    <t>ไฟชั่วคราว บ.ทุ่งสว่าง ม.7 ต.ไผ่ล้อม อ.บ้านแพง จ.นครพนม 48140</t>
  </si>
  <si>
    <t>D06110</t>
  </si>
  <si>
    <t>กฟอ.โพนสวรรค์</t>
  </si>
  <si>
    <t>ศาลาประชาคม อ.โพนสวรรค์</t>
  </si>
  <si>
    <t>D06202</t>
  </si>
  <si>
    <t>กฟอ.เรณูนคร</t>
  </si>
  <si>
    <t>ที่ว่าการอำเภอเรณูนคร( อาคารหลังใหม่ )</t>
  </si>
  <si>
    <t>F08201</t>
  </si>
  <si>
    <t>กฟอ.ประทาย</t>
  </si>
  <si>
    <t>นครราชสีมา</t>
  </si>
  <si>
    <t>สำนักงานกิ่งกาชาดอำเภอประทาย</t>
  </si>
  <si>
    <t>F15201</t>
  </si>
  <si>
    <t>กฟอ.วังน้ำเขียว</t>
  </si>
  <si>
    <t>สำนักงานทะเบียนอำเภอวังน้ำเขียว</t>
  </si>
  <si>
    <t>F07101</t>
  </si>
  <si>
    <t>กฟอ.สีคิ้ว</t>
  </si>
  <si>
    <t>ที่ว่าการอำเภอสีคิ้ว</t>
  </si>
  <si>
    <t>200 บ้านมอจะบก ม.6 ต.มิตรภาพ อ.สีคิ้ว จ.นครราชสีมา 30140</t>
  </si>
  <si>
    <t>ห้องน้ำสาธารณะ ม.6 ต.มิตรภาพ อ.สีคิ้ว จ.นครราชสีมา 30140</t>
  </si>
  <si>
    <t>K16102</t>
  </si>
  <si>
    <t>กฟย.นบพิตำ</t>
  </si>
  <si>
    <t>นครศรีธรรมราช</t>
  </si>
  <si>
    <t>ที่ว่าการอำเภอนบพิตำ</t>
  </si>
  <si>
    <t>ประปา ม.1 ต.นบพิตำ อ.นบพิตำ จ.นครศรีธรรมราช 80160</t>
  </si>
  <si>
    <t>K07101</t>
  </si>
  <si>
    <t>กฟอ.ทุ่งสง</t>
  </si>
  <si>
    <t>ที่ว่าการอำเภอทุ่งสง (ห้องประชุมอำเภอ)</t>
  </si>
  <si>
    <t>L02401</t>
  </si>
  <si>
    <t>กฟอ.ตากใบ</t>
  </si>
  <si>
    <t>นราธิวาส</t>
  </si>
  <si>
    <t>ที่ว่าการอำเภอตากใบ</t>
  </si>
  <si>
    <t>งาน2020ชมแสงแรกที่ตากใบ 3 ต.เจ๊ะเห อ.ตากใบ จ.นราธิวาส 96110</t>
  </si>
  <si>
    <t>L02105</t>
  </si>
  <si>
    <t>กฟอ.ยี่งอ</t>
  </si>
  <si>
    <t>ร้านประชารัฐนายอับดุลฮามิด มะดอเลาะ</t>
  </si>
  <si>
    <t>ศูนย์ราชการฯ ม.3 ต.จอเบาะ อ.ยี่งอ จ.นราธิวาส 96180</t>
  </si>
  <si>
    <t>F03101</t>
  </si>
  <si>
    <t>กฟจ.บุรีรัมย์</t>
  </si>
  <si>
    <t>บุรีรัมย์</t>
  </si>
  <si>
    <t>ที่ว่าการอำเภอเมืองบุรีรัมย์</t>
  </si>
  <si>
    <t>อาคารที่ว่าการอำเภอ(หลังใหม่) ต.ในเมือง อ.เมืองบุรีรัมย์ จ.บุรีรัมย์ 31000</t>
  </si>
  <si>
    <t>F05402</t>
  </si>
  <si>
    <t>กฟย.โนนดินแดง</t>
  </si>
  <si>
    <t>สำนักงานทะเบียนอำเภอโนนดินแดง</t>
  </si>
  <si>
    <t>ต.โนนดินแดง อ.โนนดินแดง จ.บุรีรัมย์ 31260</t>
  </si>
  <si>
    <t>F03301</t>
  </si>
  <si>
    <t>กฟอ.กระสัง</t>
  </si>
  <si>
    <t>สำนักทะเบียนอำเภอกระสัง</t>
  </si>
  <si>
    <t>ม.9 ต.กระสัง อ.กระสัง จ.บุรีรัมย์ 31160</t>
  </si>
  <si>
    <t>F05101</t>
  </si>
  <si>
    <t>กฟอ.นางรอง</t>
  </si>
  <si>
    <t>สำนักทะเบียนอำเภอนางรอง</t>
  </si>
  <si>
    <t>สนง.ทะเบียนอำเภอโนนสุวรรณ</t>
  </si>
  <si>
    <t>สำนักงานทะเบียนอำเภอเฉลิมพระเกียรติ</t>
  </si>
  <si>
    <t>F05501</t>
  </si>
  <si>
    <t>กฟอ.บ้านกรวด</t>
  </si>
  <si>
    <t>สำนักทะเบียนอำเภอบ้านกรวด</t>
  </si>
  <si>
    <t>ที่ว่าการอำเภอบ้านกรวด</t>
  </si>
  <si>
    <t>F03603</t>
  </si>
  <si>
    <t>กฟอ.บ้านใหม่ไชยพจน์</t>
  </si>
  <si>
    <t>สำนักงานทะเบียนอำเภอบ้านใหม่ฯ</t>
  </si>
  <si>
    <t>F05201</t>
  </si>
  <si>
    <t>กฟอ.ประโคนชัย</t>
  </si>
  <si>
    <t>สำนักทะเบียน อ.ประโคนชัย</t>
  </si>
  <si>
    <t>บ.ประโคนชัย ต.ประโคนชัย อ.ประโคนชัย จ.บุรีรัมย์ 31140</t>
  </si>
  <si>
    <t>สำนักทะเบียนอำเภอประโคนชัย(ศูนย์ภาคๆ)</t>
  </si>
  <si>
    <t>F03601</t>
  </si>
  <si>
    <t>กฟอ.พุทไธสง</t>
  </si>
  <si>
    <t>ที่ว่าการอำเภอพุทไธสง(ใหม่)</t>
  </si>
  <si>
    <t>สนง.ทะเบียนราษฎร์อำเภอพุทไธสง</t>
  </si>
  <si>
    <t>F05401</t>
  </si>
  <si>
    <t>กฟอ.ละหานทราย</t>
  </si>
  <si>
    <t>กองร้อยอาสารักษาดินแดนอำเภอละหานทราย ที่ 7</t>
  </si>
  <si>
    <t>289 ม.8 ต.ละหานทราย อ.ละหานทราย จ.บุรีรัมย์ 31170</t>
  </si>
  <si>
    <t>F03401</t>
  </si>
  <si>
    <t>กฟอ.สตึก</t>
  </si>
  <si>
    <t>สำนักทะเบียนอำเภอสตึก</t>
  </si>
  <si>
    <t>บ.สตึก ม.13 ต.นิคม อ.สตึก จ.บุรีรัมย์ 31150</t>
  </si>
  <si>
    <t>F05301</t>
  </si>
  <si>
    <t>กฟอ.หนองกี่</t>
  </si>
  <si>
    <t>สำนักงานทะเบียนราษฎร์ อ.หนองกี่</t>
  </si>
  <si>
    <t>G13101</t>
  </si>
  <si>
    <t>กฟอ.ธัญบุรี</t>
  </si>
  <si>
    <t>ปทุมธานี</t>
  </si>
  <si>
    <t>ที่ว่าการอำเภอธัญบุรี</t>
  </si>
  <si>
    <t>เครื่องสูบน้ำหน้า สนามกอล์ฟรีเจ้น 3 ต.รังสิต อ.ธัญบุรี จ.ปทุมธานี 12110</t>
  </si>
  <si>
    <t>6212</t>
  </si>
  <si>
    <t>จุดที่2 โรงเรียนทองพูลอุทิศ อาคารหยดจุลินทรีย์ ต.ประชาธิปัตย์ อ.ธัญบุรี จ.ปทุมธานี 12130</t>
  </si>
  <si>
    <t>งานของดีเมืองธัญบุรี (TR 250 KVA) ม.4 ต.รังสิต อ.ธัญบุรี จ.ปทุมธานี 12110</t>
  </si>
  <si>
    <t>ต.ประชาธิปัตย์ อ.ธัญบุรี จ.ปทุมธานี 12130</t>
  </si>
  <si>
    <t>ม.3 ต.ประชาธิปัตย์ อ.ธัญบุรี จ.ปทุมธานี 12130</t>
  </si>
  <si>
    <t>J07101</t>
  </si>
  <si>
    <t>กฟอ.หัวหิน</t>
  </si>
  <si>
    <t>ประจวบคีรีขันธ์</t>
  </si>
  <si>
    <t>ที่ว่าการอำเภอหัวหิน</t>
  </si>
  <si>
    <t>L03101</t>
  </si>
  <si>
    <t>กฟจ.ปัตตานี</t>
  </si>
  <si>
    <t>ปัตตานี</t>
  </si>
  <si>
    <t>กองร้อย อส.จ.ปน</t>
  </si>
  <si>
    <t>ฐานปฏิบัตการอส.ใกล้สุสานจีน ใกล้กับสุสานจีน ซ.5 ถ.ยะรัง ม.7 ต.ตะลุโบะ อ.เมืองปัตตานี จ.ปัตตานี 94000</t>
  </si>
  <si>
    <t>ที่ว่าการอำเภอเมืองปัตตานี</t>
  </si>
  <si>
    <t>ชุดคุ้มครองตำบลตะลุโบะ ม.2 ต.ตะลุโบะ อ.เมืองปัตตานี จ.ปัตตานี 94000</t>
  </si>
  <si>
    <t>L10107</t>
  </si>
  <si>
    <t>กฟอ.กะพ้อ</t>
  </si>
  <si>
    <t>สำนักทะเบียนอำเภอกะพ้อ</t>
  </si>
  <si>
    <t>ต.กะรุบี อ.กะพ้อ จ.ปัตตานี 94230</t>
  </si>
  <si>
    <t>L03201</t>
  </si>
  <si>
    <t>กฟอ.โคกโพธิ์</t>
  </si>
  <si>
    <t>สำนักทะเบียนอำเภอโคกโพธิ์</t>
  </si>
  <si>
    <t>L10202</t>
  </si>
  <si>
    <t>กฟอ.ปะนาเระ</t>
  </si>
  <si>
    <t>กองร้อย อส.อ.ปะนาเระ</t>
  </si>
  <si>
    <t>L10201</t>
  </si>
  <si>
    <t>กฟอ.มายอ</t>
  </si>
  <si>
    <t>ผอ.ศปก.อ.มายอ</t>
  </si>
  <si>
    <t>ฐานปฏิบัติการ(ชคต.ตรัง) ม.2 ต.ตรัง อ.มายอ จ.ปัตตานี 94140</t>
  </si>
  <si>
    <t>L03206</t>
  </si>
  <si>
    <t>กฟอ.แม่ลาน</t>
  </si>
  <si>
    <t>ชุดคุ้มครอง ตำบลม่วงเตี้ย</t>
  </si>
  <si>
    <t>ชุดคุ้มครองตำบล ม.4 ต.ม่วงเตี้ย อ.แม่ลาน จ.ปัตตานี 94180</t>
  </si>
  <si>
    <t>L10106</t>
  </si>
  <si>
    <t>กฟอ.ไม้แก่น</t>
  </si>
  <si>
    <t>ที่ว่าการอำเภอเมืองสายบุรี</t>
  </si>
  <si>
    <t>ไฟชั่วคราวจุดตรวจโควิคบ้านกอตอ บ้านกอตอ ต.ละหาร อ.สายบุรี จ.ปัตตานี 94110</t>
  </si>
  <si>
    <t>จุดตรวจคัดกรองโควิค19 ต.ละหาร อ.สายบุรี จ.ปัตตานี 94110</t>
  </si>
  <si>
    <t>L03102</t>
  </si>
  <si>
    <t>กฟอ.ยะหริ่ง</t>
  </si>
  <si>
    <t>สำนักงานปลัดอำเภอประจำตำบล</t>
  </si>
  <si>
    <t>ที่ว่าการอำเภอ ยะหริ่ง</t>
  </si>
  <si>
    <t>งานปลากะพง ม.1 ต.ยามู อ.ยะหริ่ง จ.ปัตตานี 94150</t>
  </si>
  <si>
    <t>L10101</t>
  </si>
  <si>
    <t>กฟอ.สายบุรี</t>
  </si>
  <si>
    <t>L03401</t>
  </si>
  <si>
    <t>กฟอ.หนองจิก</t>
  </si>
  <si>
    <t>สำนักทะเบียนอำเภอหนองจิก</t>
  </si>
  <si>
    <t>ม.2 ต.ตุยง อ.หนองจิก จ.ปัตตานี 94170</t>
  </si>
  <si>
    <t>ที่ทำการปกครองอำเภอหนองจิก</t>
  </si>
  <si>
    <t>G14101</t>
  </si>
  <si>
    <t>กฟอ.บางปะอิน</t>
  </si>
  <si>
    <t>พระนครศรีอยุธยา</t>
  </si>
  <si>
    <t>ที่ว่าการอำเภอบางปะอิน</t>
  </si>
  <si>
    <t>ม.6 ต.บ้านเลน อ.บางปะอิน จ.พระนครศรีอยุธยา 13160</t>
  </si>
  <si>
    <t>A06101</t>
  </si>
  <si>
    <t>กฟจ.พะเยา</t>
  </si>
  <si>
    <t>พะเยา</t>
  </si>
  <si>
    <t>กองร้อยอาสารักษาดินแดนเมืองพะเยา ที่ 3</t>
  </si>
  <si>
    <t>A06201</t>
  </si>
  <si>
    <t>กฟอ.เชียงคำ</t>
  </si>
  <si>
    <t>หอประชุมอำเภอเชียงคำ</t>
  </si>
  <si>
    <t>ที่ว่าการอำเภอเชียงคำ</t>
  </si>
  <si>
    <t>ฝ่ายความมั่นคง ม.15 ต.หย่วน อ.เชียงคำ จ.พะเยา 56110</t>
  </si>
  <si>
    <t>ฝ่ายปกครอง ม.15 ต.หย่วน อ.เชียงคำ จ.พะเยา 56110</t>
  </si>
  <si>
    <t>ฝ่ายทะเบียนอำเภอเชียงคำ ม.15 ต.หย่วน อ.เชียงคำ จ.พะเยา 56110</t>
  </si>
  <si>
    <t>K11102</t>
  </si>
  <si>
    <t>กฟย.เกาะยาว</t>
  </si>
  <si>
    <t>พังงา</t>
  </si>
  <si>
    <t>ที่ว่าการอำเภอเกาะยาว</t>
  </si>
  <si>
    <t>ปป.ภูมิทัศน์แหล่งท่องเที่ยวแหลมสนงาม ม.5 ต.เกาะยาวน้อย อ.เกาะยาว จ.พังงา 82160</t>
  </si>
  <si>
    <t>B01301</t>
  </si>
  <si>
    <t>กฟอ.นครไทย</t>
  </si>
  <si>
    <t>พิษณุโลก</t>
  </si>
  <si>
    <t>ที่ว่าการอำเภอนครไทย</t>
  </si>
  <si>
    <t>B01501</t>
  </si>
  <si>
    <t>กฟอ.บางระกำ</t>
  </si>
  <si>
    <t>สำนักทะเบียนอำเภอบางระกำ</t>
  </si>
  <si>
    <t>ที่ว่าการอำเภอบางระกำ</t>
  </si>
  <si>
    <t>ด่านกักตรวจโรค COVID-19 ม.2 ต.บ่อทอง อ.บางระกำ จ.พิษณุโลก 65140</t>
  </si>
  <si>
    <t>B01701</t>
  </si>
  <si>
    <t>กฟอ.วัดโบสถ์</t>
  </si>
  <si>
    <t>ที่ว่าการอำเภอวัดโบสถ์</t>
  </si>
  <si>
    <t>149 ม.1 ต.วัดโบสถ์ อ.วัดโบสถ์ จ.พิษณุโลก 65160</t>
  </si>
  <si>
    <t>E04110</t>
  </si>
  <si>
    <t>กฟอ.กันทรวิชัย</t>
  </si>
  <si>
    <t>มหาสารคาม</t>
  </si>
  <si>
    <t>ที่ว่าการอำเภอกันทรวิชัยหลังที่ 2</t>
  </si>
  <si>
    <t>ไฟชั่วคราว งานบุญคูณ ม.1 ต.โคกพระ อ.กันทรวิชัย จ.มหาสารคาม 44150</t>
  </si>
  <si>
    <t>E07102</t>
  </si>
  <si>
    <t>กฟอ.ดอนตาล</t>
  </si>
  <si>
    <t>มุกดาหาร</t>
  </si>
  <si>
    <t xml:space="preserve"> ฐานปฏิบัติการ """วรพัฒน์""(ชุด34)"</t>
  </si>
  <si>
    <t>A05203</t>
  </si>
  <si>
    <t>กฟอ.สบเมย</t>
  </si>
  <si>
    <t>แม่ฮ่องสอน</t>
  </si>
  <si>
    <t>ที่ว่าการอำเภอสบเมย</t>
  </si>
  <si>
    <t>ไฟชค.งานของดี อ.สบเมย63จุด1 ต.แม่สวด อ.สบเมย จ.แม่ฮ่องสอน 58110</t>
  </si>
  <si>
    <t>ไฟชค.งานของดี อ.สบเมย63จุด2 ต.แม่สวด อ.สบเมย จ.แม่ฮ่องสอน 58110</t>
  </si>
  <si>
    <t>L01202</t>
  </si>
  <si>
    <t>กฟอ.ธารโต</t>
  </si>
  <si>
    <t>ยะลา</t>
  </si>
  <si>
    <t>ที่ว่าการอำเภอธารโต</t>
  </si>
  <si>
    <t>สถานกักกันโรค รพ.ส่งเสริมตำบลบ.กระป๋อง ม.1 ต.ธารโต อ.ธารโต จ.ยะลา 95150</t>
  </si>
  <si>
    <t>สถานกักกันโรคบ้านพัก จนท.โครงการชลประทาน ม.1 ต.ธารโต อ.ธารโต จ.ยะลา 95150</t>
  </si>
  <si>
    <t>E09201</t>
  </si>
  <si>
    <t>กฟอ.โพนทอง</t>
  </si>
  <si>
    <t>ร้อยเอ็ด</t>
  </si>
  <si>
    <t>ที่ว่าการอำเภอโพนทอง (หลังใหม่)</t>
  </si>
  <si>
    <t>ตลาดประชารัฐ อำเภอโพนทอง ตลาดประชารัฐ อำเภอโพนทอง ม.1 ต.แวง อ.โพนทอง จ.ร้อยเอ็ด 45110</t>
  </si>
  <si>
    <t>H09106</t>
  </si>
  <si>
    <t>กฟก.เขาชะเมา</t>
  </si>
  <si>
    <t>ระยอง</t>
  </si>
  <si>
    <t>ที่ว่าการกิ่งอ.เขาชะเมา(ศูนย์ข้อมูลข่าวสารการซื้อ/การจ้าง อบต.)</t>
  </si>
  <si>
    <t>ราชบุรี</t>
  </si>
  <si>
    <t>ที่ว่าการอำเภอทุ่งตะโก</t>
  </si>
  <si>
    <t>A02101</t>
  </si>
  <si>
    <t>กฟจ.ลำพูน</t>
  </si>
  <si>
    <t>ลำพูน</t>
  </si>
  <si>
    <t>สำนักงานทะเบียนอำเภอเมืองลำพูน</t>
  </si>
  <si>
    <t>A02701</t>
  </si>
  <si>
    <t>กฟอ.บ้านธิ</t>
  </si>
  <si>
    <t>หอประชุมอำเภอบ้านธิ</t>
  </si>
  <si>
    <t>A02501</t>
  </si>
  <si>
    <t>กฟอ.บ้านโฮ่ง</t>
  </si>
  <si>
    <t>สนง.ทะเบียนอำเภอบานโฮ่ง</t>
  </si>
  <si>
    <t>A02102</t>
  </si>
  <si>
    <t>กฟอ.แม่ทา</t>
  </si>
  <si>
    <t>ฝ่ายทะเบียนและบัตร อำเภอแม่ทา</t>
  </si>
  <si>
    <t>A02601</t>
  </si>
  <si>
    <t>กฟอ.ลี้</t>
  </si>
  <si>
    <t>สำนักงานทะเบียนอำเภอลี้</t>
  </si>
  <si>
    <t>ม.4 ต.ลี้ อ.ลี้ จ.ลำพูน 51110</t>
  </si>
  <si>
    <t>D04207</t>
  </si>
  <si>
    <t>กฟก.เอราวัณ</t>
  </si>
  <si>
    <t>เลย</t>
  </si>
  <si>
    <t>ที่ว่าการอำเภอเอราวัณ(อาคารจำหน่ายแสดงสินค้า OTOP)</t>
  </si>
  <si>
    <t>ต.เอราวัณ อ.เอราวัณ จ.เลย 42220</t>
  </si>
  <si>
    <t>D04401</t>
  </si>
  <si>
    <t>กฟอ.ด่านซ้าย</t>
  </si>
  <si>
    <t>ที่ว่าการอำเภอด่านซ้าย</t>
  </si>
  <si>
    <t>ไฟชั่วคราวงานประเพณีบุญข้าวเปลือกข้าวสาร ต.ด่านซ้าย อ.ด่านซ้าย จ.เลย 42120</t>
  </si>
  <si>
    <t>D04302</t>
  </si>
  <si>
    <t>กฟอ.ปากชม</t>
  </si>
  <si>
    <t>ศูนย์แสดงผลิตภัณฑ์ชุมชนอำเภอปากชม</t>
  </si>
  <si>
    <t>ต.ปากชม อ.ปากชม จ.เลย 42150</t>
  </si>
  <si>
    <t>D04204</t>
  </si>
  <si>
    <t>กฟอ.ผาขาว</t>
  </si>
  <si>
    <t>ที่ทำการปกครองอำเภอผาขาว(บ้านวังบอน)</t>
  </si>
  <si>
    <t>(สถานีสูบน้ำด้วยไฟฟ้า บ.วังบอน ม.15) ต.โนนปอแดง อ.ผาขาว จ.เลย 42240</t>
  </si>
  <si>
    <t>6207</t>
  </si>
  <si>
    <t>6208</t>
  </si>
  <si>
    <t>6211</t>
  </si>
  <si>
    <t xml:space="preserve"> โรงสูบน้ำบาดาล ที่ว่าการอำเภอผาขาว</t>
  </si>
  <si>
    <t>ต.โนนปอแดง อ.ผาขาว จ.เลย 42240</t>
  </si>
  <si>
    <t>D04202</t>
  </si>
  <si>
    <t>กฟอ.ภูกระดึง</t>
  </si>
  <si>
    <t>ประปาเทศบาลตำบลภูกระดึง</t>
  </si>
  <si>
    <t>ลานกีฬาสวนสุขภาพอำเภอภูกระดึง 2 บ.ภูกระดึง ม.8 ต.ภูกระดึง อ.ภูกระดึง จ.เลย 42180</t>
  </si>
  <si>
    <t>D05101</t>
  </si>
  <si>
    <t>กฟจ.สกลนคร</t>
  </si>
  <si>
    <t>สกลนคร</t>
  </si>
  <si>
    <t>ศาลากลางจังหวัดสกลนคร(ที่ทำการปกครองจังหวัดสกลนคร)กลุ่มงานปกครอง</t>
  </si>
  <si>
    <t>งานกาชาด ปี2563(หม้อแปลงข้างศาล) ต.ธาตุเชิงชุม อ.เมืองสกลนคร จ.สกลนคร 47000</t>
  </si>
  <si>
    <t>งานกาชาด ปี2563(หม้อแปลงลาน ร.5) ต.ธาตุเชิงชุม อ.เมืองสกลนคร จ.สกลนคร 47000</t>
  </si>
  <si>
    <t>งานกาชาด ปี2563(หม้อแปลงจวนผู้ว่าฯ) ต.ธาตุเชิงชุม อ.เมืองสกลนคร จ.สกลนคร 47000</t>
  </si>
  <si>
    <t>งานกาชาด ปี2563(หม้อแปลงข้างศาลากลาง) ต.ธาตุเชิงชุม อ.เมืองสกลนคร จ.สกลนคร 47000</t>
  </si>
  <si>
    <t>D05103</t>
  </si>
  <si>
    <t>กฟอ.โคกศรีสุพรรณ</t>
  </si>
  <si>
    <t>ที่ว่าการอำเภอโคกศรีสุพรรณ</t>
  </si>
  <si>
    <t>ไฟชั่วคราว จัดงานของดีโคกศรีสุพรรณ ต.ตองโขบ อ.โคกศรีสุพรรณ จ.สกลนคร 47280</t>
  </si>
  <si>
    <t>D05107</t>
  </si>
  <si>
    <t>กฟอ.พรรณานิคม</t>
  </si>
  <si>
    <t>ที่ว่าการอำเภอพรรณานิคม</t>
  </si>
  <si>
    <t>ลานสุขภาพ อำเภอพรรณานิคม ต.พรรณา อ.พรรณานิคม จ.สกลนคร 47130</t>
  </si>
  <si>
    <t>D16101</t>
  </si>
  <si>
    <t>กฟอ.สว่างแดนดิน</t>
  </si>
  <si>
    <t>หอประชุมองค์การบริหารส่วนจังหวัดสกลนคร</t>
  </si>
  <si>
    <t>L12103</t>
  </si>
  <si>
    <t>กฟย.ด่านนอก</t>
  </si>
  <si>
    <t>สงขลา</t>
  </si>
  <si>
    <t>ที่ว่าการอำเภอสะเดา</t>
  </si>
  <si>
    <t>ไทย-จังโหลน ถ.ริมรั้วชายแดนไทย-มาเลเซีย ม.7 ต.สำนักขาม อ.สะเดา จ.สงขลา 90320</t>
  </si>
  <si>
    <t>6110</t>
  </si>
  <si>
    <t>L13401</t>
  </si>
  <si>
    <t>กฟอ.เทพา</t>
  </si>
  <si>
    <t>ชุดสันติสุขที่ 501ชุดควบคุมที่ 955</t>
  </si>
  <si>
    <t>ชุดสันติสุขที่ 501 ชุดควบคุมที่ 955 ม.7 ต.ปากบาง อ.เทพา จ.สงขลา 90150</t>
  </si>
  <si>
    <t>L05105</t>
  </si>
  <si>
    <t>กฟอ.ท่าแพ</t>
  </si>
  <si>
    <t>สตูล</t>
  </si>
  <si>
    <t>โรงจอดรถและโรงอาหารที่ว่าการอำเภอท่าแพ</t>
  </si>
  <si>
    <t>G03101</t>
  </si>
  <si>
    <t>กฟจ.สระบุรี</t>
  </si>
  <si>
    <t>สระบุรี</t>
  </si>
  <si>
    <t>ที่ว่าการอำเภอเฉลิมพระเกียรติ</t>
  </si>
  <si>
    <t>หอประชุม2 ต.เขาดินพัฒนา อ.เฉลิมพระเกียรติ จ.สระบุรี 18000</t>
  </si>
  <si>
    <t>G15201</t>
  </si>
  <si>
    <t>กฟอ.มวกเหล็ก</t>
  </si>
  <si>
    <t>ที่ว่าการอำเภอมวกเหล็ก</t>
  </si>
  <si>
    <t>ไฟพิเศษ ม.2 ต.มวกเหล็ก อ.มวกเหล็ก จ.สระบุรี 18180</t>
  </si>
  <si>
    <t>6201</t>
  </si>
  <si>
    <t>6202</t>
  </si>
  <si>
    <t>B11301</t>
  </si>
  <si>
    <t>กฟอ.ศรีสัชนาลัย</t>
  </si>
  <si>
    <t>สุโขทัย</t>
  </si>
  <si>
    <t>สำนักทะเบียนอำเภอศรีสัชนาลัย</t>
  </si>
  <si>
    <t>สำนักงานทะเบียนราษฎร์</t>
  </si>
  <si>
    <t>B11101</t>
  </si>
  <si>
    <t>กฟอ.สวรรคโลก</t>
  </si>
  <si>
    <t>ที่ว่าการอำเภอสวรรคโลก</t>
  </si>
  <si>
    <t>ถ.หน้าเมือง ต.เมืองสวรรคโลก อ.สวรรคโลก จ.สุโขทัย 64110</t>
  </si>
  <si>
    <t>F12101</t>
  </si>
  <si>
    <t>กฟอ.ปราสาท</t>
  </si>
  <si>
    <t>สุรินทร์</t>
  </si>
  <si>
    <t>หอประชุมอำเภอปราสาท</t>
  </si>
  <si>
    <t>เครื่อข่ายกองทุนหมู่บ้านและชุมชนเมื่อง เครื่อข่ายกองทุนหมู่บ้านและชุมชนเมื่อง สุรินทร์-ช่องจอม ต.กังแอน อ.ปราสาท จ.สุรินทร์ 32140</t>
  </si>
  <si>
    <t>E08113</t>
  </si>
  <si>
    <t>กฟย.ชานุมาน</t>
  </si>
  <si>
    <t>อำนาจเจริญ</t>
  </si>
  <si>
    <t>ที่ว่าการอำเภอชานุมาน</t>
  </si>
  <si>
    <t>154 กองร้อยอาสารักษาดินแดน ม.5 ต.ชานุมาน อ.ชานุมาน จ.อำนาจเจริญ 37210</t>
  </si>
  <si>
    <t>D01501</t>
  </si>
  <si>
    <t>กฟอ.กุดจับ</t>
  </si>
  <si>
    <t>อุดรธานี</t>
  </si>
  <si>
    <t>ที่ว่าการอำเภอกุดจับ</t>
  </si>
  <si>
    <t>C03301</t>
  </si>
  <si>
    <t>กฟอ.บ้านไร่</t>
  </si>
  <si>
    <t>อุทัยธานี</t>
  </si>
  <si>
    <t>สำนักทะเบียนอำเภอบ้านไร่</t>
  </si>
  <si>
    <t>C03201</t>
  </si>
  <si>
    <t>กฟอ.หนองฉาง</t>
  </si>
  <si>
    <t>ฝ่ายทะเบียนและบัตร  อ.หนองฉาง</t>
  </si>
  <si>
    <t>ม.5 ต.หนองฉาง อ.หนองฉาง จ.อุทัยธานี 61110</t>
  </si>
  <si>
    <t>K04108</t>
  </si>
  <si>
    <t>กฟต.อ่าวนาง</t>
  </si>
  <si>
    <t>กระบี่</t>
  </si>
  <si>
    <t>ที่ว่าการอำเภอเมืองกระบี่</t>
  </si>
  <si>
    <t>6309</t>
  </si>
  <si>
    <t>K04601</t>
  </si>
  <si>
    <t>กฟอ.เขาพนม</t>
  </si>
  <si>
    <t>ที่ว่าการอำเภอเขาพนม</t>
  </si>
  <si>
    <t>ต.เขาพนม อ.เขาพนม จ.กระบี่ 80240</t>
  </si>
  <si>
    <t>6308</t>
  </si>
  <si>
    <t>K04201</t>
  </si>
  <si>
    <t>กฟอ.อ่าวลึก</t>
  </si>
  <si>
    <t>สำนักงานส่งเสริมการปกครองท้องถิ่นอำเภออ่าวลึก</t>
  </si>
  <si>
    <t>กระบี่ ผลรวม</t>
  </si>
  <si>
    <t>I03101</t>
  </si>
  <si>
    <t>กฟจ.กาญจนบุรี</t>
  </si>
  <si>
    <t>กาญจนบุรี</t>
  </si>
  <si>
    <t>ห้องประชุมชั้น 3 ศาลากลางจังหวัดกาญจนบุรี(หลังใหม่)</t>
  </si>
  <si>
    <t>ศาลากลาง ถ.แสงชูโต ต.ปากแพรก อ.เมืองกาญจนบุรี จ.กาญจนบุรี 71000</t>
  </si>
  <si>
    <t>ห้องกลุ่มงานปกครองและห้องปลัดจังหวัด</t>
  </si>
  <si>
    <t xml:space="preserve"> ห้องกลุ่มงานความ มั่นคง</t>
  </si>
  <si>
    <t>สำนักงาน ศอ.ปส.จ.กจ.</t>
  </si>
  <si>
    <t>I03701</t>
  </si>
  <si>
    <t>กฟอ.ด่านมะขามเตี้ย</t>
  </si>
  <si>
    <t>ที่ว่าการอำเภอเมืองกาญจนบุรี</t>
  </si>
  <si>
    <t>พุน้ำร้อน ม.12 ต.บ้านเก่า อ.เมืองกาญจนบุรี จ.กาญจนบุรี 71000</t>
  </si>
  <si>
    <t>I03201</t>
  </si>
  <si>
    <t>กฟอ.ท่าม่วง</t>
  </si>
  <si>
    <t>ที่ว่าการอำเภอท่าม่วง</t>
  </si>
  <si>
    <t>สับมิเตอร์ย่อย อ.ท่าม่วง</t>
  </si>
  <si>
    <t>I15101</t>
  </si>
  <si>
    <t>กฟอ.ท่ามะกา</t>
  </si>
  <si>
    <t>ที่ทำการปกครองอำเภอท่ามะกา</t>
  </si>
  <si>
    <t>999 ม.3 ต.ท่ามะกา อ.ท่ามะกา จ.กาญจนบุรี 71120</t>
  </si>
  <si>
    <t>ที่ว่าการอำเภอท่ามะกา</t>
  </si>
  <si>
    <t>I03301</t>
  </si>
  <si>
    <t>กฟอ.พนมทวน</t>
  </si>
  <si>
    <t>ที่ว่าการอำเภอพนมทวน</t>
  </si>
  <si>
    <t>50 ม.3 ต.พนมทวน อ.พนมทวน จ.กาญจนบุรี 71140</t>
  </si>
  <si>
    <t>I12201</t>
  </si>
  <si>
    <t>กฟอ.เลาขวัญ</t>
  </si>
  <si>
    <t>กองร้อยอาสารักษาดินแดนอำเภอเลาขวัญที่ 8</t>
  </si>
  <si>
    <t>1/5 ม.1 ต.เลาขวัญ อ.เลาขวัญ จ.กาญจนบุรี 71210</t>
  </si>
  <si>
    <t>I03502</t>
  </si>
  <si>
    <t>กฟอ.สังขละบุรี</t>
  </si>
  <si>
    <t>ที่ว่าการอำเภอสังขละบุรี</t>
  </si>
  <si>
    <t>ที่ว่าการอำเภอสังขละบุรี ม.3 ต.หนองลู อ.สังขละบุรี จ.กาญจนบุรี 71240</t>
  </si>
  <si>
    <t>I12102</t>
  </si>
  <si>
    <t>กฟอ.หนองปรือ</t>
  </si>
  <si>
    <t>ที่ว่าการอำเภอหนองปรือ</t>
  </si>
  <si>
    <t>I03305</t>
  </si>
  <si>
    <t>กฟอ.ห้วยกระเจา</t>
  </si>
  <si>
    <t>ที่ว่าการอำเภอห้วยกระเจา</t>
  </si>
  <si>
    <t>ม.6 ต.ห้วยกระเจา อ.ห้วยกระเจา จ.กาญจนบุรี 71170</t>
  </si>
  <si>
    <t>กาญจนบุรี ผลรวม</t>
  </si>
  <si>
    <t>E05102</t>
  </si>
  <si>
    <t>กฟก.ดอนจาน</t>
  </si>
  <si>
    <t>ที่ว่าการกิ่ง อ.ดอนจาน</t>
  </si>
  <si>
    <t>บ.หนองแคน ม.3 ต.ดอนจาน อ.ดอนจาน จ.กาฬสินธุ์ 46000</t>
  </si>
  <si>
    <t>สำนักงานทะเบียนราษฎร กิ่ง อ.ดอนจาน</t>
  </si>
  <si>
    <t>ถ.คำเม็ก-หนองแคน ต.ดอนจาน อ.ดอนจาน จ.กาฬสินธุ์ 46000</t>
  </si>
  <si>
    <t>หอประชุมอำเภอดอนจาน</t>
  </si>
  <si>
    <t>บ้านหนองแคน ม.1 ต.ดอนจาน กิ่งอำเภอดอนจาน จ.กาฬสินธุ์ 46000</t>
  </si>
  <si>
    <t>สำนักทะเบียนกิ่ง อ.นาคู</t>
  </si>
  <si>
    <t>บ.นาคู ต.นาคู อ.นาคู จ.กาฬสินธุ์ 46160</t>
  </si>
  <si>
    <t>หอประชุมอำเภอนาคู</t>
  </si>
  <si>
    <t>E10103</t>
  </si>
  <si>
    <t>กฟก.สามชัย</t>
  </si>
  <si>
    <t>สำนักทะเบียนกิ่งอำเภอสามชัย</t>
  </si>
  <si>
    <t>ที่ว่าการอำเภอสามชัย</t>
  </si>
  <si>
    <t>หอประชุมอำเภอสามชัย</t>
  </si>
  <si>
    <t>ถ.บ้านโพน-วังสามหมอ ต.สำราญ อ.สามชัย จ.กาฬสินธุ์ 46180</t>
  </si>
  <si>
    <t>กองร้อย อส.ที่ 11</t>
  </si>
  <si>
    <t>กองร้อยอาสารักษาดินแดนจ.กาฬสินธุ์ที่ 1</t>
  </si>
  <si>
    <t>สำนักงานทะเบียนอำเภอเมืองกาฬสินธุ์</t>
  </si>
  <si>
    <t>อาคารที่ว่าการอำเภอหลังใหม่ ถ.บายพาสหัวคู ต.กาฬสินธุ์ อ.เมืองกาฬสินธุ์ จ.กาฬสินธุ์ 46000</t>
  </si>
  <si>
    <t>E05104</t>
  </si>
  <si>
    <t>กฟอ.กมลาไสย</t>
  </si>
  <si>
    <t>ที่ว่าการอำเภอกมลาไสย</t>
  </si>
  <si>
    <t>สำนักทะเบียนอำเภอกมลาไสย</t>
  </si>
  <si>
    <t>ศูนย์บริหารการทะเบียนภาค ๔สาขาจังหวัดกาฬสินธุ์</t>
  </si>
  <si>
    <t>E10201</t>
  </si>
  <si>
    <t>กฟอ.กุฉินารายณ์</t>
  </si>
  <si>
    <t>สำนักทะเบียนอำเภอกุฉินารายณ์</t>
  </si>
  <si>
    <t>บ.บัวขาว ต.บัวขาว อ.กุฉินารายณ์ จ.กาฬสินธุ์ 46110</t>
  </si>
  <si>
    <t>หอประชุมอำเภอกุฉินารายณ์</t>
  </si>
  <si>
    <t>ที่ว่าการอำเภอกุฉินารายณ์</t>
  </si>
  <si>
    <t>E10204</t>
  </si>
  <si>
    <t>กฟอ.เขาวง</t>
  </si>
  <si>
    <t>สำนักทะเบียนอำเภอเขาวง</t>
  </si>
  <si>
    <t>ม.3 ต.คุ้มเก่า อ.เขาวง จ.กาฬสินธุ์ 46160</t>
  </si>
  <si>
    <t>ที่ว่าการอำเภอเขาวง</t>
  </si>
  <si>
    <t>E10104</t>
  </si>
  <si>
    <t>กฟอ.คำม่วง</t>
  </si>
  <si>
    <t>ที่ว่าการอำเภอคำม่วง</t>
  </si>
  <si>
    <t>ที่ว่าการอำเภอคำม่วง เครื่องที่ 2</t>
  </si>
  <si>
    <t>E05302</t>
  </si>
  <si>
    <t>กฟอ.ฆ้องชัย</t>
  </si>
  <si>
    <t>ที่ว่าการกิ่งฆ้องชัย</t>
  </si>
  <si>
    <t>หอประชุมกิ่งอำเภอฆ้องชัย</t>
  </si>
  <si>
    <t>สำนักงานทะเบียนอำเภอท่าคันโท</t>
  </si>
  <si>
    <t>ต.นาตาล อ.ท่าคันโท จ.กาฬสินธุ์ 46190</t>
  </si>
  <si>
    <t>ที่ว่าการอำเภอท่าคันโท</t>
  </si>
  <si>
    <t>บ.นาตาล ต.นาตาล อ.ท่าคันโท จ.กาฬสินธุ์ 46190</t>
  </si>
  <si>
    <t>E10110</t>
  </si>
  <si>
    <t>กฟอ.นามน</t>
  </si>
  <si>
    <t>ที่ว่าการอำเภอนามน เครื่องที่ 3</t>
  </si>
  <si>
    <t>สำนัก ทะเบียนที่ว่าการอำเภอนามน</t>
  </si>
  <si>
    <t>หอประชุมอำเภอนามน(หลังใหม่)</t>
  </si>
  <si>
    <t>ที่ว่าการอำเภอนามน</t>
  </si>
  <si>
    <t>E05301</t>
  </si>
  <si>
    <t>กฟอ.ยางตลาด</t>
  </si>
  <si>
    <t>ที่ว่าการอำเภอยางตลาด</t>
  </si>
  <si>
    <t>1 ถ.ถีนานนท์ ต.ยางตลาด อ.ยางตลาด จ.กาฬสินธุ์ 46120</t>
  </si>
  <si>
    <t>E05105</t>
  </si>
  <si>
    <t>กฟอ.ร่องคำ</t>
  </si>
  <si>
    <t>สำนักงานทะเบียนที่ว่าการอำเภอร่องคำ</t>
  </si>
  <si>
    <t>ที่ว่าการอำเภอร่องคำ</t>
  </si>
  <si>
    <t>E10101</t>
  </si>
  <si>
    <t>กฟอ.สมเด็จ</t>
  </si>
  <si>
    <t>ที่ว่าการอำเภอสมเด็จ (ศูนย์ OTOP)</t>
  </si>
  <si>
    <t>สำนักงานที่ทำการปกครองอำเภอสมเด็จ 2</t>
  </si>
  <si>
    <t>สำนักทะเบียนสมเด็จ</t>
  </si>
  <si>
    <t>ที่ว่าการอำเภอสมเด็จ</t>
  </si>
  <si>
    <t>สำนักงานทะเบียนอำเภอสหัสขันธ์</t>
  </si>
  <si>
    <t>E05201</t>
  </si>
  <si>
    <t>กฟอ.หนองกุงศรี</t>
  </si>
  <si>
    <t>ที่ว่าการอำเภอหนองกุงศรี</t>
  </si>
  <si>
    <t>ส.น.ง.ฝ่ายทะเบียนและบัตร</t>
  </si>
  <si>
    <t>E10106</t>
  </si>
  <si>
    <t>กฟอ.ห้วยผึ้ง</t>
  </si>
  <si>
    <t>หอประชุมอำเภอห้วยผึ้ง</t>
  </si>
  <si>
    <t>สำนักทะเบียนอำเภอห้วยผึ้ง</t>
  </si>
  <si>
    <t>ที่ว่าการอำเภอห้วยผึ้ง</t>
  </si>
  <si>
    <t>E05202</t>
  </si>
  <si>
    <t>กฟอ.ห้วยเม็ก</t>
  </si>
  <si>
    <t>สำนักทะเบียนอำเภอห้วยเม็ก</t>
  </si>
  <si>
    <t>346 ม.3 ต.ห้วยเม็ก อ.ห้วยเม็ก จ.กาฬสินธุ์ 46170</t>
  </si>
  <si>
    <t>ที่ว่าการอำเภอห้วยเม็ก</t>
  </si>
  <si>
    <t>ถ.ฮ่องฮี-กระนวน ต.ห้วยเม็ก อ.ห้วยเม็ก จ.กาฬสินธุ์ 46170</t>
  </si>
  <si>
    <t>กาฬสินธุ์ ผลรวม</t>
  </si>
  <si>
    <t>B04114</t>
  </si>
  <si>
    <t>กฟก.โกสัมพีนคร</t>
  </si>
  <si>
    <t>กำแพงเพชร</t>
  </si>
  <si>
    <t>ที่ว่าการอำเภอโกสัมพีนคร</t>
  </si>
  <si>
    <t>ม.3 ต.โกสัมพี อ.โกสัมพีนคร จ.กำแพงเพชร 62000</t>
  </si>
  <si>
    <t>B12202</t>
  </si>
  <si>
    <t>กฟย.ทรายทองวัฒนา</t>
  </si>
  <si>
    <t>ที่ว่าการอำเภอทรายทองวัฒนา</t>
  </si>
  <si>
    <t>B12102</t>
  </si>
  <si>
    <t>กฟย.บึงสามัคคี</t>
  </si>
  <si>
    <t>หอประชุมที่ว่าการอำเภอบึงสามัคคี</t>
  </si>
  <si>
    <t>ม.5 ต.วังชะโอน กิ่งอำเภอบึงสามัคคี จ.กำแพงเพชร 62210</t>
  </si>
  <si>
    <t>B12201</t>
  </si>
  <si>
    <t>กฟส.คลองขลุง</t>
  </si>
  <si>
    <t>ที่ว่าการอำเภอคลองขลุง</t>
  </si>
  <si>
    <t>ม.2 ต.คลองขลุง อ.คลองขลุง จ.กำแพงเพชร 62120</t>
  </si>
  <si>
    <t>หอประชุมอำเภอคลองขลุง</t>
  </si>
  <si>
    <t>หอประชุมอำเภอคลองขลุง หอประชุมอำเภอคลองขลุง ม.2 ต.คลองขลุง อ.คลองขลุง จ.กำแพงเพชร 62120</t>
  </si>
  <si>
    <t>B04502</t>
  </si>
  <si>
    <t>กฟอ.ไทรงาม</t>
  </si>
  <si>
    <t>ที่ว่าการอำเภอไทรงาม</t>
  </si>
  <si>
    <t>B04401</t>
  </si>
  <si>
    <t>กฟอ.พรานกระต่าย</t>
  </si>
  <si>
    <t>ที่ว่าการอำเภอพรานกระต่าย</t>
  </si>
  <si>
    <t>กองร้อยอาสารักษาดินแดนอำเภอพรานกระต่าย</t>
  </si>
  <si>
    <t>(อาคารกองร้อย) ม.1 ต.ถ้ำกระต่ายทอง อ.พรานกระต่าย จ.กำแพงเพชร 62110</t>
  </si>
  <si>
    <t>(โรงอาบน้ำกองร้อย) ม.1 ต.ถ้ำกระต่ายทอง อ.พรานกระต่าย จ.กำแพงเพชร 62110</t>
  </si>
  <si>
    <t>B04501</t>
  </si>
  <si>
    <t>กฟอ.ลานกระบือ</t>
  </si>
  <si>
    <t>ที่ว่าการอำเภอลานกระบือ</t>
  </si>
  <si>
    <t>ม.6 ต.ลานกระบือ อ.ลานกระบือ จ.กำแพงเพชร 62170</t>
  </si>
  <si>
    <t>กำแพงเพชร ผลรวม</t>
  </si>
  <si>
    <t>D12403</t>
  </si>
  <si>
    <t>กฟก.โคกโพธิ์ไชย</t>
  </si>
  <si>
    <t>สำนักงานทะเบียนกิ่งอ.โคกโพธิ์ไชย์</t>
  </si>
  <si>
    <t>สถานีทวนสัญญานวิทยุสื่อสารเฉพาะกิจ</t>
  </si>
  <si>
    <t>ที่ว่าการอำเภอโคกโพธิ์ไชย</t>
  </si>
  <si>
    <t>หอประชุมกิ่งอำเภอโคกโพธิ์ไลย</t>
  </si>
  <si>
    <t>D03502</t>
  </si>
  <si>
    <t>กฟก.ซำสูง</t>
  </si>
  <si>
    <t>ที่ว่าการอำเภอซำสูง</t>
  </si>
  <si>
    <t>สำนักทะเบียน กิ่งอ.ซำสูง</t>
  </si>
  <si>
    <t>D12104</t>
  </si>
  <si>
    <t>กฟก.บ้านแฮด</t>
  </si>
  <si>
    <t>สำนักทะเบียน อ.บ้านแฮด</t>
  </si>
  <si>
    <t>ที่ว่าการอำเภอบ้านแฮด</t>
  </si>
  <si>
    <t>D07203</t>
  </si>
  <si>
    <t>กฟก.หนองนาคำ</t>
  </si>
  <si>
    <t>สำนักทะเบียน กิ่ง อ.หนองนาคำ</t>
  </si>
  <si>
    <t>ต.บ้านโคก อ.หนองนาคำ จ.ขอนแก่น 40150</t>
  </si>
  <si>
    <t>ที่ว่าการกิ่งอำเภอหนองนาคำ</t>
  </si>
  <si>
    <t>หอประชุมอำเภอหนองนาคำ</t>
  </si>
  <si>
    <t>ม.1 ต.บ้านโคก อ.หนองนาคำ จ.ขอนแก่น 40150</t>
  </si>
  <si>
    <t>ศูนย์สื่อสารภูมิภาคกรมการปกครอง (ขก.)</t>
  </si>
  <si>
    <t>กองร้อย อส.ขอนแก่น</t>
  </si>
  <si>
    <t>ที่ทำการปกครองจังหวัดขอนแก่น</t>
  </si>
  <si>
    <t>ที่ทำการปกครองจังหวัด(จ่าจังหวัด)ชั้น 4</t>
  </si>
  <si>
    <t>ห้องประชุมอเนกประสงค์ ชั้น 2ที่ว่าการอำเภอเมืองขอนแก่น</t>
  </si>
  <si>
    <t>ที่ว่าการอำเภอเมืองขอนแก่น</t>
  </si>
  <si>
    <t>ปกครองจังหวัดขอนแก่นกลุ่มงานความมั่นคง</t>
  </si>
  <si>
    <t>ศาลากลางจังหวัดขอนแก่น หน้าศูนย์ราชการ ต.ในเมือง อ.เมืองขอนแก่น จ.ขอนแก่น 40000</t>
  </si>
  <si>
    <t>ที่ว่าการอำเภอโนนศิลา</t>
  </si>
  <si>
    <t>สำนักทะเบียนอำเภอโนนศิลา</t>
  </si>
  <si>
    <t>D14202</t>
  </si>
  <si>
    <t>กฟย.พระยืน</t>
  </si>
  <si>
    <t>ที่ว่าการอำเภอพระยืน</t>
  </si>
  <si>
    <t>หอประชุมเอนกประสงค์อำเภอพระยืน</t>
  </si>
  <si>
    <t>สำนักทะเบียนอำเภอพระยืน</t>
  </si>
  <si>
    <t>บ.พระยืน ต.พระยืน อ.พระยืน จ.ขอนแก่น 40320</t>
  </si>
  <si>
    <t>D07204</t>
  </si>
  <si>
    <t>กฟย.เวียงเก่า</t>
  </si>
  <si>
    <t>สำนักงานทะเบียนอำเภอเวียงเก่า</t>
  </si>
  <si>
    <t>ที่ว่าการอำเภอเวียงเก่า</t>
  </si>
  <si>
    <t>ต.ในเมือง อ.ภูเวียง จ.ขอนแก่น 40150</t>
  </si>
  <si>
    <t>D03501</t>
  </si>
  <si>
    <t>กฟอ.กระนวน</t>
  </si>
  <si>
    <t>สำนักทะเบียนที่ว่าการ อ.กระนวน</t>
  </si>
  <si>
    <t>ที่ทำการปกครองอำเภอกระนวน</t>
  </si>
  <si>
    <t>หอประชุมอำเภอกระนวน</t>
  </si>
  <si>
    <t>ที่ว่าการอำเภอกระนวน</t>
  </si>
  <si>
    <t>D03203</t>
  </si>
  <si>
    <t>กฟอ.เขาสวนกวาง</t>
  </si>
  <si>
    <t>สำนักทะเบียนราษฎรอำเภอเขาสวนกวาง</t>
  </si>
  <si>
    <t>ที่ว่าการอำเภอเขาสวนกวาง</t>
  </si>
  <si>
    <t>D12102</t>
  </si>
  <si>
    <t>กฟอ.ชนบท</t>
  </si>
  <si>
    <t>ที่ว่าการอำเภอชนบท</t>
  </si>
  <si>
    <t>สำนักทะเบียนอำเภอชนบท</t>
  </si>
  <si>
    <t>ต.ชนบท อ.ชนบท จ.ขอนแก่น 40180</t>
  </si>
  <si>
    <t>ที่ทำการปกครองอำเภอชนบท</t>
  </si>
  <si>
    <t>หอประชุมอำเภอชนบท</t>
  </si>
  <si>
    <t>D07101</t>
  </si>
  <si>
    <t>กฟอ.ชุมแพ</t>
  </si>
  <si>
    <t>ที่ว่าการอำเภอชุมแพ</t>
  </si>
  <si>
    <t xml:space="preserve"> กองร้อยอาสารักษาดินแดนที่ 6 อำเภอชุมแพ</t>
  </si>
  <si>
    <t>ที่ว่าการอำเภอชุมแพ 2</t>
  </si>
  <si>
    <t>สำนักงานทะเบียนอำเภอชุมแพ</t>
  </si>
  <si>
    <t>D03201</t>
  </si>
  <si>
    <t>กฟอ.น้ำพอง</t>
  </si>
  <si>
    <t>ที่ว่าการอำเภอน้ำพอง</t>
  </si>
  <si>
    <t>ต.วังชัย อ.น้ำพอง จ.ขอนแก่น 40140</t>
  </si>
  <si>
    <t>สนง.ทะเบียน อ.น้ำพอง ที่ว่าการ อ.น้ำพอง</t>
  </si>
  <si>
    <t>D12101</t>
  </si>
  <si>
    <t>กฟอ.บ้านไผ่</t>
  </si>
  <si>
    <t>สำนักงานทะเบียนอำเภอบ้านไผ่</t>
  </si>
  <si>
    <t>ที่ว่าการอำเภอบ้านไผ่</t>
  </si>
  <si>
    <t>สำนักงานกิ่งกาชาดอำเภอบ้านไผ่</t>
  </si>
  <si>
    <t>D14201</t>
  </si>
  <si>
    <t>กฟอ.บ้านฝาง</t>
  </si>
  <si>
    <t>ที่ว่าการอำเภอบ้านฝาง</t>
  </si>
  <si>
    <t>สำนักงานทะเบียนอำเภอบ้านฝาง</t>
  </si>
  <si>
    <t>หอประชุม บ.ฝาง ม.2 ต.บ้านฝาง อ.บ้านฝาง จ.ขอนแก่น 40270</t>
  </si>
  <si>
    <t>D12103</t>
  </si>
  <si>
    <t>กฟอ.เปือยน้อย</t>
  </si>
  <si>
    <t>สำนักงานทะเบียนอำเภอเปือยน้อย</t>
  </si>
  <si>
    <t>หอประชุมอำเภอเปือยน้อย</t>
  </si>
  <si>
    <t>ที่ว่าการอำเภอเปือยน้อย</t>
  </si>
  <si>
    <t>D12201</t>
  </si>
  <si>
    <t>กฟอ.พล</t>
  </si>
  <si>
    <t>สำนักทะเบียน อ.พล</t>
  </si>
  <si>
    <t>หอประชุมอำเภอพล</t>
  </si>
  <si>
    <t>ที่ว่าการอำเภอพล</t>
  </si>
  <si>
    <t>ถ.พลรัตน์ ต.เมืองพล อ.พล จ.ขอนแก่น 40120</t>
  </si>
  <si>
    <t>D07109</t>
  </si>
  <si>
    <t>กฟอ.ภูผาม่าน</t>
  </si>
  <si>
    <t>ที่ว่าการอำเภอภูผาม่าน</t>
  </si>
  <si>
    <t>หนองเขียด-วังสวาป ต.ภูผาม่าน อ.ภูผาม่าน จ.ขอนแก่น 40350</t>
  </si>
  <si>
    <t>สำนักทะเบียนอำเภอภูผาม่าน</t>
  </si>
  <si>
    <t>บ.ภูผาม่าน ม.1 ต.ภูผาม่าน อ.ภูผาม่าน จ.ขอนแก่น 40350</t>
  </si>
  <si>
    <t>ที่ทำการปกครองอำเภอภูผาม่าน</t>
  </si>
  <si>
    <t>ม.1 ต.ภูผาม่าน อ.ภูผาม่าน จ.ขอนแก่น 40350</t>
  </si>
  <si>
    <t>ที่ว่าการอำเภอภูเวียง</t>
  </si>
  <si>
    <t>สำนักทะเบียนอำเภอภูเวียง</t>
  </si>
  <si>
    <t>หอประชุมอำเภอภูเวียง (หลังใหม่)</t>
  </si>
  <si>
    <t>ต.ภูเวียง อ.ภูเวียง จ.ขอนแก่น 40150</t>
  </si>
  <si>
    <t>D12401</t>
  </si>
  <si>
    <t>กฟอ.มัญจาคีรี</t>
  </si>
  <si>
    <t>หอประชุมอำเภอมัญจาคีรี</t>
  </si>
  <si>
    <t>ที่ว่าการอำเภอมัญจาคีรี</t>
  </si>
  <si>
    <t>สำนักทะเบียนอำเภอมัญจาคีรี</t>
  </si>
  <si>
    <t>D12203</t>
  </si>
  <si>
    <t>กฟอ.แวงน้อย</t>
  </si>
  <si>
    <t>ที่ว่าการอำเภอแวงน้อย</t>
  </si>
  <si>
    <t>สำนักทะเบียนอำเภอแวงน้อย</t>
  </si>
  <si>
    <t>หอประชุมอำเภอแวงน้อย</t>
  </si>
  <si>
    <t>D12204</t>
  </si>
  <si>
    <t>กฟอ.แวงใหญ่</t>
  </si>
  <si>
    <t>สำนักงานทะเบียนอำเภอแวงใหญ่</t>
  </si>
  <si>
    <t>ที่ว่าการอำเภอแวงใหญ่</t>
  </si>
  <si>
    <t>D07102</t>
  </si>
  <si>
    <t>กฟอ.สีชมพู</t>
  </si>
  <si>
    <t>ที่ว่าการ อ.สีชมพู</t>
  </si>
  <si>
    <t>ที่ว่าการอำเภอสีชมพู</t>
  </si>
  <si>
    <t>สำนักทะเบียนอำเภอสีชมพู</t>
  </si>
  <si>
    <t>D07301</t>
  </si>
  <si>
    <t>กฟอ.หนองเรือ</t>
  </si>
  <si>
    <t>หอประชุมอำเภอหนองเรือ</t>
  </si>
  <si>
    <t>ต.หนองเรือ อ.หนองเรือ จ.ขอนแก่น 40210</t>
  </si>
  <si>
    <t>สำนักงานทะเบียนอำเภอหนองเรือ</t>
  </si>
  <si>
    <t>ที่ว่าการอำเภอหนองเรือ</t>
  </si>
  <si>
    <t>D12501</t>
  </si>
  <si>
    <t>กฟอ.หนองสองห้อง</t>
  </si>
  <si>
    <t>สำนักทะเบียนอำเภอหนองสองห้อง</t>
  </si>
  <si>
    <t>บ.ไทยสามัดคี นสห. ต.- อ.หนองสองห้อง จ.ขอนแก่น 40190</t>
  </si>
  <si>
    <t>ที่ว่าการอำเภอหนองสองห้อง</t>
  </si>
  <si>
    <t>D03207</t>
  </si>
  <si>
    <t>กฟอ.อุบลรัตน์</t>
  </si>
  <si>
    <t>หอประชุมอำเภออุบลรัตน์</t>
  </si>
  <si>
    <t>หอประชุม หอประชุมที่ว่าการอำเภอ ต.เขื่อนอุบลรัตน์ อ.อุบลรัตน์ จ.ขอนแก่น 40250</t>
  </si>
  <si>
    <t>ที่ว่าการอำเภออุบลรัตน์</t>
  </si>
  <si>
    <t>ขอนแก่น    เขื่อนฯ ต.เขื่อนอุบลรัตน์ อ.อุบลรัตน์ จ.ขอนแก่น 40250</t>
  </si>
  <si>
    <t>สำนักทะเบียนอำเภออุบลรัตน์</t>
  </si>
  <si>
    <t>ต.เขื่อนอุบลรัตน์ อ.อุบลรัตน์ จ.ขอนแก่น 40250</t>
  </si>
  <si>
    <t>ขอนแก่น ผลรวม</t>
  </si>
  <si>
    <t>H03108</t>
  </si>
  <si>
    <t>กฟก.เขาคิชฌกูฏ</t>
  </si>
  <si>
    <t>ที่ว่าการอำเภอเขาคิชฌกูฏ</t>
  </si>
  <si>
    <t>116/10 ม.10 ต.พลวง อ.เขาคิชฌกูฏ จ.จันทบุรี 22210</t>
  </si>
  <si>
    <t>ที่ว่าการกิ่ง อ.เขาคิชฌกุฎ(สำนักทะเบียน</t>
  </si>
  <si>
    <t>ที่ว่าการอำเภอเขาคิชฌกูฎ</t>
  </si>
  <si>
    <t>ม.5 ต.พลวง อ.เขาคิชฌกูฏ จ.จันทบุรี 22210</t>
  </si>
  <si>
    <t>H03101</t>
  </si>
  <si>
    <t>กฟจ.จันทบุรี</t>
  </si>
  <si>
    <t>ที่ทำการปกครองจังหวัด</t>
  </si>
  <si>
    <t>ถ.เลียบเนิน ต.วัดใหม่ อ.เมืองจันทบุรี จ.จันทบุรี 22000</t>
  </si>
  <si>
    <t>ที่ทำการปกครองจังหวัดจันทบุรี</t>
  </si>
  <si>
    <t>ระบบสื่อสารวิทยุเฉพะกิจ</t>
  </si>
  <si>
    <t>ถ.ชวนอุทิศ ต.- อ.เมืองจันทบุรี จ.จันทบุรี 22000</t>
  </si>
  <si>
    <t>H21102</t>
  </si>
  <si>
    <t>กฟย.โป่งน้ำร้อน</t>
  </si>
  <si>
    <t>หอประชุมอำเภอโป่งน้ำร้อน</t>
  </si>
  <si>
    <t>สำนักทะเบียนอำเภอโป่งน้ำร้อน</t>
  </si>
  <si>
    <t>ที่ว่าการอำเภอโป่งน้ำร้อน</t>
  </si>
  <si>
    <t>สนง.ทะเบียนฯที่ว่าการอำเภอแก่งหางแมว</t>
  </si>
  <si>
    <t>H03301</t>
  </si>
  <si>
    <t>กฟอ.ขลุง</t>
  </si>
  <si>
    <t>สำนักทะเบียนอำเภอขลุง</t>
  </si>
  <si>
    <t>ที่ว่าการอำเภอขลุง</t>
  </si>
  <si>
    <t>ถ.จิรวงค์รังสฤษดิ์ ต.ขลุง อ.ขลุง จ.จันทบุรี 22110</t>
  </si>
  <si>
    <t>หอประชุม อ.ขลุง</t>
  </si>
  <si>
    <t>ต.ขลุง อ.ขลุง จ.จันทบุรี 22110</t>
  </si>
  <si>
    <t>H03201</t>
  </si>
  <si>
    <t>กฟอ.ท่าใหม่</t>
  </si>
  <si>
    <t>ที่ทำการอำเภอท่าใหม่</t>
  </si>
  <si>
    <t>สนง.ปกครองอำเภอท่าใหม่</t>
  </si>
  <si>
    <t>ห้องทะเบียนราษฎร์อำเภอท่าใหม่</t>
  </si>
  <si>
    <t>สำนักทะเบียนอำเภอท่าใหม่</t>
  </si>
  <si>
    <t>H03401</t>
  </si>
  <si>
    <t>กฟอ.นายายอาม</t>
  </si>
  <si>
    <t>สำนักทะเบียนอำเภอนายายอาม</t>
  </si>
  <si>
    <t>ที่ว่าการกิ่ง อ.นายายอาม</t>
  </si>
  <si>
    <t>H03102</t>
  </si>
  <si>
    <t>กฟอ.มะขาม</t>
  </si>
  <si>
    <t>ฝ่ายทะเบียนและบัตร</t>
  </si>
  <si>
    <t>ที่ว่าการอำเภอ มะขาม</t>
  </si>
  <si>
    <t>H21101</t>
  </si>
  <si>
    <t>กฟอ.สอยดาว</t>
  </si>
  <si>
    <t>ที่ว่าการอำเภอสอยดาว</t>
  </si>
  <si>
    <t>ม.1 ต.ปะตง อ.สอยดาว จ.จันทบุรี 22180</t>
  </si>
  <si>
    <t>สำนักทะเบียนอำเภอสอยดาว</t>
  </si>
  <si>
    <t>H03601</t>
  </si>
  <si>
    <t>กฟอ.แหลมสิงห์</t>
  </si>
  <si>
    <t>สำนักทะเบียน อ.แหลมสิงห์</t>
  </si>
  <si>
    <t>ม.2 ต.ปากน้ำ อ.แหลมสิงห์ จ.จันทบุรี 22120</t>
  </si>
  <si>
    <t>ที่ว่าการอำเภอแหลมสิงห์</t>
  </si>
  <si>
    <t>จันทบุรี ผลรวม</t>
  </si>
  <si>
    <t>H05303</t>
  </si>
  <si>
    <t>กฟก.คลองเขื่อน</t>
  </si>
  <si>
    <t>สำนักงานทะเบียนอำเภอคลองเขื่อน</t>
  </si>
  <si>
    <t>ที่ว่าการอำเภอคลองเขื่อน</t>
  </si>
  <si>
    <t>H05101</t>
  </si>
  <si>
    <t>กฟจ.ฉะเชิงเทรา</t>
  </si>
  <si>
    <t>กองร้อย บก.-บร. บก.อส.จ.ฉช.</t>
  </si>
  <si>
    <t>สำนักทะเบียนอำเภอเมืองฉะเชิงเทรา</t>
  </si>
  <si>
    <t>ที่ว่าการอำเภอเมืองฉะเชิงเทรา</t>
  </si>
  <si>
    <t>หอประชุมที่ว่าการอำเภอท่าตะเกียบ</t>
  </si>
  <si>
    <t>179/12 ฉะเชิงเทร ม.4 ต.ท่าตะเกียบ อ.ท่าตะเกียบ จ.ฉะเชิงเทรา 24160</t>
  </si>
  <si>
    <t>ที่ทำการกิ่งอำเภอท่าตะเกียบ</t>
  </si>
  <si>
    <t>179 ม.4 ต.ท่าตะเกียบ อ.ท่าตะเกียบ จ.ฉะเชิงเทรา 24160</t>
  </si>
  <si>
    <t>กองร้อย อ.ส.ที่ 10 กิ่ง อ.ท่าตะเกียบ</t>
  </si>
  <si>
    <t>ม.4 ต.คลองตะเกรา อ.ท่าตะเกียบ จ.ฉะเชิงเทรา 24160</t>
  </si>
  <si>
    <t>สำนักทะเบียนอำเภอท่าตะเกียบ</t>
  </si>
  <si>
    <t>H05301</t>
  </si>
  <si>
    <t>กฟอ.บางคล้า</t>
  </si>
  <si>
    <t>สำนักทะเบียนอำเภอบางคล้า</t>
  </si>
  <si>
    <t>ถ.เทศบาลพัฒนา 1 ต.บางคล้า อ.บางคล้า จ.ฉะเชิงเทรา 24110</t>
  </si>
  <si>
    <t>ที่ทำการอำเภอบางคล้า</t>
  </si>
  <si>
    <t>ถ.เทศบาลพัฒนา 2 ต.- อ.บางคล้า จ.ฉะเชิงเทรา 24110</t>
  </si>
  <si>
    <t>หอประชุมอำเภอบางคล้า</t>
  </si>
  <si>
    <t>ต.บางคล้า อ.บางคล้า จ.ฉะเชิงเทรา 24110</t>
  </si>
  <si>
    <t>H05201</t>
  </si>
  <si>
    <t>กฟอ.บางน้ำเปรี้ยว</t>
  </si>
  <si>
    <t>ที่ทำการปกครองอำเภอฝ่ายทะเบียนและบัตร</t>
  </si>
  <si>
    <t>ที่ว่าการอำเภอบางน้ำเปรี้ยว</t>
  </si>
  <si>
    <t>H10101</t>
  </si>
  <si>
    <t>กฟอ.บางปะกง</t>
  </si>
  <si>
    <t>กองร้อย อส.ที่ 2 อ.บางปะกง</t>
  </si>
  <si>
    <t>ต.ท่าสะอ้าน อ.บางปะกง จ.ฉะเชิงเทรา 24130</t>
  </si>
  <si>
    <t>สำนักงานทะเบียนอำเภอบางปะกง</t>
  </si>
  <si>
    <t>ม.6 ต.ท่าสะอ้าน อ.บางปะกง จ.ฉะเชิงเทรา 24130</t>
  </si>
  <si>
    <t>ที่ว่าการอำเภอบางปะกง</t>
  </si>
  <si>
    <t>ที่ว่าการอำเภอบางปะกง (๒)</t>
  </si>
  <si>
    <t>94/2 ศูนย์ข้อมูลจัดซื้อจัดจ้างภาครัฐ ม.6 ต.ท่าสะอ้าน อ.บางปะกง จ.ฉะเชิงเทรา 24130</t>
  </si>
  <si>
    <t>H05104</t>
  </si>
  <si>
    <t>กฟอ.บ้านโพธิ์</t>
  </si>
  <si>
    <t>สำนักทะเบียน อ.บ้านโพธิ์</t>
  </si>
  <si>
    <t>ที่ว่าการอำเภอบ้านโพธิ์</t>
  </si>
  <si>
    <t>อาคารหอประชุม ม.1 ต.บ้านโพธิ์ อ.บ้านโพธิ์ จ.ฉะเชิงเทรา 24140</t>
  </si>
  <si>
    <t>H05501</t>
  </si>
  <si>
    <t>กฟอ.แปลงยาว</t>
  </si>
  <si>
    <t>ศูนย์บริหารการทะเบียนภาค 2 สาขาจังหวัดฉะ</t>
  </si>
  <si>
    <t>98 ม.4 ต.วังเย็น อ.แปลงยาว จ.ฉะเชิงเทรา 24190</t>
  </si>
  <si>
    <t>สำนักงานทะเบียนอำเภอแปลงยาว</t>
  </si>
  <si>
    <t>ที่ว่าการอำเภอแปลงยาว</t>
  </si>
  <si>
    <t>ม.4 ต.วังเย็น อ.แปลงยาว จ.ฉะเชิงเทรา 24190</t>
  </si>
  <si>
    <t>หอประชุมอำเภอแปลงยาว</t>
  </si>
  <si>
    <t>อาคารหอประชุมอำเภอแปลงยาว</t>
  </si>
  <si>
    <t>H15101</t>
  </si>
  <si>
    <t>กฟอ.พนมสารคาม</t>
  </si>
  <si>
    <t>สำนักทะเบียนอำเภอพนมสารคาม</t>
  </si>
  <si>
    <t>ที่ว่าการอำเภอพนม</t>
  </si>
  <si>
    <t>หอประชุมอำเภอพนม</t>
  </si>
  <si>
    <t>H15102</t>
  </si>
  <si>
    <t>กฟอ.ราชสาส์น</t>
  </si>
  <si>
    <t>สำนักงานทะเบียนอำเภอราชสาส์น</t>
  </si>
  <si>
    <t>ที่ว่าการ ม.2 ต.บางคา อ.ราชสาส์น จ.ฉะเชิงเทรา 24120</t>
  </si>
  <si>
    <t>ที่ว่าการอำเภอราชสาส์น</t>
  </si>
  <si>
    <t>ม.2 ต.บางคา อ.ราชสาส์น จ.ฉะเชิงเทรา 24120</t>
  </si>
  <si>
    <t>หอประชุมอำเภอราชสาส์น หอประชุมอำเภอราชสาส์น ม.2 ต.บางคา อ.ราชสาส์น จ.ฉะเชิงเทรา 24120</t>
  </si>
  <si>
    <t>H15201</t>
  </si>
  <si>
    <t>กฟอ.สนามชัยเขต</t>
  </si>
  <si>
    <t>กองร้อยอาสารักษาดินแดนที่ 4</t>
  </si>
  <si>
    <t>ที่ว่าการอำเภอสนามชัยเขต</t>
  </si>
  <si>
    <t>สำนักทะเบียนอำเภอสนามชัยเขต</t>
  </si>
  <si>
    <t>ฉะเชิงเทรา ผลรวม</t>
  </si>
  <si>
    <t>H08201</t>
  </si>
  <si>
    <t>กฟก.เกาะจันทร์</t>
  </si>
  <si>
    <t>ศาลาประชาคมกิ่งอำเภอเกาะจันทร์</t>
  </si>
  <si>
    <t>ม.1 ต.เกาะจันทร์ อ.เกาะจันทร์ จ.ชลบุรี 20240</t>
  </si>
  <si>
    <t>สนง.ทะเบียนกิ่งอำเภอเกาะจันทร์</t>
  </si>
  <si>
    <t>เกาะจันทร์  กิ่ง ม.1 ต.- อ.เกาะจันทร์ จ.ชลบุรี 20240</t>
  </si>
  <si>
    <t>ที่ว่าการอำเภอเกาะจันทร์</t>
  </si>
  <si>
    <t>H06101</t>
  </si>
  <si>
    <t>กฟก.เมืองพัทยา</t>
  </si>
  <si>
    <t>หลังที่ว่าการ อ.บางละมุง</t>
  </si>
  <si>
    <t>ที่ว่าการอำเภอบางละมุง</t>
  </si>
  <si>
    <t>H08301</t>
  </si>
  <si>
    <t>กฟส.บ่อทอง</t>
  </si>
  <si>
    <t>หอประชุมอำเภอบ่อทอง</t>
  </si>
  <si>
    <t>H07101</t>
  </si>
  <si>
    <t>กฟอ.ศรีราชา</t>
  </si>
  <si>
    <t>ที่ว่าการอำเภอศรีราชา</t>
  </si>
  <si>
    <t>ชลบุรี ผลรวม</t>
  </si>
  <si>
    <t>C04101</t>
  </si>
  <si>
    <t>กฟจ.ชัยนาท</t>
  </si>
  <si>
    <t>ชัยนาท</t>
  </si>
  <si>
    <t>สำนักงานส่งเสริมการปกครองท้องถิ่นอำเภอเมืองชัยนาท</t>
  </si>
  <si>
    <t>ถ.ลูกเสือ2 ต.ในเมือง อ.เมืองชัยนาท จ.ชัยนาท 17000</t>
  </si>
  <si>
    <t>ชัยนาท ผลรวม</t>
  </si>
  <si>
    <t>F02101</t>
  </si>
  <si>
    <t>กฟจ.ชัยภูมิ</t>
  </si>
  <si>
    <t>ฝ่ายทะเบียนและบัตรอำเภอเมืองชัยภูมิ</t>
  </si>
  <si>
    <t>บ.ประมวลผลข้อมูล ต.ในเมือง อ.เมืองชัยภูมิ จ.ชัยภูมิ 36000</t>
  </si>
  <si>
    <t>F11201</t>
  </si>
  <si>
    <t>กฟอ.เกษตรสมบูรณ์</t>
  </si>
  <si>
    <t>หอประชุมที่ว่าการอำเภอเกษตรสมบูรณ์</t>
  </si>
  <si>
    <t>บ.ยาง ม.1 ต.บ้านยาง อ.เกษตรสมบูรณ์ จ.ชัยภูมิ 36120</t>
  </si>
  <si>
    <t>F02201</t>
  </si>
  <si>
    <t>กฟอ.แก้งคร้อ</t>
  </si>
  <si>
    <t>หอประชุมอำเภอแก้งคร้อ</t>
  </si>
  <si>
    <t>F02104</t>
  </si>
  <si>
    <t>กฟอ.บ้านเขว้า</t>
  </si>
  <si>
    <t>ศูนย์ข้อมูลข่าวสารการซื้อหรือการการจ้างร</t>
  </si>
  <si>
    <t>ชมรมกำนัน ผู้ใหญ่บ้านอำเภอบ้านเขว้า</t>
  </si>
  <si>
    <t>ชมรมกำนัน ผู้ใหญ่บ้านอำเภอบ้านเขว้า ต.บ้านเขว้า อ.บ้านเขว้า จ.ชัยภูมิ 36170</t>
  </si>
  <si>
    <t>F02501</t>
  </si>
  <si>
    <t>กฟอ.บำเหน็จณรงค์</t>
  </si>
  <si>
    <t>ศูนย์การศึกษานอกระบบและการศึกษาตามอัธยาศัยอำเภอบำเหน็จณรงค์</t>
  </si>
  <si>
    <t>F11101</t>
  </si>
  <si>
    <t>กฟอ.ภูเขียว</t>
  </si>
  <si>
    <t>หอประชุมอำเภอภูเขียว</t>
  </si>
  <si>
    <t>บ.ผักปัง ต.ผักปัง อ.ภูเขียว จ.ชัยภูมิ 36110</t>
  </si>
  <si>
    <t>F02401</t>
  </si>
  <si>
    <t>กฟอ.หนองบัวแดง</t>
  </si>
  <si>
    <t>ที่ว่าการอำเภอหนองบัวแดง</t>
  </si>
  <si>
    <t>ศาลาศูนย์ดำรงธรรมอำเภอหนองบัวแดง ตลาดหนองบัวแดง ม.9 ต.หนองบัวแดง อ.หนองบัวแดง จ.ชัยภูมิ 36210</t>
  </si>
  <si>
    <t>ชัยภูมิ ผลรวม</t>
  </si>
  <si>
    <t>J05101</t>
  </si>
  <si>
    <t>กฟจ.ชุมพร</t>
  </si>
  <si>
    <t>กองร้อย อส.จังหวัดชุมพร</t>
  </si>
  <si>
    <t>ที่ว่าการอำเภอเมืองชุมพร</t>
  </si>
  <si>
    <t>ที่ทำการปกครอง ต.ท่าตะเภา อ.เมืองชุมพร จ.ชุมพร 86000</t>
  </si>
  <si>
    <t>J05103</t>
  </si>
  <si>
    <t>กฟอ.กระบุรี</t>
  </si>
  <si>
    <t>สำนักงานทะเบียนอำเภอกระบุรี</t>
  </si>
  <si>
    <t>ชุมพร ผลรวม</t>
  </si>
  <si>
    <t>A04101</t>
  </si>
  <si>
    <t>กฟจ.เชียงราย</t>
  </si>
  <si>
    <t>ศูนย์บริหารการทะเบียนภาค สาขาเชียงราย</t>
  </si>
  <si>
    <t>ที่ว่าการอำเภอเมืองเชียงราย</t>
  </si>
  <si>
    <t>525 ม.6 ต.ริมกก อ.เมืองเชียงราย จ.เชียงราย 57100</t>
  </si>
  <si>
    <t>ที่ทำการปกครองอำเภอเชียงของ(งานผ่านแดนด่านมิตรภาพไทย-ลาวแห่งที่ 4)</t>
  </si>
  <si>
    <t>ม.9 ต.เวียง อ.เชียงของ จ.เชียงราย 57140</t>
  </si>
  <si>
    <t>87 หาดทรายทอง ม.8 ต.ริมโขง อ.เชียงของ จ.เชียงราย 57140</t>
  </si>
  <si>
    <t>A10101</t>
  </si>
  <si>
    <t>กฟอ.เทิง</t>
  </si>
  <si>
    <t>ที่ว่าการอำเภอเทิง(ร)</t>
  </si>
  <si>
    <t>ที่ว่าการอำเภอเทิง</t>
  </si>
  <si>
    <t>A17102</t>
  </si>
  <si>
    <t>กฟอ.ป่าแดด</t>
  </si>
  <si>
    <t>ที่ว่าการอำเภอป่าแดด</t>
  </si>
  <si>
    <t>ต.ป่าแดด อ.ป่าแดด จ.เชียงราย 57190</t>
  </si>
  <si>
    <t>A11201</t>
  </si>
  <si>
    <t>กฟอ.พร้าว</t>
  </si>
  <si>
    <t>ที่ว่าการอำเภอพร้าว</t>
  </si>
  <si>
    <t>A17101</t>
  </si>
  <si>
    <t>กฟอ.พาน</t>
  </si>
  <si>
    <t>ที่ว่าการอำเภอพาน</t>
  </si>
  <si>
    <t>ที่ว่าการอำเภอพาน ม.1 ต.เมืองพาน อ.พาน จ.เชียงราย 57120</t>
  </si>
  <si>
    <t>A17301</t>
  </si>
  <si>
    <t>กฟอ.แม่ลาว</t>
  </si>
  <si>
    <t>ที่ว่าการอำเภอแม่ลาว</t>
  </si>
  <si>
    <t>ระบบประปาที่ว่าการอำเภอแม่ลาว</t>
  </si>
  <si>
    <t>หอประชุมอำเภอแม่ลาว</t>
  </si>
  <si>
    <t>A17401</t>
  </si>
  <si>
    <t>กฟอ.แม่สรวย</t>
  </si>
  <si>
    <t>หอประชุมอำเภอแม่สรวย</t>
  </si>
  <si>
    <t>ที่ว่าการอำเภอแม่สรวย</t>
  </si>
  <si>
    <t>A17201</t>
  </si>
  <si>
    <t>กฟอ.เวียงป่าเป้า</t>
  </si>
  <si>
    <t>หอประชุมอำเภอเวียงป่าเป้า</t>
  </si>
  <si>
    <t>ที่ว่าการอำเภอเวียงป่าเป้า</t>
  </si>
  <si>
    <t>ที่ทำการปกครอง(ฝ่ายทะเบียนและบัตร)</t>
  </si>
  <si>
    <t>หอประชุมที่ว่าการอำเภอสันทราย</t>
  </si>
  <si>
    <t>สำนักงานกิ่งกาชาดอำเภอสันทราย</t>
  </si>
  <si>
    <t>เชียงราย ผลรวม</t>
  </si>
  <si>
    <t>A01101</t>
  </si>
  <si>
    <t>กฟจ.เชียงใหม่</t>
  </si>
  <si>
    <t>ที่ว่าการอำเภอเมืองเชียงใหม่</t>
  </si>
  <si>
    <t>A15101</t>
  </si>
  <si>
    <t>กฟจ.เชียงใหม่ 2</t>
  </si>
  <si>
    <t>สำนักงานปกครองจังหวัด</t>
  </si>
  <si>
    <t>ถ.โชตนา ต.ช้างเผือก อ.เมืองเชียงใหม่ จ.เชียงใหม่ 50300</t>
  </si>
  <si>
    <t>กองร้อยอาสารักษาดินแดน จ.เชียงใหม่ ที่ 1</t>
  </si>
  <si>
    <t>ที่ทำการปกครองอำเภอเมืองเชียงใหม่</t>
  </si>
  <si>
    <t>ศูนย์ราชการจังหวัดเชียงใหม่ ต.ช้างเผือก อ.เมืองเชียงใหม่ จ.เชียงใหม่ 50300</t>
  </si>
  <si>
    <t>สำนักทะเบียนอำเภอเมืองเชียงใหม่(ห้องเซิฟเวอร์)</t>
  </si>
  <si>
    <t>A05303</t>
  </si>
  <si>
    <t>กฟอ.กัลยาณิวัฒนา</t>
  </si>
  <si>
    <t>ที่ว่าการอำเภอกัลยาณิวัฒนา</t>
  </si>
  <si>
    <t>ถ.บ้านจันทร์-ปาย  ม.2 ต.แจ่มหลวง อ.กัลยาณิวัฒนา จ.เชียงใหม่</t>
  </si>
  <si>
    <t>A14101</t>
  </si>
  <si>
    <t>กฟอ.จอมทอง</t>
  </si>
  <si>
    <t>ที่ว่าการอำเภอจอมทอง</t>
  </si>
  <si>
    <t>อำเภอจอมอทง ต.บ้านหลวง อ.จอมทอง จ.เชียงใหม่ 50160</t>
  </si>
  <si>
    <t>ที่ว่าการอำเภอเชียงดาว</t>
  </si>
  <si>
    <t>A07105</t>
  </si>
  <si>
    <t>กฟอ.ไชยปราการ</t>
  </si>
  <si>
    <t>หอประชุมที่ว่าการอำเภอไชยปราการ</t>
  </si>
  <si>
    <t>สถานีควบคุมปลายทางระบบสื่อสารวิทยุ</t>
  </si>
  <si>
    <t>สนง.กองร้อยอาสาสมัครรักษาดินแดน</t>
  </si>
  <si>
    <t>505 ม.2 ต.ปงตำ อ.ไชยปราการ จ.เชียงใหม่ 50320</t>
  </si>
  <si>
    <t>ที่ทำการปกครองอำเภอไชยปราการ</t>
  </si>
  <si>
    <t>32 ม.2 ต.ปงตำ อ.ไชยปราการ จ.เชียงใหม่ 50320</t>
  </si>
  <si>
    <t>สำนักทะเบียนอำเภอไชยปราการ</t>
  </si>
  <si>
    <t>ม.2 ต.ปงตำ อ.ไชยปราการ จ.เชียงใหม่ 50320</t>
  </si>
  <si>
    <t xml:space="preserve"> ที่ทำการปกครอง  อ.ไชยปราการ</t>
  </si>
  <si>
    <t>A14203</t>
  </si>
  <si>
    <t>กฟอ.ดอยเต่า</t>
  </si>
  <si>
    <t>ที่ว่าการอำเภอดอยเต่า</t>
  </si>
  <si>
    <t>ที่ว่าการอำเภอดอยสะเก็ด</t>
  </si>
  <si>
    <t>ศูนย์การเรียนรู้และฝึกอบรม (ภาคเหนือ)</t>
  </si>
  <si>
    <t>A14102</t>
  </si>
  <si>
    <t>กฟอ.ดอยหล่อ</t>
  </si>
  <si>
    <t>ที่ว่าการกิ่งอำเภอดอยหล่อ</t>
  </si>
  <si>
    <t>199 ที่ว่าการอำเภอดอยหล่อ ม.25 ต.ดอยหล่อ อ.ดอยหล่อ จ.เชียงใหม่ 50160</t>
  </si>
  <si>
    <t>A07101</t>
  </si>
  <si>
    <t>กฟอ.ฝาง</t>
  </si>
  <si>
    <t>หอประชุม อ.ฝาง</t>
  </si>
  <si>
    <t>ม.5 ต.เวียง อ.ฝาง จ.เชียงใหม่ 50110</t>
  </si>
  <si>
    <t>ที่ว่าการอำเภอฝาง</t>
  </si>
  <si>
    <t>A14103</t>
  </si>
  <si>
    <t>กฟอ.แม่แจ่ม</t>
  </si>
  <si>
    <t>ที่ว่าการอำเภอแม่แจ่ม</t>
  </si>
  <si>
    <t>ชั่วคราว ราชประชานุเคราะห์ 2 ชั่วคราว ราชประชานุเคราะห์ 2 ม.10 ต.ช่างเคิ่ง อ.แม่แจ่ม จ.เชียงใหม่ 50270</t>
  </si>
  <si>
    <t>A12301</t>
  </si>
  <si>
    <t>กฟอ.แม่แตง</t>
  </si>
  <si>
    <t>กองร้อยอาสาสมัครรักษาดินแดน อ.แม่แตง</t>
  </si>
  <si>
    <t>สำนักงานทะเบียนอำเภอแม่แตง</t>
  </si>
  <si>
    <t>ที่ว่าการอำเภอแม่แตง</t>
  </si>
  <si>
    <t>A12101</t>
  </si>
  <si>
    <t>กฟอ.แม่ริม</t>
  </si>
  <si>
    <t>หอประชุมอำเภอแม่ริม</t>
  </si>
  <si>
    <t>ที่ว่าการอำเภอแม่ริม</t>
  </si>
  <si>
    <t>ที่ทำการกองร้อยอส. ม.1 ต.ริมใต้ อ.แม่ริม จ.เชียงใหม่ 50180</t>
  </si>
  <si>
    <t>A09102</t>
  </si>
  <si>
    <t>กฟอ.แม่วาง</t>
  </si>
  <si>
    <t>ที่ว่าการอำเภอแม่วาง</t>
  </si>
  <si>
    <t>185 ม.9 ต.บ้านกาด อ.แม่วาง จ.เชียงใหม่ 50360</t>
  </si>
  <si>
    <t>สำนักทะเบียนอำเภอแม่วาง</t>
  </si>
  <si>
    <t>ม.6 ต.บ้านกาด อ.แม่วาง จ.เชียงใหม่ 50360</t>
  </si>
  <si>
    <t>ไฟแสงสว่างหน้าอำเภอฯ ม.1 ต.บ้านกาด อ.แม่วาง จ.เชียงใหม่ 50360</t>
  </si>
  <si>
    <t>ไฟส่องสว่างลานหน้าที่ว่าการอำเภอ ม.1 ต.บ้านกาด อ.แม่วาง จ.เชียงใหม่ 50360</t>
  </si>
  <si>
    <t>หอประชุมอำเภอแม่วาง ต.บ้านกาด อ.แม่วาง จ.เชียงใหม่ 50360</t>
  </si>
  <si>
    <t>A01303</t>
  </si>
  <si>
    <t>กฟอ.แม่ออน</t>
  </si>
  <si>
    <t>ที่ว่าการอำเภอแม่ออน</t>
  </si>
  <si>
    <t>A07201</t>
  </si>
  <si>
    <t>กฟอ.แม่อาย</t>
  </si>
  <si>
    <t>สำนักงานทะเบียนและบัตร ต.แม่อาย</t>
  </si>
  <si>
    <t>หอประชุมอ.แม่อาย</t>
  </si>
  <si>
    <t>ม.4 ต.แม่อาย อ.แม่อาย จ.เชียงใหม่ 50280</t>
  </si>
  <si>
    <t>กองร้อยอาสารักษาดินแดน อ.แม่อาย</t>
  </si>
  <si>
    <t>ที่ทำการ อ.แม่อาย</t>
  </si>
  <si>
    <t>A12203</t>
  </si>
  <si>
    <t>กฟอ.เวียงแหง</t>
  </si>
  <si>
    <t>อาคารหอประชุมอำเภอเวียงแหง</t>
  </si>
  <si>
    <t>52 ม.3 ต.เมืองแหง อ.เวียงแหง จ.เชียงใหม่ 50350</t>
  </si>
  <si>
    <t>ที่ว่าการอำเภอเวียงแหง</t>
  </si>
  <si>
    <t>ปกครองอำเภอสะเมิง (ระบบบาดาล)</t>
  </si>
  <si>
    <t>ที่ว่าการอำเภอสะเมิง</t>
  </si>
  <si>
    <t>หอประชุมอำเภอสะเมิง</t>
  </si>
  <si>
    <t>ม.10 ต.สะเมิงใต้ อ.สะเมิง จ.เชียงใหม่ 50250</t>
  </si>
  <si>
    <t>A01301</t>
  </si>
  <si>
    <t>กฟอ.สันกำแพง</t>
  </si>
  <si>
    <t>ที่ว่าการอำเภอสันกำแพง(แสงสว่างภายใน)</t>
  </si>
  <si>
    <t>ที่ว่าการอำเภอสันกำแพง</t>
  </si>
  <si>
    <t>ที่ว่าการอำเภอสันทราย</t>
  </si>
  <si>
    <t>ม.4 ต.สันทรายหลวง อ.สันทราย จ.เชียงใหม่ 50210</t>
  </si>
  <si>
    <t>A09101</t>
  </si>
  <si>
    <t>กฟอ.สันป่าตอง</t>
  </si>
  <si>
    <t>ที่ว่าการอำเภอสันป่าตอง</t>
  </si>
  <si>
    <t>ที่ทำการปกครองอำเภอสันป่าตอง</t>
  </si>
  <si>
    <t>สำนักทะเบียนอำเภอสารภี</t>
  </si>
  <si>
    <t>A16101</t>
  </si>
  <si>
    <t>กฟอ.หางดง</t>
  </si>
  <si>
    <t>ที่ว่าการอำเภอหางดง</t>
  </si>
  <si>
    <t>A14204</t>
  </si>
  <si>
    <t>กฟอ.อมก๋อย</t>
  </si>
  <si>
    <t>ที่ว่าการอำเภออมก๋อย</t>
  </si>
  <si>
    <t>กองร้อยอาสารักษาดินแดนอำเภออมก๋อยที่ 19</t>
  </si>
  <si>
    <t>กองร้อยอาสารักษาดินแดนอำเภออมก่อยที่ 19 ม.1 ต.อมก๋อย อ.อมก๋อย จ.เชียงใหม่ 50310</t>
  </si>
  <si>
    <t>หอประชุมอำเภออมก๋อย</t>
  </si>
  <si>
    <t>ม.1 ต.อมก๋อย อ.อมก๋อย จ.เชียงใหม่ 50310</t>
  </si>
  <si>
    <t>A14201</t>
  </si>
  <si>
    <t>กฟอ.ฮอด</t>
  </si>
  <si>
    <t>แผนกทะเบียนอำเภอฮอด</t>
  </si>
  <si>
    <t>ม.9 ต.หางดง อ.ฮอด จ.เชียงใหม่ 50240</t>
  </si>
  <si>
    <t>หอประชุมอำเภอฮอด</t>
  </si>
  <si>
    <t>ที่ว่าการอำเภอฮอด</t>
  </si>
  <si>
    <t>เชียงใหม่ ผลรวม</t>
  </si>
  <si>
    <t>K03101</t>
  </si>
  <si>
    <t>กฟจ.ตรัง</t>
  </si>
  <si>
    <t>ตรัง</t>
  </si>
  <si>
    <t>สนง.ทะเบียนอำเภอเมืองตรัง</t>
  </si>
  <si>
    <t>ถ.วิเศษกุล ต.ทับเที่ยง อ.เมืองตรัง จ.ตรัง 92000</t>
  </si>
  <si>
    <t>กองร้อย อส.อ.เมืองตรัง</t>
  </si>
  <si>
    <t>กองร้อยอาสาสมัครใกล้บ้านพักผู้พิพากษา ต.ทับเที่ยง อ.เมืองตรัง จ.ตรัง 92000</t>
  </si>
  <si>
    <t>ศูนย์วิทยุสื่อสารปกครองจังหวัดตรัง</t>
  </si>
  <si>
    <t>ถ.พัทลุง ต.ทับเที่ยง อ.เมืองตรัง จ.ตรัง 92000</t>
  </si>
  <si>
    <t>กองร้อย อส.จังหวัดตรัง</t>
  </si>
  <si>
    <t>ถ.ตรัง-ปะเหลียน ม.4 ต.บ้านควน อ.เมืองตรัง จ.ตรัง 92000</t>
  </si>
  <si>
    <t>K03201</t>
  </si>
  <si>
    <t>กฟอ.กันตัง</t>
  </si>
  <si>
    <t>สำนักงานทะเบียนอำเภอกันตัง(เขตเลือกตั้ง)</t>
  </si>
  <si>
    <t>ถ.ตรังคภูมิ ต.กันตัง อ.กันตัง จ.ตรัง 92110</t>
  </si>
  <si>
    <t>K03501</t>
  </si>
  <si>
    <t>กฟอ.ปะเหลียน</t>
  </si>
  <si>
    <t>สำนักงานทะเบียนราษฎร์ที่ว่าการอ.ประเหลีย</t>
  </si>
  <si>
    <t>K17103</t>
  </si>
  <si>
    <t>กฟอ.รัษฎา</t>
  </si>
  <si>
    <t>ที่ว่าการกิ่งอำเภอรัษฏา</t>
  </si>
  <si>
    <t>สำนักงานฝ่ายความมั่นคง สำนักงานฝ่ายความมั่นคง ม.5 ต.คลองปาง อ.รัษฎา จ.ตรัง 92160</t>
  </si>
  <si>
    <t>K03102</t>
  </si>
  <si>
    <t>กฟอ.สิเกา</t>
  </si>
  <si>
    <t>สำนักงานทะเบียนสิเกา</t>
  </si>
  <si>
    <t>ม.1 ต.บ่อหิน อ.สิเกา จ.ตรัง 92150</t>
  </si>
  <si>
    <t>K17101</t>
  </si>
  <si>
    <t>กฟอ.ห้วยยอด</t>
  </si>
  <si>
    <t>ศูนย์บริหารการทะเบียนภาค 9สาขาจ.ตรัง</t>
  </si>
  <si>
    <t>อาคารพัสดุ(สำนักงานเดิม) อาคารพัสดุ (สำนักงานเดิม) ถ.เพชรเกษม ต.ห้วยยอด อ.ห้วยยอด จ.ตรัง 92130</t>
  </si>
  <si>
    <t>ตรัง ผลรวม</t>
  </si>
  <si>
    <t>H04108</t>
  </si>
  <si>
    <t>กฟก.เกาะกูด</t>
  </si>
  <si>
    <t>ตราด</t>
  </si>
  <si>
    <t>ที่ว่าการอำเภอเกาะกูด</t>
  </si>
  <si>
    <t>1 ศาลาประชาคม ม.1 ต.เกาะกูด อำเภอเกาะกูด จ.ตราด</t>
  </si>
  <si>
    <t>H04101</t>
  </si>
  <si>
    <t>กฟจ.ตราด</t>
  </si>
  <si>
    <t>สำนักงานทะเบียนอำเภอเมืองตราด</t>
  </si>
  <si>
    <t>ที่ว่าการอำเภอเมืองตราดหลังใหม่</t>
  </si>
  <si>
    <t>บ้านล่าง-ดอนจวน ต.หนองเสม็ด อ.เมืองตราด จ.ตราด 23000</t>
  </si>
  <si>
    <t>กองร้อยอาสารักษาดินแดนอำเภอเมืองตราด ที่ 3</t>
  </si>
  <si>
    <t>229/3 ม.5 ต.หนองเสม็ด อ.เมืองตราด จ.ตราด 23000</t>
  </si>
  <si>
    <t>H04501</t>
  </si>
  <si>
    <t>กฟส.คลองใหญ่</t>
  </si>
  <si>
    <t>ที่ว่าการ อ.คลองใหญ่</t>
  </si>
  <si>
    <t>หอประชุมอำเภอคลองใหญ่ หอประชุมอำเภอคลองใหญ่ ม.2 ต.คลองใหญ่ อ.คลองใหญ่ จ.ตราด 23110</t>
  </si>
  <si>
    <t>กองร้อย อส.อ.คลองใหญ่ ที่ 4(หลังใหม่)</t>
  </si>
  <si>
    <t>ม.3 ต.คลองใหญ่ อ.คลองใหญ่ จ.ตราด 23110</t>
  </si>
  <si>
    <t>H04401</t>
  </si>
  <si>
    <t>กฟอ.เกาะช้าง</t>
  </si>
  <si>
    <t>ห้องประชุมที่ว่าการอำเภอเกาะช้าง</t>
  </si>
  <si>
    <t>ที่ว่าการอำเภอเกาะช้าง</t>
  </si>
  <si>
    <t>H04301</t>
  </si>
  <si>
    <t>กฟอ.เขาสมิง</t>
  </si>
  <si>
    <t>ที่ว่าการ อ.เขาสมิง</t>
  </si>
  <si>
    <t>สำนักงานทะเบียน อ.เขาสมิง</t>
  </si>
  <si>
    <t>หอประชุมอำเภอเขาสมิง ม.1 ต.เขาสมิง อ.เขาสมิง จ.ตราด 23130</t>
  </si>
  <si>
    <t>ไฟส่องสว่างวัดเมืองเก่าแสนตุ่ม ไฟส่องสว่างวัดเมืองเก่าแสนตุ่ม ม.7 ต.ประณีต อ.เขาสมิง จ.ตราด 23150</t>
  </si>
  <si>
    <t>H04302</t>
  </si>
  <si>
    <t>กฟอ.บ่อไร่</t>
  </si>
  <si>
    <t>กองร้อย อ.ส.ที่ 8 บ่อไร่</t>
  </si>
  <si>
    <t>กองร้อยอาสารักษาดินแดน</t>
  </si>
  <si>
    <t>ที่ว่าการอำเภอบ่อไร่</t>
  </si>
  <si>
    <t>H04106</t>
  </si>
  <si>
    <t>กฟอ.แหลมงอบ</t>
  </si>
  <si>
    <t>ที่ว่าการอำเภอแหลมงอบ</t>
  </si>
  <si>
    <t>ม.1 ต.แหลมงอบ อ.แหลมงอบ จ.ตราด 23120</t>
  </si>
  <si>
    <t>ตราด ผลรวม</t>
  </si>
  <si>
    <t>B03102</t>
  </si>
  <si>
    <t>กฟก.วังเจ้า</t>
  </si>
  <si>
    <t>ที่ว่าการอำเภอวังเจ้า</t>
  </si>
  <si>
    <t>B03101</t>
  </si>
  <si>
    <t>กฟจ.ตาก</t>
  </si>
  <si>
    <t>ศูนย์รวมข้อมูลข่าวสาร สนง.อำเภอเมืองตาก</t>
  </si>
  <si>
    <t>B09101</t>
  </si>
  <si>
    <t>กฟอ.แม่สอด</t>
  </si>
  <si>
    <t>สถานีควบคุมปลายทางระบบสื่อสารวิทยุเฉพาะก</t>
  </si>
  <si>
    <t>ที่ว่าการอำเภอแม่สอด</t>
  </si>
  <si>
    <t>ที่ว่าการอำเภอแม่สอด (สำนักงานออกหนังสือผ่านแดน แห่งที่ 2)</t>
  </si>
  <si>
    <t>B09105</t>
  </si>
  <si>
    <t>กฟอ.อุ้มผาง</t>
  </si>
  <si>
    <t>ที่ว่าการอำเภออุ้มผาง</t>
  </si>
  <si>
    <t>ไฟชั่วคราว(กักกันโรค) สถานที่กักกันตัวการเเพร่ระบาดเชื้อไวรัส ม.6 ต.อุ้มผาง อ.อุ้มผาง จ.ตาก 63170</t>
  </si>
  <si>
    <t>ตาก ผลรวม</t>
  </si>
  <si>
    <t>G05201</t>
  </si>
  <si>
    <t>กฟอ.บ้านนา</t>
  </si>
  <si>
    <t>นครนายก</t>
  </si>
  <si>
    <t>หอประชุมอำเภอบ้านนา</t>
  </si>
  <si>
    <t>ต.บ้านนา อ.บ้านนา จ.นครนายก 26110</t>
  </si>
  <si>
    <t>สำนักงานทะเบียนและบัตรประชาชน</t>
  </si>
  <si>
    <t>G05102</t>
  </si>
  <si>
    <t>กฟอ.ปากพลี</t>
  </si>
  <si>
    <t>ที่ว่าการอำเภอปากพลี</t>
  </si>
  <si>
    <t>G05301</t>
  </si>
  <si>
    <t>กฟอ.องครักษ์</t>
  </si>
  <si>
    <t>ที่ว่าการอำเภอองครักษ์</t>
  </si>
  <si>
    <t>ม.1 ต.องครักษ์ อ.องครักษ์ จ.นครนายก 26120</t>
  </si>
  <si>
    <t>นครนายก ผลรวม</t>
  </si>
  <si>
    <t>I01101</t>
  </si>
  <si>
    <t>กฟจ.นครปฐม</t>
  </si>
  <si>
    <t>ห้องวิทยุปกครอง</t>
  </si>
  <si>
    <t>หอประชุมอำเภอเมืองนครปฐม</t>
  </si>
  <si>
    <t>ที่ว่าการอำเภอเมืองนครปฐม</t>
  </si>
  <si>
    <t>ถ.เทศา ต.พระปฐมเจดีย์ อ.เมืองนครปฐม จ.นครปฐม 73000</t>
  </si>
  <si>
    <t>กองร้อยอาสารักษาดินเเดนจังหวัดนครปฐม</t>
  </si>
  <si>
    <t>99/21 ม.6 ต.ถนนขาด อ.เมืองนครปฐม จ.นครปฐม 73000</t>
  </si>
  <si>
    <t>I10101</t>
  </si>
  <si>
    <t>กฟอ.กำแพงแสน</t>
  </si>
  <si>
    <t>ที่ว่าการอำเภอกำแพงแสน</t>
  </si>
  <si>
    <t>I11101</t>
  </si>
  <si>
    <t>กฟอ.นครชัยศรี</t>
  </si>
  <si>
    <t>หอประชุมอำเภอนครชัยศรี</t>
  </si>
  <si>
    <t>ที่ว่าการอำเภอนครชัยศรี</t>
  </si>
  <si>
    <t>I14101</t>
  </si>
  <si>
    <t>กฟอ.บางเลน</t>
  </si>
  <si>
    <t>ศาลาประชาคมอำเภอบางเลน</t>
  </si>
  <si>
    <t>I11201</t>
  </si>
  <si>
    <t>กฟอ.พุทธมณฑล</t>
  </si>
  <si>
    <t>ที่ว่าการอำเภอพุทธมณฑล</t>
  </si>
  <si>
    <t>หอประชุมอำเภอพุทธมณฑล</t>
  </si>
  <si>
    <t>หอประชุมอำเภอสามพราน</t>
  </si>
  <si>
    <t>นครปฐม ผลรวม</t>
  </si>
  <si>
    <t>ที่ว่าการอำเภอเมืองนครพนม</t>
  </si>
  <si>
    <t>ห้องฝ่ายความมั่นคง</t>
  </si>
  <si>
    <t>ห้องฝ่ายการเงินและบัญชี</t>
  </si>
  <si>
    <t>สำนักงานเสมียนตราจังหวัด</t>
  </si>
  <si>
    <t>สำนักงานทะเบียนนครพนม</t>
  </si>
  <si>
    <t>ม.6 ต.หนองญาติ อ.เมืองนครพนม จ.นครพนม 48000</t>
  </si>
  <si>
    <t>ที่ว่าการอำเภอศรีสงคราม</t>
  </si>
  <si>
    <t>ไฟชั่วคราวไหลเรือไฟ 63 ต.ในเมือง อ.เมืองนครพนม จ.นครพนม 48000</t>
  </si>
  <si>
    <t>ที่ว่าการอำเภอโพนสวรรค์</t>
  </si>
  <si>
    <t>D06302</t>
  </si>
  <si>
    <t>กฟย.วังยาง</t>
  </si>
  <si>
    <t>สำนักทะเบียนอำเภอวังยาง</t>
  </si>
  <si>
    <t>ที่ทำการปกครองอำเภอวังยาง</t>
  </si>
  <si>
    <t>สำนักทะเบียนอำเภอท่าอุเทน</t>
  </si>
  <si>
    <t>ที่ว่าการอำเภอท่าอุเทน</t>
  </si>
  <si>
    <t>D06201</t>
  </si>
  <si>
    <t>กฟอ.ธาตุพนม</t>
  </si>
  <si>
    <t>สำนักทะเบียนที่ว่าการอำเภอธาตุพนม</t>
  </si>
  <si>
    <t>ต.ธาตุพนม อ.ธาตุพนม จ.นครพนม 48110</t>
  </si>
  <si>
    <t>สนง.ทะเบียนอำเภอนาแก</t>
  </si>
  <si>
    <t>ที่ว่าการอำเภอนาแก</t>
  </si>
  <si>
    <t>ต.นาแก อ.นาแก จ.นครพนม 48130</t>
  </si>
  <si>
    <t>ที่ทำการกิ่งอำเภอนาทม</t>
  </si>
  <si>
    <t>สำนักทะเบียนอำเภอนาทม</t>
  </si>
  <si>
    <t>สำนักงานท้องถิ่นอำเภอนาทม</t>
  </si>
  <si>
    <t>หอประชุมอำเภอนาทม</t>
  </si>
  <si>
    <t>D06104</t>
  </si>
  <si>
    <t>กฟอ.นาหว้า</t>
  </si>
  <si>
    <t>ที่ทำการปกครอง อ.นาหว้า</t>
  </si>
  <si>
    <t>หอประชุมอำเภอนาหว้าหลังใหม่</t>
  </si>
  <si>
    <t>สำนักทะเบียนอำเภอนาหว้า</t>
  </si>
  <si>
    <t>ที่ว่าการอำเภอนาหว้า</t>
  </si>
  <si>
    <t>กองร้อย อส.อ.บ้านแพง</t>
  </si>
  <si>
    <t>D06107</t>
  </si>
  <si>
    <t>กฟอ.ปลาปาก</t>
  </si>
  <si>
    <t>ที่ว่าการอำเภอปลาปาก</t>
  </si>
  <si>
    <t>สำนักงานทะเบียน อ.ปลาปาก</t>
  </si>
  <si>
    <t>สำนักทะเบียนอำเภอโพนสวรรค์</t>
  </si>
  <si>
    <t>บ.โพนสวรรค์ ต.โพนสวรรค์ อ.โพนสวรรค์ จ.นครพนม 48190</t>
  </si>
  <si>
    <t>สำนักทะเบียนอำเภอเรณูนคร</t>
  </si>
  <si>
    <t>หอประชุมที่ว่าการอำเภอเรณูนคร</t>
  </si>
  <si>
    <t>D06105</t>
  </si>
  <si>
    <t>กฟอ.ศรีสงคราม</t>
  </si>
  <si>
    <t>สำนักงานงานห้องทะเบียนอำเภอ</t>
  </si>
  <si>
    <t>ปกครองอำเภอศรีสงคราม</t>
  </si>
  <si>
    <t>นครพนม ผลรวม</t>
  </si>
  <si>
    <t>F08105</t>
  </si>
  <si>
    <t>กฟอ.แก้งสนามนาง</t>
  </si>
  <si>
    <t>หอประชุม อ.แก้งสนามนาง</t>
  </si>
  <si>
    <t>F09301</t>
  </si>
  <si>
    <t>กฟอ.ครบุรี</t>
  </si>
  <si>
    <t>หอประชุมอำเภอครบุรี</t>
  </si>
  <si>
    <t>F13201</t>
  </si>
  <si>
    <t>กฟอ.จักราช</t>
  </si>
  <si>
    <t>ที่ทำการปกครองอำเภอ</t>
  </si>
  <si>
    <t>8 ต.ทองหลาง อ.จักราช จ.นครราชสีมา 30230</t>
  </si>
  <si>
    <t>F07301</t>
  </si>
  <si>
    <t>กฟอ.ด่านขุนทด</t>
  </si>
  <si>
    <t>ที่ว่าการอำเภอด่านขุนทด</t>
  </si>
  <si>
    <t>สำนักงานกองร้อย อส.ด่านขุนทด</t>
  </si>
  <si>
    <t>บ.ด่านขุนทด ม.2 ต.ด่านขุนทด อ.ด่านขุนทด จ.นครราชสีมา 30210</t>
  </si>
  <si>
    <t>ห้องประชุมอำเภอด่านขุนทด</t>
  </si>
  <si>
    <t>F01701</t>
  </si>
  <si>
    <t>กฟอ.โนนไทย</t>
  </si>
  <si>
    <t>ที่ว่าการอำเภอโนนไทย</t>
  </si>
  <si>
    <t>หอประชุม อำเภอโนนไทย บ้านสันเทียะ ม.1 ต.โนนไทย อ.โนนไทย จ.นครราชสีมา 30220</t>
  </si>
  <si>
    <t>F01201</t>
  </si>
  <si>
    <t>กฟอ.โนนสูง</t>
  </si>
  <si>
    <t>หอประชุมอำเภอโนนสูง</t>
  </si>
  <si>
    <t>F06101</t>
  </si>
  <si>
    <t>กฟอ.ปากช่อง</t>
  </si>
  <si>
    <t xml:space="preserve"> ระบบสื่อสารของกรมการปกครอง บ.เขายายเที่ยง</t>
  </si>
  <si>
    <t>F10101</t>
  </si>
  <si>
    <t>กฟอ.พิมาย</t>
  </si>
  <si>
    <t>หอประชุมอำเภอพิมาย</t>
  </si>
  <si>
    <t>ต.ในเมือง อ.พิมาย จ.นครราชสีมา 30110</t>
  </si>
  <si>
    <t>หอประชุมมหาดไทย 100</t>
  </si>
  <si>
    <t>สำนักงานกิ่งกาชาดอำเภอสีคิ้ว</t>
  </si>
  <si>
    <t>F07201</t>
  </si>
  <si>
    <t>กฟอ.สูงเนิน</t>
  </si>
  <si>
    <t>หอประชุมอำเภอสูงเนิน</t>
  </si>
  <si>
    <t>กองรัอยอาสารักษาดินแดนอำเภอสูงเนิน</t>
  </si>
  <si>
    <t>หลังอำเภอสูงเนิน หลังอำเภอสูงเนิน ต.สูงเนิน อ.สูงเนิน จ.นครราชสีมา 30170</t>
  </si>
  <si>
    <t>นครราชสีมา ผลรวม</t>
  </si>
  <si>
    <t>K01101</t>
  </si>
  <si>
    <t>กฟจ.นครศรีธรรมราช</t>
  </si>
  <si>
    <t>กองร้อย อส.จ นศที่ 2</t>
  </si>
  <si>
    <t>กองร้อย อส.จ.นศที่1</t>
  </si>
  <si>
    <t>อาคารกองร้อย อส.อำเภอนบพิตำ</t>
  </si>
  <si>
    <t>K01601</t>
  </si>
  <si>
    <t>กฟอ.ชะอวด</t>
  </si>
  <si>
    <t>อาคารกองบังคับการกองร้อยอาสารักษาดินแดนท</t>
  </si>
  <si>
    <t>30 30 ถ.รถไฟสาย3 ต.ชะอวด อ.ชะอวด จ.นครศรีธรรมราช 80180</t>
  </si>
  <si>
    <t>K16101</t>
  </si>
  <si>
    <t>กฟอ.ท่าศาลา</t>
  </si>
  <si>
    <t>หอประชุมอำเภอท่าศาลา</t>
  </si>
  <si>
    <t>หอประชุม ม.1 ต.ท่าศาลา อ.ท่าศาลา จ.นครศรีธรรมราช 80160</t>
  </si>
  <si>
    <t>ที่ว่าการอำเภอท่าศาลา</t>
  </si>
  <si>
    <t>ม.1 ต.ท่าศาลา อ.ท่าศาลา จ.นครศรีธรรมราช 80160</t>
  </si>
  <si>
    <t>K07102</t>
  </si>
  <si>
    <t>กฟอ.นาบอน</t>
  </si>
  <si>
    <t>ที่ทำการปกครองอำเภอนาบอน(ฝ่ายกิจการพิเศษ)</t>
  </si>
  <si>
    <t>ไฟกองร้อย อส. ม.2 ต.นาบอน อ.นาบอน จ.นครศรีธรรมราช 80220</t>
  </si>
  <si>
    <t>K01401</t>
  </si>
  <si>
    <t>กฟอ.ร่อนพิบูลย์</t>
  </si>
  <si>
    <t>ศาลาประชาคม</t>
  </si>
  <si>
    <t>ม.8 ต.ร่อนพิบูลย์ อ.ร่อนพิบูลย์ จ.นครศรีธรรมราช 80130</t>
  </si>
  <si>
    <t>ที่ว่าการอำเภอร่อนพิบูลย์</t>
  </si>
  <si>
    <t>ไฟชั่วคราว 13 ต.ร่อนพิบูลย์ อ.ร่อนพิบูลย์ จ.นครศรีธรรมราช 80130</t>
  </si>
  <si>
    <t>K16201</t>
  </si>
  <si>
    <t>กฟอ.สิชล</t>
  </si>
  <si>
    <t>หอประชุมอำเภอสิชล</t>
  </si>
  <si>
    <t>ต.ทุ่งปรัง อ.สิชล จ.นครศรีธรรมราช 80120</t>
  </si>
  <si>
    <t>นครศรีธรรมราช ผลรวม</t>
  </si>
  <si>
    <t>C11105</t>
  </si>
  <si>
    <t>กฟก.ชุมตาบง</t>
  </si>
  <si>
    <t>นครสวรรค์</t>
  </si>
  <si>
    <t>ที่ว่าการกิ่งอำเภอชุมตาบง</t>
  </si>
  <si>
    <t>C02101</t>
  </si>
  <si>
    <t>กฟจ.นครสวรรค์</t>
  </si>
  <si>
    <t>ศูนย์สื่อสารภูมิภาคกรมการปกครอง</t>
  </si>
  <si>
    <t>นครสวรรค์ ผลรวม</t>
  </si>
  <si>
    <t>L02101</t>
  </si>
  <si>
    <t>กฟจ.นราธิวาส</t>
  </si>
  <si>
    <t>ชุดสถานีวิทยุเคลื่อนทีทักษิณสัมพันธ์ที่ 401 ชุดควบคุมทักษิณสัมพันธ์</t>
  </si>
  <si>
    <t>ศูนย์บริหารการทะเบียนภาคสาขาจังหวัดจ.นรา</t>
  </si>
  <si>
    <t>ถ.พิชิตบำรุง ต.บางนาค อ.เมืองนราธิวาส จ.นราธิวาส 96000</t>
  </si>
  <si>
    <t>กองการสื่อสารคมนาคมนราธิวาส</t>
  </si>
  <si>
    <t>สุริยะประดิษฐ์ ต.- อ.เมืองนราธิวาส จ.นราธิวาส 96000</t>
  </si>
  <si>
    <t>ศูนย์ปฏิบัติการช่วยเหลือเยียวยา ฯจังหวัดนราธิวาส(แห่งใหม่)</t>
  </si>
  <si>
    <t>ศูนย์ปฏิบัติการอำเภอเมืองนราธิวาส</t>
  </si>
  <si>
    <t>ฐานปฏิบัติการ 3 ฝ่าย ม.2 ต.ลำภู อ.เมืองนราธิวาส จ.นราธิวาส 96000</t>
  </si>
  <si>
    <t>L02102</t>
  </si>
  <si>
    <t>กฟอ.บาเจาะ</t>
  </si>
  <si>
    <t>กองร้อย อส.บาเจาะ ที่10</t>
  </si>
  <si>
    <t>L02201</t>
  </si>
  <si>
    <t>กฟอ.ระแงะ</t>
  </si>
  <si>
    <t>กองร้อย อาสารักษาดินแดน อำเภอระแงะ</t>
  </si>
  <si>
    <t>ต.ตันหยงมัส อ.ระแงะ จ.นราธิวาส 96130</t>
  </si>
  <si>
    <t>L02301</t>
  </si>
  <si>
    <t>กฟอ.รือเสาะ</t>
  </si>
  <si>
    <t xml:space="preserve"> ค่าย อ.ส. รือเสาะ</t>
  </si>
  <si>
    <t>97 รือเสาะสนองกิจ ต.- อ.รือเสาะ จ.นราธิวาส 96150</t>
  </si>
  <si>
    <t>L08104</t>
  </si>
  <si>
    <t>กฟอ.แว้ง</t>
  </si>
  <si>
    <t>อาคารกองร้อยอาสารักษาดินแดนอำเภอแว้ง</t>
  </si>
  <si>
    <t>L02302</t>
  </si>
  <si>
    <t>กฟอ.ศรีสาคร</t>
  </si>
  <si>
    <t>กองร้อยอาสาสมัครรักษาดินแดนที่ 12</t>
  </si>
  <si>
    <t>L08106</t>
  </si>
  <si>
    <t>กฟอ.สุคิริน</t>
  </si>
  <si>
    <t>ที่ว่าการอำเภอสุคิริน</t>
  </si>
  <si>
    <t>โรงสูบน้ำ ตลาดกลางผลไม้ ม.4 ต.สุคิริน อ.สุคิริน จ.นราธิวาส 96190</t>
  </si>
  <si>
    <t>นราธิวาส ผลรวม</t>
  </si>
  <si>
    <t>B08101</t>
  </si>
  <si>
    <t>กฟจ.น่าน</t>
  </si>
  <si>
    <t>น่าน</t>
  </si>
  <si>
    <t>กองร้อยอาสารักษาดินแดนจังหวัดน่านที่ 1.</t>
  </si>
  <si>
    <t>ที่ทำการปกครองจังหวัดน่าน(ด้านหน้า)</t>
  </si>
  <si>
    <t>ต.ไชยสถาน อ.เมืองน่าน จ.น่าน 55000</t>
  </si>
  <si>
    <t>ที่ทำการปกครองจังหวัดน่าน(ด้านหลัง)</t>
  </si>
  <si>
    <t>กองร้อยบังคับการและบริการกองบังคับการกองอาสารักษาดินแดนจังหวัดน่าน</t>
  </si>
  <si>
    <t>ถ.น่าน-พะเยา ต.ไชยสถาน อ.เมืองน่าน จ.น่าน 55000</t>
  </si>
  <si>
    <t>ที่ทำการปกครองจังหวัดน่าน(รีพีทเตอร์ช่อง 11 เขาแก้ว)</t>
  </si>
  <si>
    <t>ม.2 ต.ดู่ใต้ อ.เมืองน่าน จ.น่าน 55000</t>
  </si>
  <si>
    <t>B08302</t>
  </si>
  <si>
    <t>กฟอ.ท่าวังผา</t>
  </si>
  <si>
    <t>กองร้อย อส.อ.ท่าวังผา</t>
  </si>
  <si>
    <t>B08301</t>
  </si>
  <si>
    <t>กฟอ.ปัว</t>
  </si>
  <si>
    <t>ที่ว่าการอำเภอปัว</t>
  </si>
  <si>
    <t>(หอประชุมที่ว่าการอำเภอปัว) ต.ปัว อ.ปัว จ.น่าน 55120</t>
  </si>
  <si>
    <t>B08104</t>
  </si>
  <si>
    <t>กฟอ.สันติสุข</t>
  </si>
  <si>
    <t>สำนักงานทะเบียนอำเภอสันติสุข</t>
  </si>
  <si>
    <t>ม.4 ต.ดู่พงษ์ อ.สันติสุข จ.น่าน 55210</t>
  </si>
  <si>
    <t>ที่ว่าการอำเภอสันติสุข</t>
  </si>
  <si>
    <t>น่าน ผลรวม</t>
  </si>
  <si>
    <t>D13202</t>
  </si>
  <si>
    <t>กฟย.บึงโขงหลง</t>
  </si>
  <si>
    <t>บึงกาฬ</t>
  </si>
  <si>
    <t>ที่ว่าการอำเภอบึงโขงหลง</t>
  </si>
  <si>
    <t>D13201</t>
  </si>
  <si>
    <t>กฟอ.เซกา</t>
  </si>
  <si>
    <t>ที่ว่าการอำเภอเซกา</t>
  </si>
  <si>
    <t>D13107</t>
  </si>
  <si>
    <t>กฟอ.โซ่พิสัย</t>
  </si>
  <si>
    <t>สถานีควบคุมปลายทางระบบสือสารวิทยุเฉพาะ</t>
  </si>
  <si>
    <t>ที่ว่าการอำเภอโซ่พิสัย</t>
  </si>
  <si>
    <t>ต.โซ่ อ.โซ่พิสัย จ.บึงกาฬ 38170</t>
  </si>
  <si>
    <t>D13101</t>
  </si>
  <si>
    <t>กฟอ.บึงกาฬ</t>
  </si>
  <si>
    <t>ที่ทำการปกครองจังหวัดบึงกาฬ(ศาลากลางจังหว้ด)</t>
  </si>
  <si>
    <t>(ศาลากลางจังหวัดบึงกาฬ ชั้น2) ต.บึงกาฬ อ.เมืองบึงกาฬ จ.บึงกาฬ 38000</t>
  </si>
  <si>
    <t>สำนักงานจังหวัด(งานสถาปนาเมืองบึงกาฬ)</t>
  </si>
  <si>
    <t>(งานสถาปนา โซนคาราวานสินค้า) ต.บึงกาฬ อ.เมืองบึงกาฬ จ.บึงกาฬ 38000</t>
  </si>
  <si>
    <t>D13104</t>
  </si>
  <si>
    <t>กฟอ.พรเจริญ</t>
  </si>
  <si>
    <t>ที่ว่าการอำเภอพรเจริญ</t>
  </si>
  <si>
    <t>ถ.บึงกาฬ-พังโคน ต.พรเจริญ อ.พรเจริญ จ.บึงกาฬ 38180</t>
  </si>
  <si>
    <t>บึงกาฬ ผลรวม</t>
  </si>
  <si>
    <t>F03402</t>
  </si>
  <si>
    <t>กฟก.แคนดง</t>
  </si>
  <si>
    <t>สำนักทะเบียนกิ่ง อ. แคนดง</t>
  </si>
  <si>
    <t>สำนักทะเบียนกิ่งอำเภอบ้านด่าน</t>
  </si>
  <si>
    <t>สำนักทะเบียน ห้วยราช</t>
  </si>
  <si>
    <t>ศูนย์บริหารการทะเบียนภาคสาขาจังหวัดบุรีร</t>
  </si>
  <si>
    <t>ที่ว่าการอำเภอห้วยราช</t>
  </si>
  <si>
    <t>ต.ห้วยราช อ.ห้วยราช จ.บุรีรัมย์ 31000</t>
  </si>
  <si>
    <t>ที่ว่าการกิ่งอำเภอบ้านด่าน</t>
  </si>
  <si>
    <t>ที่ทำการปกครองจังหวัดบุรีรัมย์</t>
  </si>
  <si>
    <t>(สถานีควบคุมสัญญาณปลายทาง)เขากระโดง ต.เสม็ด อ.เมืองบุรีรัมย์ จ.บุรีรัมย์ 31000</t>
  </si>
  <si>
    <t>กองบังคับการอาสารักษาดินแดนจังหวัดบุรีรัมย์(อาคารส่วนหน้า)</t>
  </si>
  <si>
    <t>ที่ทำการปกครองจังหวัดบุรีรัมย์ 1</t>
  </si>
  <si>
    <t>ศูนย์ราชการจังหวัดบุ ต.เสม็ด อ.เมืองบุรีรัมย์ จ.บุรีรัมย์ 31000</t>
  </si>
  <si>
    <t>ที่ทำการปกครองจังหวัดบุรีรัมย์ 2</t>
  </si>
  <si>
    <t>ที่ทำการปกครองจังหวัดบุรีรัมย์(กลุ่มงานความมั่นคง)</t>
  </si>
  <si>
    <t>ศูนย์ราชการจังหวัดบุรีรัมย์ ศูนย์ราชการจังหวัดบุรีรัมย์ ต.เสม็ด อ.เมืองบุรีรัมย์ จ.บุรีรัมย์ 31000</t>
  </si>
  <si>
    <t>ที่ว่าการกิ่งอำเภอโนนดินแดง</t>
  </si>
  <si>
    <t>บ.โนนดินแดง ม.5 ต.โนนดินแดง อ.โนนดินแดง จ.บุรีรัมย์ 31260</t>
  </si>
  <si>
    <t>หอประชุมอำเภอโนนดินแดง</t>
  </si>
  <si>
    <t>ม.5 ต.โนนดินแดง อ.โนนดินแดง จ.บุรีรัมย์ 31260</t>
  </si>
  <si>
    <t>F03201</t>
  </si>
  <si>
    <t>กฟอ.คูเมือง</t>
  </si>
  <si>
    <t>สำนักทะเบียนอำเภอ</t>
  </si>
  <si>
    <t>ที่ว่าการอำเภอคูเมือง</t>
  </si>
  <si>
    <t>กองร้อยอาสารักษาดินแดนอำเภอคูเมือง ที่ ๑๔</t>
  </si>
  <si>
    <t>หอประชุม อ.คูเมือง</t>
  </si>
  <si>
    <t>หอประชุมอำเภอนางรอง</t>
  </si>
  <si>
    <t>หอประชุม อ.โนนสุวรรณ</t>
  </si>
  <si>
    <t>ที่ว่าการอำเภอชำนิ</t>
  </si>
  <si>
    <t>หอประชุมอำเภอชำนิ (ที่ว่าการอำเภอชำนิ)</t>
  </si>
  <si>
    <t>สนง.ทะเบียนอำเภอชำนิ</t>
  </si>
  <si>
    <t>กองร้อย อส.อ.เฉลิมพระเกียรติ</t>
  </si>
  <si>
    <t>F03602</t>
  </si>
  <si>
    <t>กฟอ.นาโพธิ์</t>
  </si>
  <si>
    <t>ที่ว่าการอำเภอนาโพธิ์</t>
  </si>
  <si>
    <t>บ.นาโพธิ์ ม.1 ต.นาโพธิ์ อ.นาโพธิ์ จ.บุรีรัมย์ 31230</t>
  </si>
  <si>
    <t>สำนักทะเบียนราษฎร์ อ.นาโพธิ์</t>
  </si>
  <si>
    <t xml:space="preserve"> กองร้อย อส. อ.นาโพธิ์</t>
  </si>
  <si>
    <t>1/5 บ้านโพธิ์พัฒนา ม.13 ต.นาโพธิ์ อ.นาโพธิ์ จ.บุรีรัมย์ 31230</t>
  </si>
  <si>
    <t>หอประชุมอำเภอบ้านกรวด</t>
  </si>
  <si>
    <t>ที่ว่าการอำเภอบ้านใหม่ไชยพจน์</t>
  </si>
  <si>
    <t>ที่ว่าการอำเภอประโคนชัย</t>
  </si>
  <si>
    <t>ต.โคกมะขาม อ.ประโคนชัย จ.บุรีรัมย์ 31140</t>
  </si>
  <si>
    <t>F05108</t>
  </si>
  <si>
    <t>กฟอ.ปะคำ</t>
  </si>
  <si>
    <t>หอประชุมอำเภอปะคำ</t>
  </si>
  <si>
    <t>ที่ว่าการอำเภอปะคำ</t>
  </si>
  <si>
    <t>สำนักงานทะเบียนอำเภอปะคำ</t>
  </si>
  <si>
    <t>F05204</t>
  </si>
  <si>
    <t>กฟอ.พลับพลาชัย</t>
  </si>
  <si>
    <t>สำนักทะเบียนอำเภอพลับพลาชัย</t>
  </si>
  <si>
    <t>ที่ว่าการอำเภอพลับพลาชัย</t>
  </si>
  <si>
    <t>แนวทางตลาดประชารัฐ ลานที่ว่าการอำเภอพลับพลาชัย ต.สะเดา อ.พลับพลาชัย จ.บุรีรัมย์ 31250</t>
  </si>
  <si>
    <t>หอประชุมอำเภอพุทไธสง(นายศักดา)</t>
  </si>
  <si>
    <t>กองร้อยรักษาดินแดน อำเภอพุทไธสง ม.1 ต.พุทไธสง อ.พุทไธสง จ.บุรีรัมย์ 31120</t>
  </si>
  <si>
    <t>หอประชุมอำเภอละหานทราย</t>
  </si>
  <si>
    <t>ต.ละหานทราย อ.ละหานทราย จ.บุรีรัมย์ 31170</t>
  </si>
  <si>
    <t>สำนักงานทะเบียนอำเภอละหานทราย</t>
  </si>
  <si>
    <t>บ.ละหานทราย ต.ละหานทราย อ.ละหานทราย จ.บุรีรัมย์ 31170</t>
  </si>
  <si>
    <t>F03501</t>
  </si>
  <si>
    <t>กฟอ.ลำปลายมาศ</t>
  </si>
  <si>
    <t>สำนักทะเบียนอำเภอลำปลายมาศ</t>
  </si>
  <si>
    <t>หอประชุมอำเภอลำปลายมาศ</t>
  </si>
  <si>
    <t>ที่ว่าการอำเภอลำปลายมาศ</t>
  </si>
  <si>
    <t>ที่ว่าการอำเภอสตึก</t>
  </si>
  <si>
    <t>451 ม.13 ต.สตึก อ.สตึก จ.บุรีรัมย์ 31150</t>
  </si>
  <si>
    <t>หอประชุมอำเภอสตึก</t>
  </si>
  <si>
    <t>ถ.ท่าช้าง ต.สตึก อ.สตึก จ.บุรีรัมย์ 31150</t>
  </si>
  <si>
    <t>ที่ว่าการอำเภอหนองกี่</t>
  </si>
  <si>
    <t>F03502</t>
  </si>
  <si>
    <t>กฟอ.หนองหงส์</t>
  </si>
  <si>
    <t>สำนักทะเบียนอำเภอหนองหงส์</t>
  </si>
  <si>
    <t>บุรีรัมย์ ผลรวม</t>
  </si>
  <si>
    <t>G20101</t>
  </si>
  <si>
    <t>กฟอ.คลองหลวง</t>
  </si>
  <si>
    <t>ห้องพัฒนากร อ.คลองหลวง</t>
  </si>
  <si>
    <t>ม.7 ต.คลองสอง อ.คลองหลวง จ.ปทุมธานี 12120</t>
  </si>
  <si>
    <t>โรงเรียนนายอำเภอธัญบุรี</t>
  </si>
  <si>
    <t>G21101</t>
  </si>
  <si>
    <t>กฟอ.ลาดหลุมแก้ว</t>
  </si>
  <si>
    <t>ศูนย์บริหารการทะเบียนภาค 1 สาขาจ. ปทุมธานี</t>
  </si>
  <si>
    <t>หอประชุมที่ว่าการอำเภอลาดหลุมแก้ว</t>
  </si>
  <si>
    <t>หอประชุมอำเภอลาดหลุมแก้ว ม.1 ต.ระแหง อ.ลาดหลุมแก้ว จ.ปทุมธานี 12140</t>
  </si>
  <si>
    <t>กองร้อยอาสารักษาดินแดนอำเภอลาดหลุมแก้วที่5</t>
  </si>
  <si>
    <t>333/1 ม.1 ต.ระแหง อ.ลาดหลุมแก้ว จ.ปทุมธานี 12140</t>
  </si>
  <si>
    <t>G19101</t>
  </si>
  <si>
    <t>กฟอ.ลำลูกกา</t>
  </si>
  <si>
    <t>ไฟฟ้าส่วนกลาง บ้านพักสวัสดิการข้าราชการฝ่ายปกครอง (ส่วนกลาง)</t>
  </si>
  <si>
    <t>G06301</t>
  </si>
  <si>
    <t>กฟอ.สามโคก</t>
  </si>
  <si>
    <t>ที่ว่าการอำเภอสามโคก</t>
  </si>
  <si>
    <t>ม.7 ต.บางเตย อ.สามโคก จ.ปทุมธานี 12160</t>
  </si>
  <si>
    <t>ปทุมธานี ผลรวม</t>
  </si>
  <si>
    <t>J04101</t>
  </si>
  <si>
    <t>กฟจ.ประจวบคีรีขันธ์</t>
  </si>
  <si>
    <t>ที่ทำการปกครองจังหวัด(ป้องกันจังหวัด)</t>
  </si>
  <si>
    <t>ที่ทำการปกครองจังหวัด(เสมียนตรา)</t>
  </si>
  <si>
    <t>ต.ประจวบคีรีขันธ์ อ.เมืองประจวบคีรีขันธ์ จ.ประจวบคีรีขันธ์ 77000</t>
  </si>
  <si>
    <t>ที่ทำการปกครองจังหวัดประจวบฯ</t>
  </si>
  <si>
    <t>สถานีควบคุมปลายทางสื่อสารปกครอง</t>
  </si>
  <si>
    <t>(ช่อง3ช่อง9) ต.อ่าวน้อย อ.เมืองประจวบคีรีขันธ์ จ.ประจวบคีรีขันธ์ 77000</t>
  </si>
  <si>
    <t>กองร้อยบังคับการและบริการจ.ประจวบคีรีขัน</t>
  </si>
  <si>
    <t>หอประชุมอำเภอเมืองประจวบ</t>
  </si>
  <si>
    <t>ศูนย์ฝึกอบรมมวลชน(ศูนย์ฝึกสมานมิตร)</t>
  </si>
  <si>
    <t>สำนักทะเบียนและบัตรฯอำเภอเมืองประจวบคีรีขันธ์</t>
  </si>
  <si>
    <t>ผู้บังคับกองร้อยอาสารักษาดินแดนกองร้อยอส.อำเภอเมือง</t>
  </si>
  <si>
    <t>ที่ทำการปกครองอำเภอเมืองประจวบคีรีขันธ์</t>
  </si>
  <si>
    <t>ที่ทำการปกครองอำเภอเมืองประจวบฯ ม.6 ต.คลองวาฬ อ.เมืองประจวบคีรีขันธ์ จ.ประจวบคีรีขันธ์ 77000</t>
  </si>
  <si>
    <t>สถานบำบัดฟื้นฟูสมรรถภาพผู้ติดยาเสพติด</t>
  </si>
  <si>
    <t>ปิ่นอนุสรณ์ ต.ประจวบคีรีขันธ์ อ.เมืองประจวบคีรีขันธ์ จ.ประจวบคีรีขันธ์ 77000</t>
  </si>
  <si>
    <t>J04401</t>
  </si>
  <si>
    <t>กฟอ.กุยบุรี</t>
  </si>
  <si>
    <t>กองร้อยอส.อ.กุยบุรี</t>
  </si>
  <si>
    <t>ม.7 ต.กุยบุรี อ.กุยบุรี จ.ประจวบคีรีขันธ์ 77150</t>
  </si>
  <si>
    <t>ที่ทำการปกครองอำเภอกุยบุรี(สนง.ทะเบียน)</t>
  </si>
  <si>
    <t>ต.กุยบุรี อ.กุยบุรี จ.ประจวบคีรีขันธ์ 77150</t>
  </si>
  <si>
    <t>J12101</t>
  </si>
  <si>
    <t>กฟอ.จอมบึง</t>
  </si>
  <si>
    <t>J04301</t>
  </si>
  <si>
    <t>กฟอ.ทับสะแก</t>
  </si>
  <si>
    <t>หอประชุมอำเภอทับสะแก</t>
  </si>
  <si>
    <t>อาคารกองร้อย อส.ที่6 อ.ทับสะแก</t>
  </si>
  <si>
    <t>ห้องทะเบียน และบัตรอำเภอทับสะแก</t>
  </si>
  <si>
    <t>ต.ทับสะแก อ.ทับสะแก จ.ประจวบคีรีขันธ์ 77130</t>
  </si>
  <si>
    <t>ที่ว่าการอำเภอทับสะแก</t>
  </si>
  <si>
    <t>J11101</t>
  </si>
  <si>
    <t>กฟอ.บางสะพาน</t>
  </si>
  <si>
    <t>ที่ว่าการอำเภอบางสะพานหลังใหม่</t>
  </si>
  <si>
    <t>สำนักทะเบียนอำเภอบางสะพาน</t>
  </si>
  <si>
    <t>ห้องประชุมอำเภอบางสะพาน ชั้น 3</t>
  </si>
  <si>
    <t>J11102</t>
  </si>
  <si>
    <t>กฟอ.บางสะพานน้อย</t>
  </si>
  <si>
    <t>ที่ว่าการอำเภอบางสะพานน้อย</t>
  </si>
  <si>
    <t>ถ.เพชรเกษม-ปากคลอง ม.4 ต.บางสะพาน อ.บางสะพานน้อย จ.ประจวบคีรีขันธ์ 77170</t>
  </si>
  <si>
    <t>สำนักฝ่ายทะเบียน อ.บางสะพานน้อย</t>
  </si>
  <si>
    <t>ม.4 ต.บางสะพาน อ.บางสะพานน้อย จ.ประจวบคีรีขันธ์ 77170</t>
  </si>
  <si>
    <t>องค์การบริหารส่วนตำบลช้างแรก</t>
  </si>
  <si>
    <t>สนามกีฬาเฉลิมพระเกียรติ ม.3 ต.ช้างแรก อ.บางสะพานน้อย จ.ประจวบคีรีขันธ์ 77170</t>
  </si>
  <si>
    <t>J08101</t>
  </si>
  <si>
    <t>กฟอ.ปราณบุรี</t>
  </si>
  <si>
    <t>หอประชุมอำเภอ(หลังใหม่)</t>
  </si>
  <si>
    <t>จ.ประจวบคีรี ถ.เพชรเกษม ม.3 ต.เขาน้อย อ.ปราณบุรี จ.ประจวบคีรีขันธ์ 77120</t>
  </si>
  <si>
    <t>ที่ทำการอำเภอปราณบุรี</t>
  </si>
  <si>
    <t>โค้งกลมทาง    ประจว ถ.เพชรเกษม ต.เขาน้อย อ.ปราณบุรี จ.ประจวบคีรีขันธ์ 77120</t>
  </si>
  <si>
    <t>สำนักทะเบียนอำเภอปราณบุร</t>
  </si>
  <si>
    <t>ต.เขาน้อย อ.ปราณบุรี จ.ประจวบคีรีขันธ์ 77120</t>
  </si>
  <si>
    <t>ที่ว่าการอำเภอสามร้อยยอด(กองร้อยรักษาดี)</t>
  </si>
  <si>
    <t>ที่ทำการอำเภอสามร้อยยอด</t>
  </si>
  <si>
    <t>สำนักงานทะเบียนราษฎรกิ่งอ.สามร้อยยอด</t>
  </si>
  <si>
    <t>ที่ทำการปกครองกิ่งอำเภอฝ่ายทะเบียนและบัต</t>
  </si>
  <si>
    <t>หอประชุมที่ว่าการกิ่งอ.สามร้อยยอด</t>
  </si>
  <si>
    <t>กองร้อยอาสารักษาดินแดนอำเภอปราณบุรี</t>
  </si>
  <si>
    <t>ม.3 ต.เขาน้อย อ.ปราณบุรี จ.ประจวบคีรีขันธ์ 77120</t>
  </si>
  <si>
    <t>ต.ทับใต้ อ.หัวหิน จ.ประจวบคีรีขันธ์ 77110</t>
  </si>
  <si>
    <t>กรมการปกครอง(สถานีควบคุมปลายทางระบบสื่อ-</t>
  </si>
  <si>
    <t>ต.หัวหิน อ.หัวหิน จ.ประจวบคีรีขันธ์ 77110</t>
  </si>
  <si>
    <t>สำนักงานกิ่งกาชาดอำเภอหัวหิน</t>
  </si>
  <si>
    <t>ประจวบคีรีขันธ์ ผลรวม</t>
  </si>
  <si>
    <t>G04101</t>
  </si>
  <si>
    <t>กฟจ.ปราจีนบุรี</t>
  </si>
  <si>
    <t>ปราจีนบุรี</t>
  </si>
  <si>
    <t>อ.เมืองปราจีนบุรี จ.ปราจีนบุรี 25000</t>
  </si>
  <si>
    <t>ศูนย์จัดทำทะเบียนราษฎร์ด้วยคอมพิวเตอร์</t>
  </si>
  <si>
    <t>ต.หน้าเมือง อ.เมืองปราจีนบุรี จ.ปราจีนบุรี 25000</t>
  </si>
  <si>
    <t>สนง.ทะเบียน (ทีว่าการอ.เมืองปราจีนบุรี</t>
  </si>
  <si>
    <t>ที่ว่าการอำเภอเมืองปราจีนบุรี</t>
  </si>
  <si>
    <t>ที่ทำการปกครองจังหวัดปราจีนบุรี</t>
  </si>
  <si>
    <t>ม.11 ต.ไม้เค็ด อ.เมืองปราจีนบุรี จ.ปราจีนบุรี 25000</t>
  </si>
  <si>
    <t>ที่ทำการปกครองจังหวัด(ปลัดจังหวัด)</t>
  </si>
  <si>
    <t>G23101</t>
  </si>
  <si>
    <t>กฟภ.ศรีมหาโพธิ</t>
  </si>
  <si>
    <t>ที่ว่าการอำเภอศรีมหาโพธิ</t>
  </si>
  <si>
    <t>ม.4 ต.ศม อ.ศรีมหาโพธิ จ.ปราจีนบุรี 25140</t>
  </si>
  <si>
    <t>หอประชุมอำเภอศรีมหาโพธิ</t>
  </si>
  <si>
    <t>ม.4 ต.ศรีมหาโพธิ อ.ศรีมหาโพธิ จ.ปราจีนบุรี 25140</t>
  </si>
  <si>
    <t>G23102</t>
  </si>
  <si>
    <t>กฟย.ศรีมโหสถ</t>
  </si>
  <si>
    <t>หอประชุม อ.ศรีมโหสถ</t>
  </si>
  <si>
    <t>โคกปีบ อ.ศรีมหาโพธิ จ.ปราจีนบุรี 25140</t>
  </si>
  <si>
    <t>ที่ว่าการอำเภอศรีมโหสถ</t>
  </si>
  <si>
    <t>G12101</t>
  </si>
  <si>
    <t>กฟอ.กบินทร์บุรี</t>
  </si>
  <si>
    <t>สำนักงานทะเบียน อ.กบินทร์บุรี</t>
  </si>
  <si>
    <t>ที่ว่าการอำเภอกบินทร์บุรี</t>
  </si>
  <si>
    <t>G12201</t>
  </si>
  <si>
    <t>กฟอ.นาดี</t>
  </si>
  <si>
    <t>สำนักงานทะเบียนอำเภอนาดี</t>
  </si>
  <si>
    <t>ที่ว่าการอำเภอนาดี</t>
  </si>
  <si>
    <t>G04501</t>
  </si>
  <si>
    <t>กฟอ.บ้านสร้าง</t>
  </si>
  <si>
    <t>ที่ว่าการอำเภอบ้านสร้าง</t>
  </si>
  <si>
    <t>สำนักงานทะเบียนอำเภอบ้านสร้าง</t>
  </si>
  <si>
    <t>หอประชุม อ.บ้านสร้าง</t>
  </si>
  <si>
    <t>G04401</t>
  </si>
  <si>
    <t>กฟอ.ประจันตคาม</t>
  </si>
  <si>
    <t>ที่ทำการอำเภอประจันตคาม</t>
  </si>
  <si>
    <t>ถนนราษฏร์บำรุง ต.ประจันตคาม อ.ประจันตคาม จ.ปราจีนบุรี 25130</t>
  </si>
  <si>
    <t>ปราจีนบุรี ผลรวม</t>
  </si>
  <si>
    <t>หอประชุมที่ว่าการอำเภอโคกโพธิ์หลังใหม่</t>
  </si>
  <si>
    <t>L10105</t>
  </si>
  <si>
    <t>กฟอ.ทุ่งยางแดง</t>
  </si>
  <si>
    <t>นายอำเภอทุ่งยางแดง(สำนักทะเบียน)</t>
  </si>
  <si>
    <t>ฐานปฏิบัติการชุดคุ้มครองตำบลตะโละแมะนาที่ว่าการอำเภอทุ่งยางแดง</t>
  </si>
  <si>
    <t>ฐานปฏิบัติการชุดคุ้มครองตำบลพิเทน</t>
  </si>
  <si>
    <t>ฐานปฏิบัติการชุดคุ้มครองตำบลพิเทน (ชคต.) ฐานปฏิบัติการชุดคุ้มครองตำบลพิเทน ม.1 ต.พิเทน อ.ทุ่งยางแดง จ.ปัตตานี 94140</t>
  </si>
  <si>
    <t>ฐานปฏิบัติการชุดคุ้มครองตำบลน้ำดำ</t>
  </si>
  <si>
    <t>ชคต.น้ำดำ ม.5 ต.น้ำดำ อ.ทุ่งยางแดง จ.ปัตตานี 94140</t>
  </si>
  <si>
    <t>หอประชุมอำเภอมายอ</t>
  </si>
  <si>
    <t>ชุดสันติสุขที่ 104หน่วยเฉพาะกิจสันติสุข</t>
  </si>
  <si>
    <t>ฐานปฏิบัติการวัดภูผานิเวศน์(วัดบ้านตรัง) ม.2 ต.ตรัง อ.มายอ จ.ปัตตานี 94140</t>
  </si>
  <si>
    <t>กองร้อย อส.จ.แม่ลาน</t>
  </si>
  <si>
    <t>ม.4 ต.แม่ลาน อ.แม่ลาน จ.ปัตตานี 94180</t>
  </si>
  <si>
    <t>หอประชุมอำเภอสายบุรี</t>
  </si>
  <si>
    <t>ฐานปฏิบัติการชุดคุ้มครองตำบลยาบี</t>
  </si>
  <si>
    <t>ใกล้ อบต.ยาบี บ.ใหม่ ม.4 ต.ยาบี อ.หนองจิก จ.ปัตตานี 94170</t>
  </si>
  <si>
    <t>สำนักงานทะเบียนอำเภอเมืองปัตตานี</t>
  </si>
  <si>
    <t>ถ.เดชา ต.สะบารัง อ.เมืองปัตตานี จ.ปัตตานี 94000</t>
  </si>
  <si>
    <t>หอประชุมอำเภอเมืองปัตตานี</t>
  </si>
  <si>
    <t xml:space="preserve"> ชุดคุ้มครองตำบล (ริมถนนบานา-แหลมนก)</t>
  </si>
  <si>
    <t>ม.3 ต.บานา อ.เมืองปัตตานี จ.ปัตตานี 94000</t>
  </si>
  <si>
    <t>ฐานปฏิบัติการชุดคุ้มครองต.ปล่องหอยที่ว่าการอำเภอกะพ้อ</t>
  </si>
  <si>
    <t>ชุดคุ้มครองตำบลปล่องหอย บ้านปล่องหอย ม.2 ต.ปล่องหอย อ.กะพ้อ จ.ปัตตานี 94230</t>
  </si>
  <si>
    <t>โรงนอน อส. อ.ทุ่งยางแดง</t>
  </si>
  <si>
    <t>โรงนอน อส.อ.ทุ่งยางแดง กองร้อยอาสารักษาดินแดน ม.1 ต.ตะโละแมะนา อ.ทุ่งยางแดง จ.ปัตตานี 94140</t>
  </si>
  <si>
    <t>สำนักทะเบียนอำเภอปะนาเระ</t>
  </si>
  <si>
    <t>ม.1 ต.ปะนาเระ อ.ปะนาเระ จ.ปัตตานี 94130</t>
  </si>
  <si>
    <t>ที่ว่าการอำเภอปะนาเระ</t>
  </si>
  <si>
    <t>ม.2 ต.ปะนาเระ อ.ปะนาเระ จ.ปัตตานี 94130</t>
  </si>
  <si>
    <t>หอประชุมอำเภอปะนาเระ</t>
  </si>
  <si>
    <t>หอประชุมอำเภอปะนาเระ ม.1 ต.ปะนาเระ อ.ปะนาเระ จ.ปัตตานี 94130</t>
  </si>
  <si>
    <t>ที่ทำการปกครองอำเภอปะนาเระ</t>
  </si>
  <si>
    <t>หมู่ 3 ม.3 ต.ปะนาเระ อ.ปะนาเระ จ.ปัตตานี 94130</t>
  </si>
  <si>
    <t xml:space="preserve"> ชุดคุ้มครองตำบลปิยามุมัง บ้านปิยา</t>
  </si>
  <si>
    <t xml:space="preserve"> โรงนอนอาสารักษาดินแดนอำเภอยะหริ่ง -</t>
  </si>
  <si>
    <t>หลังที่ 1 ม.3 ต.ปิยามุมัง อ.ยะหริ่ง จ.ปัตตานี 94150</t>
  </si>
  <si>
    <t>หลังที่ 2 ม.3 ต.ปิยามุมัง อ.ยะหริ่ง จ.ปัตตานี 94150</t>
  </si>
  <si>
    <t>หน่วยปฏิบัติการพิเศษบ้านยาว</t>
  </si>
  <si>
    <t>ม.1 ต.ราตาปันยัง อ.ยะหริ่ง จ.ปัตตานี 94150</t>
  </si>
  <si>
    <t xml:space="preserve"> อาคารชุดคุ้มครองตำบลจะรัง (ชคต.จะรัง)อำเภอยะหริ่ง</t>
  </si>
  <si>
    <t>ม.6 ต.จะรัง อ.ยะหริ่ง จ.ปัตตานี 94150</t>
  </si>
  <si>
    <t>ฐานปฏิบัติการชุดคุ้มครองตำบลบ้านน้ำบ่อ(ช.ค.ต.)</t>
  </si>
  <si>
    <t>ม.2 ต.บ้านน้ำบ่อ อ.ปะนาเระ จ.ปัตตานี 94130</t>
  </si>
  <si>
    <t>L03103</t>
  </si>
  <si>
    <t>กฟอ.ยะรัง</t>
  </si>
  <si>
    <t>ฐานปฏิบัติการชุดคุ้มครองตำบลประจัน(ชคต.ประจัน)</t>
  </si>
  <si>
    <t>บ้านบราโอ ม.1 ต.ประจัน อ.ยะรัง จ.ปัตตานี 94160</t>
  </si>
  <si>
    <t>สำนักงานทะเบียนอำเภอยะหริ่ง</t>
  </si>
  <si>
    <t>งานทะเบียนอำเภอยะหริ่ง ถ.รามโกมุท ม.1 ต.ยามู อ.ยะหริ่ง จ.ปัตตานี 94150</t>
  </si>
  <si>
    <t>ที่ทำการปกครองอำเภอยะหริ่ง</t>
  </si>
  <si>
    <t>ถ.รามโกมุท ต.ยามู อ.ยะหริ่ง จ.ปัตตานี 94150</t>
  </si>
  <si>
    <t>หอประชุม อ.ยะหริ่ง</t>
  </si>
  <si>
    <t>ต.ยามู อ.ยะหริ่ง จ.ปัตตานี 94150</t>
  </si>
  <si>
    <t>อาคารกองร้อย อส.</t>
  </si>
  <si>
    <t>ม.1 ต.ยามู อ.ยะหริ่ง จ.ปัตตานี 94150</t>
  </si>
  <si>
    <t>ถ.รามโกมุท ม.1 ต.ยามู อ.ยะหริ่ง จ.ปัตตานี 94150</t>
  </si>
  <si>
    <t>ชุดคุ้มครอง ตำบลตะโละ</t>
  </si>
  <si>
    <t>ม.2 ต.ตะโละ อ.ยะหริ่ง จ.ปัตตานี 94150</t>
  </si>
  <si>
    <t>ฐานปฏิบัติการชุดคุ้มครองตำบลแป้นที่ว่าการอำเภอสายบุรี</t>
  </si>
  <si>
    <t>ชุดคุ้มครองตำบลแป้น บ้านจะเฆ่ ม.3 ต.แป้น อ.สายบุรี จ.ปัตตานี 94110</t>
  </si>
  <si>
    <t>นายอำเภอสายบุรีฐานปฏิบัติการชุดคุ้มครองตำบลบางเก่าที่ว่าการอำเภอสายบุรี</t>
  </si>
  <si>
    <t>ชุดคุ้มครองตำบลบางเก่า บ้านบางเก่าใต้ ม.2 ต.บางเก่า อ.สายบุรี จ.ปัตตานี 94110</t>
  </si>
  <si>
    <t>นายอำเภอสายบุรีฐานปฏิบัติการชุดคุ้มครองต.ทุ่งคล้าที่ว่าการอำเภอสายบุรี</t>
  </si>
  <si>
    <t>ชุดคุ้มครองตำบลทุ่งคล้า บ้านทุ่งคล้า ม.1 ต.ทุ่งคล้า อ.สายบุรี จ.ปัตตานี 94190</t>
  </si>
  <si>
    <t>ศูนย์ปฏิบัติการอำเภอหนองจิก</t>
  </si>
  <si>
    <t>ฐานปฏิบัติการชุดคุ้มครองตำบลตุยง</t>
  </si>
  <si>
    <t>ตรงข้ามสนามเด็กเด็กเล่น ม.1 ต.ตุยง อ.หนองจิก จ.ปัตตานี 94170</t>
  </si>
  <si>
    <t xml:space="preserve"> ฐานปฏิบัติการชุดคุ้มครอง ตำบลท่ากำชำ</t>
  </si>
  <si>
    <t>84/2 ม.2 ต.ท่ากำชำ อ.หนองจิก จ.ปัตตานี 94170</t>
  </si>
  <si>
    <t>ฐานปฏิบัติการชุดคุ้มครองตำบลบางเขา</t>
  </si>
  <si>
    <t>ภายในชุมชนทุ่งนเรนทร์ บ.ดอนนา ม.5 ต.บางเขา อ.หนองจิก จ.ปัตตานี 94170</t>
  </si>
  <si>
    <t>ฐานปฏิบัติการชุดคุ้มครองตำบลปุโละปุโย</t>
  </si>
  <si>
    <t>ใกล้วัดน้ำดำ บ.คลองควน ม.9 ต.ปุโละปุโย อ.หนองจิก จ.ปัตตานี 94170</t>
  </si>
  <si>
    <t>ฐานปฏิบัติการชุดคุ้มครองตำบลดอนรัก</t>
  </si>
  <si>
    <t>ใกล้แขวงการทาง418 บ.คลองขุด ม.4 ต.ดอนรัก อ.หนองจิก จ.ปัตตานี 94170</t>
  </si>
  <si>
    <t>ฐานปฏิบัติการชุดคุ้มครองตำบลคอลอตันหยง</t>
  </si>
  <si>
    <t>ใกล้ถนนสาย418 (สะพานแม่โอน) บ.บาโงสาฆอ ม.2 ต.คอลอตันหยง อ.หนองจิก จ.ปัตตานี 94170</t>
  </si>
  <si>
    <t>ปัตตานี ผลรวม</t>
  </si>
  <si>
    <t>G01101</t>
  </si>
  <si>
    <t>กฟจ.พระนครศรีอยุธยา</t>
  </si>
  <si>
    <t>ที่ทำการอำเภอพระนครศรีอยุธยา</t>
  </si>
  <si>
    <t>สำนักงานเสมียนตราจังหวัดพระนครศรีอยุธยา</t>
  </si>
  <si>
    <t>ป้องกันจังหวัดพระนครศรีอยุธยา</t>
  </si>
  <si>
    <t xml:space="preserve"> จ่าจังหวัด พระนครศรีอยุธยา</t>
  </si>
  <si>
    <t>ปลัดจังหวัดพระนครศรีอยุธยา</t>
  </si>
  <si>
    <t>G11101</t>
  </si>
  <si>
    <t>กฟอ.ท่าเรือ</t>
  </si>
  <si>
    <t>สำนักงานทะเบียนอำเภอท่าเรือ</t>
  </si>
  <si>
    <t>ที่ว่าการอำเภอท่าเรือ</t>
  </si>
  <si>
    <t>หอประชุมอำเภอท่าเรือ</t>
  </si>
  <si>
    <t>หอประชุมอำเภอท่าเรือ ม.1 ต.ท่าเจ้าสนุก อ.ท่าเรือ จ.พระนครศรีอยุธยา 13130</t>
  </si>
  <si>
    <t>ที่ว่าการอำเภอท่าเรือ ม.1 ต.ท่าเจ้าสนุก อ.ท่าเรือ จ.พระนครศรีอยุธยา 13130</t>
  </si>
  <si>
    <t>G01301</t>
  </si>
  <si>
    <t>กฟอ.นครหลวง</t>
  </si>
  <si>
    <t>ที่ว่าการอำเภอนครหลวง</t>
  </si>
  <si>
    <t>สำนักทะเบียนอำเภอนครหลวง</t>
  </si>
  <si>
    <t>หอประชุมอำเภอนครหลวง ศาลาประชาคม ม.1 ต.นครหลวง อ.นครหลวง จ.พระนครศรีอยุธยา 13260</t>
  </si>
  <si>
    <t>หอประชุมอำเภอ หอประชุมอำเภอนครหลวง ม.1 ต.นครหลวง อ.นครหลวง จ.พระนครศรีอยุธยา 13260</t>
  </si>
  <si>
    <t>โรงสูบน้ำเพื่อการเกษตร(อบต.แม่ลา)</t>
  </si>
  <si>
    <t>G09105</t>
  </si>
  <si>
    <t>กฟอ.บางซ้าย</t>
  </si>
  <si>
    <t>สำนักทะเบียนอำเภอบางซ้าย</t>
  </si>
  <si>
    <t>ม.1 ต.บางซ้าย อ.บางซ้าย จ.พระนครศรีอยุธยา 13270</t>
  </si>
  <si>
    <t>ที่ว่าการอำเภอบางซ้าย</t>
  </si>
  <si>
    <t>หอประชุมที่ว่าการอำเภอบางซ้าย</t>
  </si>
  <si>
    <t>G09302</t>
  </si>
  <si>
    <t>กฟอ.บางไทร</t>
  </si>
  <si>
    <t>หอประชุมอำเภอบางไทร</t>
  </si>
  <si>
    <t>1 ม.4 ต.บางไทร อ.เสนา จ.พระนครศรีอยุธยา 13110</t>
  </si>
  <si>
    <t>สนง.ทะเบียนราษฎร์</t>
  </si>
  <si>
    <t>ม.4 ต.บางไทร อ.บางไทร จ.พระนครศรีอยุธยา 13190</t>
  </si>
  <si>
    <t>ที่ว่าการอำเภอบางไทร</t>
  </si>
  <si>
    <t>กองร้อยอาสารักษาดินแดนอำเภอบางไทร</t>
  </si>
  <si>
    <t>G09104</t>
  </si>
  <si>
    <t>กฟอ.บางบาล</t>
  </si>
  <si>
    <t>สำนักงานทะเบียนราษฎร อ.บางบาล</t>
  </si>
  <si>
    <t>ม.4 ต.มหาพราหมณ์ อ.บางบาล จ.พระนครศรีอยุธยา 13250</t>
  </si>
  <si>
    <t>ที่ว่าการอำเภอบางบาล</t>
  </si>
  <si>
    <t>หอประชุมที่ว่าการอำเภอบางบาล</t>
  </si>
  <si>
    <t>หอประชุม ม.1 ต.มหาพราหมณ์ อ.บางบาล จ.พระนครศรีอยุธยา 13250</t>
  </si>
  <si>
    <t>G01401</t>
  </si>
  <si>
    <t>กฟอ.บางปะหัน</t>
  </si>
  <si>
    <t>สำนักงานทะเบียน อ.บางปะหัน</t>
  </si>
  <si>
    <t>ที่ว่าการอำเภอบางปะหัน</t>
  </si>
  <si>
    <t>ม.6 ต.บางปะหัน อ.บางปะหัน จ.พระนครศรีอยุธยา 13220</t>
  </si>
  <si>
    <t>อส.อำเภอบางปะหัน</t>
  </si>
  <si>
    <t>ต.บางปะหัน อ.บางปะหัน จ.พระนครศรีอยุธยา 13220</t>
  </si>
  <si>
    <t>ศูนย์ประวัติศาสตร์ค่ายโพธิ์สามต้น ศูนย์ประวัติศาสตร์ค่ายโพธิ์สามต้น ม.3 ต.โพธิ์สามต้น อ.บางปะหัน จ.พระนครศรีอยุธยา 13220</t>
  </si>
  <si>
    <t>หอประชุม หอประชุม ม.6 ต.บางปะหัน อ.บางปะหัน จ.พระนครศรีอยุธยา 13220</t>
  </si>
  <si>
    <t>ม.11 ต.บ้านเลน อ.บางปะอิน จ.พระนครศรีอยุธยา 13160</t>
  </si>
  <si>
    <t>G01404</t>
  </si>
  <si>
    <t>กฟอ.บ้านแพรก</t>
  </si>
  <si>
    <t>สำนักทะเบียนและบัตร อ.บ้านแพรก</t>
  </si>
  <si>
    <t>ที่ทำการอำเภอบ้านแพรกหลังใหม่</t>
  </si>
  <si>
    <t>58 ศูนย์กระจายข้อมูลข่าวสารการซื้อการจ้าง ต.บ้านใหม่ อ.บ้านแพรก จ.พระนครศรีอยุธยา 13240</t>
  </si>
  <si>
    <t>G11102</t>
  </si>
  <si>
    <t>กฟอ.บ้านหมอ</t>
  </si>
  <si>
    <t>ที่ว่าการอำเภอบ้านหมอ</t>
  </si>
  <si>
    <t>ที่ทำการปกครองอำเภอบ้านหมอ</t>
  </si>
  <si>
    <t>สำนักงานทะเบียน อ.บ้านหมอ</t>
  </si>
  <si>
    <t>G09201</t>
  </si>
  <si>
    <t>กฟอ.ผักไห่</t>
  </si>
  <si>
    <t>ที่ว่าการอำเภอผักไห่</t>
  </si>
  <si>
    <t>ม.4 ต.ผักไห่ อ.ผักไห่ จ.พระนครศรีอยุธยา 13120</t>
  </si>
  <si>
    <t>G01302</t>
  </si>
  <si>
    <t>กฟอ.ภาชี</t>
  </si>
  <si>
    <t>สนง.ที่ว่าการอำเภอภาชี อ.ภาชี จ.อยุธยา</t>
  </si>
  <si>
    <t>G01402</t>
  </si>
  <si>
    <t>กฟอ.มหาราช</t>
  </si>
  <si>
    <t>สำนักงานทะเบียนคอมพิวเตอร์</t>
  </si>
  <si>
    <t>ต.หัวไผ่ อ.มหาราช จ.พระนครศรีอยุธยา 13150</t>
  </si>
  <si>
    <t>ที่ว่าการอำเภอมหาราช</t>
  </si>
  <si>
    <t>หอประชุมกาญจนาภิเษก อ.มหาราช ชั้น 2 อาคารศูนย์รวมข้อมูลจัดซื้อจัดจ้าง ต.หัวไผ่ อ.มหาราช จ.พระนครศรีอยุธยา 13150</t>
  </si>
  <si>
    <t xml:space="preserve"> บก.ร้อย อส.อำเภอมหาราช อส.อำเภอมหาราช</t>
  </si>
  <si>
    <t>บก.ร้อยอส.อำเภอมหาราช ที่ว่าการอำเภอมหาช ม.4 ต.หัวไผ่ อ.มหาราช จ.พระนครศรีอยุธยา 13150</t>
  </si>
  <si>
    <t>G09301</t>
  </si>
  <si>
    <t>กฟอ.ลาดบัวหลวง</t>
  </si>
  <si>
    <t>หอประชุมอำเภอลาดบัวหลวง</t>
  </si>
  <si>
    <t>ม.3 ต.ลาดบัวหลวง อ.ลาดบัวหลวง จ.พระนครศรีอยุธยา 13230</t>
  </si>
  <si>
    <t>สำนักทะเบียนอำเภอลาดบัวหลวง</t>
  </si>
  <si>
    <t>G18101</t>
  </si>
  <si>
    <t>กฟอ.วังน้อย</t>
  </si>
  <si>
    <t>สำนักงานทะเบียนอำเภอวังน้อย</t>
  </si>
  <si>
    <t>ที่ว่าการอำเภอวังน้อย อ.วังน้อย จ.พระนครศรีอยุธยา 13170</t>
  </si>
  <si>
    <t>ที่ว่าการอำเภอวังน้อย</t>
  </si>
  <si>
    <t>ม.5 ต.ลำไทร อ.วังน้อย จ.พระนครศรีอยุธยา 13170</t>
  </si>
  <si>
    <t>ที่ทำการปกครองอำเภอวังน้อย</t>
  </si>
  <si>
    <t>ต.ลำไทร อ.วังน้อย จ.พระนครศรีอยุธยา 13170</t>
  </si>
  <si>
    <t>หอประชุมอำเภอวังน้อย</t>
  </si>
  <si>
    <t>G09101</t>
  </si>
  <si>
    <t>กฟอ.เสนา</t>
  </si>
  <si>
    <t>สำนักทะเบียนอำเภอเสนา</t>
  </si>
  <si>
    <t>ที่ว่าการอำเภอเสนา</t>
  </si>
  <si>
    <t>ต.เสนา อ.เสนา จ.พระนครศรีอยุธยา 13110</t>
  </si>
  <si>
    <t>ศูนย์ปฏิบัติการร่วมในการช่วยเหลือประชาชนระดับอำเภอ(อำเภอเสนา)</t>
  </si>
  <si>
    <t>ศูนย์ปฏิบัติการร่วมช่วยเหลือประชาชน ต.เสนา อ.เสนา จ.พระนครศรีอยุธยา 13110</t>
  </si>
  <si>
    <t>G01501</t>
  </si>
  <si>
    <t>กฟอ.อุทัย</t>
  </si>
  <si>
    <t>ที่ว่าการอำเภออุทัย</t>
  </si>
  <si>
    <t>ที่ว่าการอำเภออุทัย(หลังใหม่) ม.7 ต.คานหาม อ.อุทัย จ.พระนครศรีอยุธยา 13210</t>
  </si>
  <si>
    <t>พระนครศรีอยุธยา ผลรวม</t>
  </si>
  <si>
    <t>ศูนย์บริการทะเบียนภาคสาขา จังหวัดพะเยา</t>
  </si>
  <si>
    <t>กองร้อยอาสารักษาดินแดน จ.พะเยา</t>
  </si>
  <si>
    <t>99/16 ศูนย์เก็บเอกสารด้านการทะเบียนและบัตร ม.11 ต.บ้านต๋อม อ.เมืองพะเยา จ.พะเยา 56000</t>
  </si>
  <si>
    <t>สำนักงานทะเบียนอำเภอเชียงคำ</t>
  </si>
  <si>
    <t>กองร้อย อส. ที่ 6 อำเภอเชียงคำ</t>
  </si>
  <si>
    <t>ต.หย่วน อ.เชียงคำ จ.พะเยา 56110</t>
  </si>
  <si>
    <t>A06401</t>
  </si>
  <si>
    <t>กฟอ.ดอกคำใต้</t>
  </si>
  <si>
    <t>สำนักงานทะเบียนอำเภอดอกคำใต้</t>
  </si>
  <si>
    <t>A06116</t>
  </si>
  <si>
    <t>กฟอ.ภูกามยาว</t>
  </si>
  <si>
    <t>กองร้อยอาสารักษาดินแดนอำเภอภูกามยาว</t>
  </si>
  <si>
    <t>A06202</t>
  </si>
  <si>
    <t>กฟอ.ภูซาง</t>
  </si>
  <si>
    <t xml:space="preserve"> จุดผ่อนปรนชายแดนไทย - ลาว กิ่งอ.ภูซาง</t>
  </si>
  <si>
    <t>ที่ว่าการอำเภอภูซาง</t>
  </si>
  <si>
    <t>ตรวจคนเข้าเมืองจังหวัดพะเยา(อาคารรวม) บ้านฮวก ม.10 ต.ภูซาง อ.ภูซาง จ.พะเยา 56110</t>
  </si>
  <si>
    <t>พะเยา ผลรวม</t>
  </si>
  <si>
    <t>พังงา ผลรวม</t>
  </si>
  <si>
    <t>B10401</t>
  </si>
  <si>
    <t>กฟอ.ทับคล้อ</t>
  </si>
  <si>
    <t>พิจิตร</t>
  </si>
  <si>
    <t>อาคารหอประชุม ที่ว่าการอำเภอทับคล้อ</t>
  </si>
  <si>
    <t>อาคารหอประชุม ที่ว่าการอำเภอทับคล้อ ม.2 ต.ทับคล้อ อ.ทับคล้อ จ.พิจิตร 66150</t>
  </si>
  <si>
    <t>พิจิตร ผลรวม</t>
  </si>
  <si>
    <t>B01101</t>
  </si>
  <si>
    <t>กฟจ.พิษณุโลก</t>
  </si>
  <si>
    <t>ศูนย์สื่อสารกรมการปกครองเขต 3 (พิษณุโลก)</t>
  </si>
  <si>
    <t>ถ.บายพาสเลี่ยงเมือง(ทุ่งทะเลแก้ว) ต.พลายชุมพล อ.เมืองพิษณุโลก จ.พิษณุโลก 65000</t>
  </si>
  <si>
    <t>ศาลหลักเมืองจังหวัดพิษณุโลก</t>
  </si>
  <si>
    <t>ศาลหลักเมือง ถ.วังจันทน์ ต.ในเมือง อ.เมืองพิษณุโลก จ.พิษณุโลก 65000</t>
  </si>
  <si>
    <t>สำนักงานเครือข่ายกองทุนหมู่บ้านและชุมชนเมือง อำเภอพิษณุโลก</t>
  </si>
  <si>
    <t>B01303</t>
  </si>
  <si>
    <t>กฟบ.แยง</t>
  </si>
  <si>
    <t>ศูนย์สื่อสารกรมการปกครองเขต 3(พิษณุโลก)</t>
  </si>
  <si>
    <t>(สถานีกิจการวิทยุสมัครเล่นบ้านโป่งแค) ม.8 ต.บ้านแยง อ.นครไทย จ.พิษณุโลก 65120</t>
  </si>
  <si>
    <t xml:space="preserve"> ศูนย์บริหารการทะเบียน ภาค 6 บางระกำ</t>
  </si>
  <si>
    <t>ศูนย์บริหารการทะเบียน ภาค 6 ศูนย์บริหารการทะเบียน ภาค 6 ม.7 ต.บางระกำ อ.บางระกำ จ.พิษณุโลก 65140</t>
  </si>
  <si>
    <t>B01401</t>
  </si>
  <si>
    <t>กฟอ.วังทอง</t>
  </si>
  <si>
    <t>พิษณุโลก ผลรวม</t>
  </si>
  <si>
    <t>J01101</t>
  </si>
  <si>
    <t>กฟจ.เพชรบุรี</t>
  </si>
  <si>
    <t>เพชรบุรี</t>
  </si>
  <si>
    <t>ที่ทำการปกครองจังหวัดเพชรบุรี (100/5)</t>
  </si>
  <si>
    <t>ต.คลองกระแชง อ.เมืองเพชรบุรี จ.เพชรบุรี 76000</t>
  </si>
  <si>
    <t>ศูนย์สื่อสารกรมการปกครองเขต 11(จังหวัดเพชรบุรี)</t>
  </si>
  <si>
    <t>ถ.ราชวิถี ต.คลองกระแชง อ.เมืองเพชรบุรี จ.เพชรบุรี 76000</t>
  </si>
  <si>
    <t>ศูนย์สื่อสารกรมการปกครองเขต 11จังหวัดเพชรบุรี</t>
  </si>
  <si>
    <t>J01501</t>
  </si>
  <si>
    <t>กฟอ.บ้านลาด</t>
  </si>
  <si>
    <t>ที่ทำการ อำเภอบ้านลาด</t>
  </si>
  <si>
    <t>ม.7 ต.บ้านลาด อ.บ้านลาด จ.เพชรบุรี 76150</t>
  </si>
  <si>
    <t>เพชรบุรี ผลรวม</t>
  </si>
  <si>
    <t>C06103</t>
  </si>
  <si>
    <t>กฟอ.เขาค้อ</t>
  </si>
  <si>
    <t>เพชรบูรณ์</t>
  </si>
  <si>
    <t>ที่ว่าการอำเภอเขาค้อจุดชมวิว</t>
  </si>
  <si>
    <t>C09101</t>
  </si>
  <si>
    <t>กฟอ.หล่มสัก</t>
  </si>
  <si>
    <t>สำนักงานทะเบียนอำเภอหล่มสัก</t>
  </si>
  <si>
    <t>เพชรบูรณ์ ผลรวม</t>
  </si>
  <si>
    <t>B07101</t>
  </si>
  <si>
    <t>กฟจ.แพร่</t>
  </si>
  <si>
    <t>แพร่</t>
  </si>
  <si>
    <t>สำนักทะเบียนอำเภอเมืองแพร่</t>
  </si>
  <si>
    <t>ถ.ไชยบูรณ์ ต.ในเวียง อ.เมืองแพร่ จ.แพร่ 54000</t>
  </si>
  <si>
    <t>ศูนย์ประมวลผลการทะเบียนภาค5จ.แพร่</t>
  </si>
  <si>
    <t>1 ถ.ไชยบูรณ์ ต.ในเวียง อ.เมืองแพร่ จ.แพร่ 54000</t>
  </si>
  <si>
    <t>ห้องประชุมอำเภอเมืองแพร่</t>
  </si>
  <si>
    <t>ที่ว่าการอำเภอเมืองแพร่</t>
  </si>
  <si>
    <t>แผนกที่ทำการปกครองจังหวัดแพร่ ชั้น 3</t>
  </si>
  <si>
    <t>แผนกป้องกันจังหวัดแพร่ ชั้น 3</t>
  </si>
  <si>
    <t>แผนกเสมียนตราจังหวัดแพร่ ชั้น 3</t>
  </si>
  <si>
    <t>B07701</t>
  </si>
  <si>
    <t>กฟอ.เด่นชัย</t>
  </si>
  <si>
    <t>สำนักทะเบียนอำเภอเด่นชัย</t>
  </si>
  <si>
    <t>ต.เด่นชัย อ.เด่นชัย จ.แพร่ 54110</t>
  </si>
  <si>
    <t>หอประชุมอำเภอเด่นชัย</t>
  </si>
  <si>
    <t>ที่ว่าการอำเภอเด่นชัย</t>
  </si>
  <si>
    <t>B07501</t>
  </si>
  <si>
    <t>กฟอ.ร้องกวาง</t>
  </si>
  <si>
    <t>ที่ทำการอำเภอร้องกวาง</t>
  </si>
  <si>
    <t>ต.ร้องกวาง อ.ร้องกวาง จ.แพร่ 54140</t>
  </si>
  <si>
    <t>ศาลาประชาคมร้องกวาง ต.ร้องกวาง อ.ร้องกวาง จ.แพร่ 54140</t>
  </si>
  <si>
    <t>B07301</t>
  </si>
  <si>
    <t>กฟอ.ลอง</t>
  </si>
  <si>
    <t>หอประชุมที่ทำการปกครองอำเภอลอง</t>
  </si>
  <si>
    <t>0 ซ.-- ถ.-- ม.6 ต.ห้วยอ้อ อ.ลอง จ.แพร่ 54150</t>
  </si>
  <si>
    <t>สำนักทะเบียนอำเภอลอง</t>
  </si>
  <si>
    <t>ที่ว่าการอำเภอลอง</t>
  </si>
  <si>
    <t>B07801</t>
  </si>
  <si>
    <t>กฟอ.วังชิ้น</t>
  </si>
  <si>
    <t>หอประชุมอำเภอวังชิ้น</t>
  </si>
  <si>
    <t>สำนักทะเบียนประชาชนอำเภอวังชิ้น</t>
  </si>
  <si>
    <t>ที่ว่าการอำเภอวังชิ้น</t>
  </si>
  <si>
    <t>B07401</t>
  </si>
  <si>
    <t>กฟอ.สอง</t>
  </si>
  <si>
    <t>ที่ว่าการอำเภอสอง</t>
  </si>
  <si>
    <t>สำนักงานทะเบียนราษฎร์อำเภอสอง</t>
  </si>
  <si>
    <t>B07201</t>
  </si>
  <si>
    <t>กฟอ.สูงเม่น</t>
  </si>
  <si>
    <t>หอประชุมอำเภอสูงเม่น(ที่ทำการปกครอง)</t>
  </si>
  <si>
    <t>ที่ว่าการ ต.สูงเม่น อ.สูงเม่น จ.แพร่ 54130</t>
  </si>
  <si>
    <t>สำนักงานทะเบียนอำเภอสูงเม่น</t>
  </si>
  <si>
    <t>ต.สูงเม่น อ.สูงเม่น จ.แพร่ 54130</t>
  </si>
  <si>
    <t>ที่ว่าการอำเภอสูงเม่น</t>
  </si>
  <si>
    <t>B07601</t>
  </si>
  <si>
    <t>กฟอ.หนองม่วงไข่</t>
  </si>
  <si>
    <t>สำนักงานทะเบียนอำเภอหนองม่วงไข่</t>
  </si>
  <si>
    <t>ม.3 ต.หนองม่วงไข่ อ.หนองม่วงไข่ จ.แพร่ 54170</t>
  </si>
  <si>
    <t>ที่ว่าการอำเภอหนองม่วงไข่</t>
  </si>
  <si>
    <t>แพร่ ผลรวม</t>
  </si>
  <si>
    <t>K13101</t>
  </si>
  <si>
    <t>กฟภ.ป่าตอง</t>
  </si>
  <si>
    <t>ภูเก็ต</t>
  </si>
  <si>
    <t>ที่ว่าการอำเภอเมืองภูเก็ต</t>
  </si>
  <si>
    <t>K14102</t>
  </si>
  <si>
    <t>กฟย.ดอนสัก</t>
  </si>
  <si>
    <t>ที่วาการอำเภอดอนสัก</t>
  </si>
  <si>
    <t>ภูเก็ต ผลรวม</t>
  </si>
  <si>
    <t>E04502</t>
  </si>
  <si>
    <t>กฟก.กุดรัง</t>
  </si>
  <si>
    <t>ที่ว่าการกิ่งอำเภอกุดรัง</t>
  </si>
  <si>
    <t>สำนักทะเบียน กิ่งอำเภอกุดรัง</t>
  </si>
  <si>
    <t>หอประชุมที่ว่าการกิ่งอำเภอกุดรัง</t>
  </si>
  <si>
    <t>E04602</t>
  </si>
  <si>
    <t>กฟก.ชื่นชม</t>
  </si>
  <si>
    <t>สำนักทะเบียนกิ่งอำเภอชื่นชม</t>
  </si>
  <si>
    <t>ถ.เชียงยืน - คำใหญ่ ต.ชื่นชม อ.ชื่นชม จ.มหาสารคาม 44160</t>
  </si>
  <si>
    <t>ที่ว่าการกิ่งอำเภอชื่นชม</t>
  </si>
  <si>
    <t>E04101</t>
  </si>
  <si>
    <t>กฟจ.มหาสารคาม</t>
  </si>
  <si>
    <t>สำนักงานป้องกันจังหวัด</t>
  </si>
  <si>
    <t>หอประชุมที่ว่าการอำเภอเมืองมหาสารคาม</t>
  </si>
  <si>
    <t>ถ.นครสวรรค์ ต.ตลาด อ.เมืองมหาสารคาม จ.มหาสารคาม 44000</t>
  </si>
  <si>
    <t>สำนักงานทะเบียน(เขตเลือกตั้ง)</t>
  </si>
  <si>
    <t>ต.ตลาด อ.เมืองมหาสารคาม จ.มหาสารคาม 44000</t>
  </si>
  <si>
    <t>โครงการพัฒนาแหล่งน้ำโคกไม้งาม ม.1 ต.บัวค้อ อ.เมืองมหาสารคาม จ.มหาสารคาม 44000</t>
  </si>
  <si>
    <t>ที่ทําการปกครอง อ.กันทรวิชัย</t>
  </si>
  <si>
    <t>สำนักทะเบียนอำเภอกันทรวิชัย อ.กันทรวิชัย</t>
  </si>
  <si>
    <t>E04111</t>
  </si>
  <si>
    <t>กฟอ.แกดำ</t>
  </si>
  <si>
    <t>ที่ว่าการอำเภอแกดำ</t>
  </si>
  <si>
    <t>ที่ว่าการอำเภอแกดำห้องทะเบียนราษฎร์</t>
  </si>
  <si>
    <t>หอประชุมกิ่งแกดำ</t>
  </si>
  <si>
    <t>E04401</t>
  </si>
  <si>
    <t>กฟอ.โกสุมพิสัย</t>
  </si>
  <si>
    <t>ที่ว่าการอําเภอโกสุมพิสัย</t>
  </si>
  <si>
    <t>ต.หัวขวาง อ.โกสุมพิสัย จ.มหาสารคาม 44140</t>
  </si>
  <si>
    <t>สำนักทะเบียนอำเภอโกสุมพิสัย</t>
  </si>
  <si>
    <t>หอประชุมอำเภอโกสุมพิสัย</t>
  </si>
  <si>
    <t>E04601</t>
  </si>
  <si>
    <t>กฟอ.เชียงยืน</t>
  </si>
  <si>
    <t>สำนักทะเบียน</t>
  </si>
  <si>
    <t>หอประชุม</t>
  </si>
  <si>
    <t>ที่ว่าการอำเภอเชียงยืน</t>
  </si>
  <si>
    <t>สำนักทะเบียน อ.เชียงยืน สำนักทะเบียน อ.เชียงยืน ม.18 ต.เชียงยืน อ.เชียงยืน จ.มหาสารคาม 44160</t>
  </si>
  <si>
    <t>E04202</t>
  </si>
  <si>
    <t>กฟอ.นาเชือก</t>
  </si>
  <si>
    <t>หอประชุมที่ว่าการ อ.นาเชือก</t>
  </si>
  <si>
    <t>ที่ว่าการอำเภอนาเชือก</t>
  </si>
  <si>
    <t>สำนักงานทะเบียนอำเภอนาเชือก</t>
  </si>
  <si>
    <t>E04307</t>
  </si>
  <si>
    <t>กฟอ.นาดูน</t>
  </si>
  <si>
    <t>ที่ว่าการอำเภอนาดูน</t>
  </si>
  <si>
    <t>ต.นาดูน อ.นาดูน จ.มหาสารคาม 44180</t>
  </si>
  <si>
    <t>สำนักงานทะเบียนอำเภอนาดูน</t>
  </si>
  <si>
    <t>E04501</t>
  </si>
  <si>
    <t>กฟอ.บรบือ</t>
  </si>
  <si>
    <t>หอประชุมที่ว่าการอำเภอบรบือ</t>
  </si>
  <si>
    <t>ต.บรบือ อ.บรบือ จ.มหาสารคาม 44130</t>
  </si>
  <si>
    <t>สำนักทะเบียนอำเภอบรบือ</t>
  </si>
  <si>
    <t>ที่ว่าการอำเภอบรบือ</t>
  </si>
  <si>
    <t>E04201</t>
  </si>
  <si>
    <t>กฟอ.พยัคฆภูมิพัสัย</t>
  </si>
  <si>
    <t>ที่ว่าการอำเภอพยัฆคภูมิพิสัย</t>
  </si>
  <si>
    <t>ม.1 ต.ปะหลาน อ.พยัคฆภูมิพิสัย จ.มหาสารคาม 44110</t>
  </si>
  <si>
    <t>หอประชุมอำเภอพยัคฆภูมิพิสัยหลังใหม่</t>
  </si>
  <si>
    <t>สำนักทะเบียนอำเภอพยัคฆภูมิพิสัย</t>
  </si>
  <si>
    <t>E04203</t>
  </si>
  <si>
    <t>กฟอ.ยางสีสุราช</t>
  </si>
  <si>
    <t>สำนักทะเบียนอำเภอยางสีสุราช</t>
  </si>
  <si>
    <t>ที่ว่าการอำเภอยางสีสุราช</t>
  </si>
  <si>
    <t>E04301</t>
  </si>
  <si>
    <t>กฟอ.วาปีปทุม</t>
  </si>
  <si>
    <t>ที่ว่าการอําเภอวาปีปทุม</t>
  </si>
  <si>
    <t>หอประชุมอำเภอวาปีปทุม</t>
  </si>
  <si>
    <t>สำนักงานทะเบียนอำเภอวาปีปทุม</t>
  </si>
  <si>
    <t>มหาสารคาม ผลรวม</t>
  </si>
  <si>
    <t>E07101</t>
  </si>
  <si>
    <t>กฟจ.มุกดาหาร</t>
  </si>
  <si>
    <t>เหล่ากาชาดจังหวัดมุกดาหาร(ที่ทำการปกครองอำเภอเมือง )</t>
  </si>
  <si>
    <t>ที่ว่าการอำเภอเมือง ถ.พิทักษ์สันติราษฎร์ ต.มุกดาหาร อ.เมืองมุกดาหาร จ.มุกดาหาร 49000</t>
  </si>
  <si>
    <t>E07202</t>
  </si>
  <si>
    <t>กฟอ.หนองสูง</t>
  </si>
  <si>
    <t>หอประชุมอำเภอหนองสูง</t>
  </si>
  <si>
    <t>หอประชุมอำเภอหนองสูง(หลังใหม่) ม.4 ต.หนองสูงเหนือ อ.หนองสูง จ.มุกดาหาร 49160</t>
  </si>
  <si>
    <t>มุกดาหาร ผลรวม</t>
  </si>
  <si>
    <t>A05101</t>
  </si>
  <si>
    <t>กฟจ.แม่ฮ่องสอน</t>
  </si>
  <si>
    <t>สนง.ทะเบียนอำเภอเมืองแม่ฮ่องสอน</t>
  </si>
  <si>
    <t>หอประชุมอำเภอเมืองแม่ฮองสอน</t>
  </si>
  <si>
    <t>ที่ว่าการอำเภอเมืองแม่ฮ่องสอน</t>
  </si>
  <si>
    <t>ป้องกันจังหวัด</t>
  </si>
  <si>
    <t>เสมียนตราจังหวัด</t>
  </si>
  <si>
    <t>ที่ทำการปกครองจังหวัดแม่ฮ่องสอน</t>
  </si>
  <si>
    <t>ศูนย์บริหารการทะเบียนจังหวัดแม่ฮ่องสอน</t>
  </si>
  <si>
    <t>ถ.ปางล้อนิคม ต.จองคำ อ.เมืองแม่ฮ่องสอน จ.แม่ฮ่องสอน 58000</t>
  </si>
  <si>
    <t>กองร้อยบังคับการและบริการ จ.มส.</t>
  </si>
  <si>
    <t>ต.จองคำ อ.เมืองแม่ฮ่องสอน จ.แม่ฮ่องสอน 58000</t>
  </si>
  <si>
    <t>A05302</t>
  </si>
  <si>
    <t>กฟย.ปางมะผ้า</t>
  </si>
  <si>
    <t>หอประชุมที่ว่าการอำเภอปางมะผ้า</t>
  </si>
  <si>
    <t>A05103</t>
  </si>
  <si>
    <t>กฟอ.ขุนยวม</t>
  </si>
  <si>
    <t>สำนักทะเบียนอ.ขุนยวม</t>
  </si>
  <si>
    <t>หอประชุมที่ว่าการ อ.ขุนยวม</t>
  </si>
  <si>
    <t>ที่ว่าการอำเภอขุนยวม</t>
  </si>
  <si>
    <t>กองร้อย อส.อ.ขุนยวม ที่.6</t>
  </si>
  <si>
    <t>891 ม.1 ต.ขุนยวม อ.ขุนยวม จ.แม่ฮ่องสอน 58140</t>
  </si>
  <si>
    <t>A05202</t>
  </si>
  <si>
    <t>กฟอ.แม่ลาน้อย</t>
  </si>
  <si>
    <t>สำนักงานทะเบียนอำเภอแม่ลาน้อย</t>
  </si>
  <si>
    <t>ที่ว่าการอำเภอแม่ลาน้อย</t>
  </si>
  <si>
    <t>หอประชุมอำเภอแม่ลาน้อย</t>
  </si>
  <si>
    <t>A05201</t>
  </si>
  <si>
    <t>กฟอ.แม่สะเรียง</t>
  </si>
  <si>
    <t>ฝ่ายทะเบียนและบัตรที่ว่าการอ.แม่สะเรียง</t>
  </si>
  <si>
    <t>331/2 ต.แม่สะเรียง อ.แม่สะเรียง จ.แม่ฮ่องสอน 58110</t>
  </si>
  <si>
    <t>กองร้อย อส.อำเภอแม่สะเรียง</t>
  </si>
  <si>
    <t>ม.1 ต.แม่สะเรียง อ.แม่สะเรียง จ.แม่ฮ่องสอน 58110</t>
  </si>
  <si>
    <t>หอประชุมอำเภอแม่สะเรียง</t>
  </si>
  <si>
    <t>ที่ว่าการอำเภอแม่สะเรียง</t>
  </si>
  <si>
    <t>ตู้ยามบริการการประชาชนห้วยชมภู</t>
  </si>
  <si>
    <t>ตู้ยาม ม.1 ต.บ้านกาศ อ.แม่สะเรียง จ.แม่ฮ่องสอน 58110</t>
  </si>
  <si>
    <t>สำนักงานทะเบียนอำเภอสบเมย</t>
  </si>
  <si>
    <t>ต.สบเมย อ.สบเมย จ.แม่ฮ่องสอน 58110</t>
  </si>
  <si>
    <t>หอประชุมอำเภอสบเมย</t>
  </si>
  <si>
    <t>ม.1 ต.แม่สวด อ.สบเมย จ.แม่ฮ่องสอน 58110</t>
  </si>
  <si>
    <t>แม่ฮ่องสอน ผลรวม</t>
  </si>
  <si>
    <t>L01101</t>
  </si>
  <si>
    <t>กฟจ.ยะลา</t>
  </si>
  <si>
    <t>สำนักทะเบียนอำเภอ(ที่เป็นเขตเลือกตั้ง)</t>
  </si>
  <si>
    <t>ปกครองจังหวัด"จ่าจังหวัด"ยะลา</t>
  </si>
  <si>
    <t>ที่ทำการปกครองจังหวัดยะลา(ฝ่ายความมั่นคง</t>
  </si>
  <si>
    <t>ที่ทำการปกครองจังหวัดยะลา</t>
  </si>
  <si>
    <t>บก.บร.สน.จชต.</t>
  </si>
  <si>
    <t>ที่ว่าการอำเภอเมืองยะลา</t>
  </si>
  <si>
    <t>ศูนย์สื่อสารกรมการปกครองเขต ๑๓(ยะลา)</t>
  </si>
  <si>
    <t>ต.สะเตง อ.เมืองยะลา จ.ยะลา 95000</t>
  </si>
  <si>
    <t>สนามบิน (เก่า) ต.ท่าสาป อ.เมืองยะลา จ.ยะลา 95000</t>
  </si>
  <si>
    <t>ศูนย์บริหารการทะเบียนภาค ๙สาขายะลา</t>
  </si>
  <si>
    <t>ภายในศาลากลาง ต.สะเตง อ.เมืองยะลา จ.ยะลา 95000</t>
  </si>
  <si>
    <t>L01114</t>
  </si>
  <si>
    <t>กฟอ.กรงปินัง</t>
  </si>
  <si>
    <t>ที่ว่าการกิ่งอำเภอกรงปีนัง</t>
  </si>
  <si>
    <t>ม.3 ต.สะเอะ อ.กรงปินัง จ.ยะลา 95000</t>
  </si>
  <si>
    <t>ฐานปฏิบัติการชุดคุ้มครองตำบลกรงปินัง</t>
  </si>
  <si>
    <t>ม.3ชุดคุ้มครอง ต.กรงปินัง ชุดคุ้มครอง ต.กรงปินัง ม.3 ต.กรงปินัง กิ่งอำเภอกรงปินัง จ.ยะลา 95000</t>
  </si>
  <si>
    <t>L01113</t>
  </si>
  <si>
    <t>กฟอ.กาบัง</t>
  </si>
  <si>
    <t>ที่ทำการปกครองฝ่ายบัตรประชาชน</t>
  </si>
  <si>
    <t>สำนักงานทะเบียนอำเภอธารโต</t>
  </si>
  <si>
    <t>L01201</t>
  </si>
  <si>
    <t>กฟอ.บันนังสตา</t>
  </si>
  <si>
    <t>ที่ว่าการอำเภอบันนังสตา</t>
  </si>
  <si>
    <t>ศูนย์สื่อสารกรมการปกครองเขต 13(ยะลา)</t>
  </si>
  <si>
    <t>สถานีสื่อสารวิทยุเฉพาะกิจเขาปกโย๊ะ ม.6 ต.ตลิ่งชัน อ.บันนังสตา จ.ยะลา 95130</t>
  </si>
  <si>
    <t>สถานีสื่อสารวิทยุเฉพาะกิจอำเภอบันนังสตา ที่ว่าการอ.บันนังสตา ถนนสุขยางค์ ม.2 ต.บันนังสตา อ.บันนังสตา จ.ยะลา 95130</t>
  </si>
  <si>
    <t>L01104</t>
  </si>
  <si>
    <t>กฟอ.ยะหา</t>
  </si>
  <si>
    <t>กองร้อยอาสารักษาดินแดนอำเภอยะหา</t>
  </si>
  <si>
    <t>L01301</t>
  </si>
  <si>
    <t>กฟอ.รามัน</t>
  </si>
  <si>
    <t>ที่ว่าการอำเภอรามัน</t>
  </si>
  <si>
    <t>ม.1 ต.กายูบอเกาะ อ.รามัน จ.ยะลา 95140</t>
  </si>
  <si>
    <t>ชุดคุ้มครองตำบลบือมัง</t>
  </si>
  <si>
    <t>ม.2 ต.บือมัง อ.รามัน จ.ยะลา 95140</t>
  </si>
  <si>
    <t>สถานีสื่อสารวิทยุ อ.รม. ม.1 ต.กายูบอเกาะ อ.รามัน จ.ยะลา 95140</t>
  </si>
  <si>
    <t>ชุดคุ้มครองตำบลท่าธง ม.4 ต.ท่าธง อ.รามัน จ.ยะลา 95140</t>
  </si>
  <si>
    <t>ชคต.ตะโล๊ะหะลอ ม.1 ต.ตะโล๊ะหะลอ อ.รามัน จ.ยะลา 95140</t>
  </si>
  <si>
    <t>ยะลา ผลรวม</t>
  </si>
  <si>
    <t>E03301</t>
  </si>
  <si>
    <t>กฟอ.มหาชนะชัย</t>
  </si>
  <si>
    <t>ยโสธร</t>
  </si>
  <si>
    <t>ที่ทำการปกครองอำเภอมหาชนะชัย</t>
  </si>
  <si>
    <t>ที่ทำการปกครองอำเภอมหาชนะชัย ม.2 ต.ฟ้าหยาด อ.มหาชนะชัย จ.ยโสธร 35130</t>
  </si>
  <si>
    <t>ยโสธร ผลรวม</t>
  </si>
  <si>
    <t>E06110</t>
  </si>
  <si>
    <t>กฟก.เชียงขวัญ</t>
  </si>
  <si>
    <t>หอประชุมอำเภอเชียงขวัญ</t>
  </si>
  <si>
    <t>ม.2 ต.พระธาตุ อ.เชียงขวัญ จ.ร้อยเอ็ด 45000</t>
  </si>
  <si>
    <t>ที่ว่าการอำเภอเชียงขวัญ</t>
  </si>
  <si>
    <t>2 บ.ดอนยาง ต.พระธาตุ อ.เชียงขวัญ จ.ร้อยเอ็ด 45000</t>
  </si>
  <si>
    <t>ศูนย์คอมพิวเตอร์ออนไลน์ อ.เชียงขวัญ</t>
  </si>
  <si>
    <t>ต.พระธาตุ อ.เชียงขวัญ จ.ร้อยเอ็ด 45000</t>
  </si>
  <si>
    <t>E06101</t>
  </si>
  <si>
    <t>กฟจ.ร้อยเอ็ด</t>
  </si>
  <si>
    <t>ที่ว่าการอำเภอเมืองร้อยเอ็ด</t>
  </si>
  <si>
    <t>สำนักทะเบียนอำเภอเมือง</t>
  </si>
  <si>
    <t>E06301</t>
  </si>
  <si>
    <t>กฟอ.เกษตรวิสัย</t>
  </si>
  <si>
    <t>ที่ว่าการอำเภอเกษตรวิสัย</t>
  </si>
  <si>
    <t>E06302</t>
  </si>
  <si>
    <t>กฟอ.ปทุมรัตต์</t>
  </si>
  <si>
    <t>ที่ว่าการอำเภอปทุมรัตต์</t>
  </si>
  <si>
    <t>E09203</t>
  </si>
  <si>
    <t>กฟอ.โพธิ์ชัย</t>
  </si>
  <si>
    <t>ที่ว่าการอำเภอโพธิ์ชัย</t>
  </si>
  <si>
    <t>E09205</t>
  </si>
  <si>
    <t>กฟอ.เมยวดี</t>
  </si>
  <si>
    <t>ทีว่าการอำเภอเมยวดี</t>
  </si>
  <si>
    <t>ม.8 ต.เมยวดี อ.เมยวดี จ.ร้อยเอ็ด 45250</t>
  </si>
  <si>
    <t>E06201</t>
  </si>
  <si>
    <t>กฟอ.สุวรรณภูมิ</t>
  </si>
  <si>
    <t>กองร้อยอาสา</t>
  </si>
  <si>
    <t>ทีาว่าการอำเภอสุวรรณภูมิ(หลังใหม่) ทีาว่าการอำเภอ ม.2 ต.สระคู อ.สุวรรณภูมิ จ.ร้อยเอ็ด 45130</t>
  </si>
  <si>
    <t>กองร้อยอาสารักษาดินแดนสุวรรณภูมิที่13</t>
  </si>
  <si>
    <t>ที่ว่าการอำเภอสุวรรรภุมิ ม.2 ต.สระคู อ.สุวรรณภูมิ จ.ร้อยเอ็ด 45130</t>
  </si>
  <si>
    <t>E09204</t>
  </si>
  <si>
    <t>กฟอ.หนองพอก</t>
  </si>
  <si>
    <t>ที่ว่าการอําเภอหนองพอก</t>
  </si>
  <si>
    <t>E06401</t>
  </si>
  <si>
    <t>กฟอ.อาจสามารถ</t>
  </si>
  <si>
    <t>ที่ว่าการอำเภออาจสามารถ</t>
  </si>
  <si>
    <t>ร้อยเอ็ด ผลรวม</t>
  </si>
  <si>
    <t>ระนอง</t>
  </si>
  <si>
    <t>อาคารเอนกประสงค์ที่ว่าการอำเภอกระบุรี</t>
  </si>
  <si>
    <t>ต.น้ำจืดน้อย อ.กระบุรี จ.ระนอง 85110</t>
  </si>
  <si>
    <t>J06103</t>
  </si>
  <si>
    <t>กฟอ.กะเปอร์</t>
  </si>
  <si>
    <t>ฝ่ายทะเบียนและบัตรประชาชน</t>
  </si>
  <si>
    <t>ถ.เพชรเกษม ม.1 ต.กะเปอร์ อ.กะเปอร์ จ.ระนอง 85120</t>
  </si>
  <si>
    <t>ที่ทำการอำเภอกะเปอร์</t>
  </si>
  <si>
    <t>กองร้อย อส. อ.กะเปอร์ที่ 4</t>
  </si>
  <si>
    <t>อาคารแสดงสินค้าชุมชนวังมัจฉา อาคารแสดงสินค้าชุมชนวังมัจฉา ม.5 ต.กะเปอร์ อ.กะเปอร์ จ.ระนอง 85120</t>
  </si>
  <si>
    <t>J06104</t>
  </si>
  <si>
    <t>กฟอ.ละอุ่น</t>
  </si>
  <si>
    <t>ฝ่ายทะเบียนและบัตรประชาชนที่ว่าการอำเภอละอุ่น</t>
  </si>
  <si>
    <t>6 ม.6 ต.ละอุ่นใต้ อ.ละอุ่น จ.ระนอง 85130</t>
  </si>
  <si>
    <t>J06105</t>
  </si>
  <si>
    <t>กฟอ.สุขสำราญ</t>
  </si>
  <si>
    <t>ที่ว่าการอำเภอสุขสำราญ</t>
  </si>
  <si>
    <t>ม.5 ต.กำพวน อ.สุขสำราญ จ.ระนอง 85120</t>
  </si>
  <si>
    <t>อาคารหอประชุมอำเภอสุขสำราญ</t>
  </si>
  <si>
    <t>อาคารหอประชุมอำเภอสุขสำราญ ม.5 ต.กำพวน อำเภอสุขสำราญ จ.ระนอง</t>
  </si>
  <si>
    <t>ระนอง ผลรวม</t>
  </si>
  <si>
    <t>H09101</t>
  </si>
  <si>
    <t>กฟอ.แกลง</t>
  </si>
  <si>
    <t>สำนักงานกิ่งกาชาดอำเภอแกลง</t>
  </si>
  <si>
    <t>H14201</t>
  </si>
  <si>
    <t>กฟอ.นิคมพัฒนา</t>
  </si>
  <si>
    <t>สำนักงานเทศบาลตำบลมะขามคู่</t>
  </si>
  <si>
    <t>ซ.8 แยกบ้านครูอิ่ม กองการศึกษา ม.1 ต.มะขามคู่ อ.นิคมพัฒนา จ.ระยอง 21180</t>
  </si>
  <si>
    <t>ซ.9 บ้านบุญเรือน ม่วงแกมไหม ม.1 ต.มะขามคู่ อ.นิคมพัฒนา จ.ระยอง 21180</t>
  </si>
  <si>
    <t>ซ.10-ซ.11 บ้านอังคณา อ้นขวัญเมือง ม.1 ต.มะขามคู่ อ.นิคมพัฒนา จ.ระยอง 21180</t>
  </si>
  <si>
    <t>ระยอง ผลรวม</t>
  </si>
  <si>
    <t>J02101</t>
  </si>
  <si>
    <t>กฟจ.ราชบุรี</t>
  </si>
  <si>
    <t>ศูนย์บริหารการทะเบียนภาค สาขาจังหวัดราชบ</t>
  </si>
  <si>
    <t>อ.เมือง ถ.อำเภอ ต.หน้าเมือง อ.เมืองราชบุรี จ.ราชบุรี 70000</t>
  </si>
  <si>
    <t>I06101</t>
  </si>
  <si>
    <t>กฟอ.บ้านโป่ง</t>
  </si>
  <si>
    <t>สำนักงานกิ่งกาชาดอำเภอบ้านโป่ง</t>
  </si>
  <si>
    <t>ราชบุรี ผลรวม</t>
  </si>
  <si>
    <t>C01101</t>
  </si>
  <si>
    <t>กฟจ.ลพบุรี</t>
  </si>
  <si>
    <t>ลพบุรี</t>
  </si>
  <si>
    <t>ศูนย์การเรียนรู้และฝึกอบรมของการปกครอง</t>
  </si>
  <si>
    <t>ต.โคกตูม อ.เมืองลพบุรี จ.ลพบุรี 15210</t>
  </si>
  <si>
    <t>ที่ทำการปกครองจังหวัด (ฝ่ายการเงิน)</t>
  </si>
  <si>
    <t>ที่ทำการปกครองจังหวัด (ฝ่ายปกครอง)</t>
  </si>
  <si>
    <t>ถ.พหลโยธิน ต.ทะเลชุบศร อ.เมืองลพบุรี จ.ลพบุรี 15000</t>
  </si>
  <si>
    <t>สื่อสารวิทยุเฉพาะกิจของกรมปกครอง</t>
  </si>
  <si>
    <t>ที่ว่าการอำเภอเมืองลพบุรี 2</t>
  </si>
  <si>
    <t>ที่ว่าการอำเภอเมือง(หอประชุม)</t>
  </si>
  <si>
    <t>ต.ทะเลชุบศร อ.เมืองลพบุรี จ.ลพบุรี 15000</t>
  </si>
  <si>
    <t>C08502</t>
  </si>
  <si>
    <t>กฟย.โคกเจริญ</t>
  </si>
  <si>
    <t>สำนักทะเบียนอำเภอโคกเจริญ</t>
  </si>
  <si>
    <t>ม.9 ต.โคกเจริญ อ.โคกเจริญ จ.ลพบุรี 15250</t>
  </si>
  <si>
    <t>ที่ว่าการอำเภอโคกเจริญ</t>
  </si>
  <si>
    <t>ชมรมกำนันผู้ใหญ่บ้านอำเภอโคกเจริญ</t>
  </si>
  <si>
    <t>C08101</t>
  </si>
  <si>
    <t>กฟอ.โคกสำโรง</t>
  </si>
  <si>
    <t>สำนักทะเบียนอำเภอโคกสำโรง</t>
  </si>
  <si>
    <t>ที่ว่าการอำเภอโคกสำโรง</t>
  </si>
  <si>
    <t>C13101</t>
  </si>
  <si>
    <t>กฟอ.ชัยบาดาล</t>
  </si>
  <si>
    <t>ที่ว่าการปกครองอำเภอชัยบาดาล</t>
  </si>
  <si>
    <t>ต.ลำนารายณ์ อ.ชัยบาดาล จ.ลพบุรี 15130</t>
  </si>
  <si>
    <t>สำนักงานทะเบียน อ.ชัยบาดาล</t>
  </si>
  <si>
    <t>ที่ทำการปกครองศูนย์ประชุมเฉลิมพระเกียรติ</t>
  </si>
  <si>
    <t>ที่ว่าการอำเภอชัยบาดาล ต.ลำนารายณ์ อ.ชัยบาดาล จ.ลพบุรี 15130</t>
  </si>
  <si>
    <t>C01201</t>
  </si>
  <si>
    <t>กฟอ.ท่าวุ้ง</t>
  </si>
  <si>
    <t>ที่ว่าการอำเภอท่าวุ้ง</t>
  </si>
  <si>
    <t>C13201</t>
  </si>
  <si>
    <t>กฟอ.ท่าหลวง</t>
  </si>
  <si>
    <t>หอประชุมอำเภอท่าหลวง</t>
  </si>
  <si>
    <t>ที่ว่าการอำเภอท่าหลวง</t>
  </si>
  <si>
    <t>ม.4 ต.ท่าหลวง อ.ท่าหลวง จ.ลพบุรี 15230</t>
  </si>
  <si>
    <t>C08301</t>
  </si>
  <si>
    <t>กฟอ.บ้านหมี่</t>
  </si>
  <si>
    <t>สำนักทะเบียนราษฎร์อำเภอบ้านหมี่</t>
  </si>
  <si>
    <t>ที่ว่าการอำเภอบ้านหมี่</t>
  </si>
  <si>
    <t>C12101</t>
  </si>
  <si>
    <t>กฟอ.พัฒนานิคม</t>
  </si>
  <si>
    <t>ที่ว่าการอำเภอพัฒนานิคม(1)</t>
  </si>
  <si>
    <t>ที่ว่าการอำเภอพัฒนานิคม(3)</t>
  </si>
  <si>
    <t>ม.6 ต.พัฒนานิคม อ.พัฒนานิคม จ.ลพบุรี 15140</t>
  </si>
  <si>
    <t>ที่ว่าการอำเภอพัฒนานิคม</t>
  </si>
  <si>
    <t>ที่ว่าการอำเภอพัฒนานิคม(หอประชุม)</t>
  </si>
  <si>
    <t>C13102</t>
  </si>
  <si>
    <t>กฟอ.ลำสนธิ</t>
  </si>
  <si>
    <t>สำนักทะเบียนอำเภอลำสนธิ</t>
  </si>
  <si>
    <t>ม.1 ต.ลำสนธิ อ.ลำสนธิ จ.ลพบุรี 15190</t>
  </si>
  <si>
    <t>ที่ว่าการอำเภอลำสนธิ</t>
  </si>
  <si>
    <t>ศูนย์ดำรงธรรมธรรมอำเภอลำสนธิ ม.1 ต.ลำสนธิ อ.ลำสนธิ จ.ลพบุรี 15190</t>
  </si>
  <si>
    <t>C08102</t>
  </si>
  <si>
    <t>กฟอ.สระโบสถ์</t>
  </si>
  <si>
    <t>สำนักทะเบียนอำเภอสระโบสถ์</t>
  </si>
  <si>
    <t>ม.6 ต.นิยมชัย อ.สระโบสถ์ จ.ลพบุรี 15240</t>
  </si>
  <si>
    <t>ที่ทำการปกครองอำเภอสระโบสถ์(3)</t>
  </si>
  <si>
    <t>ที่ปกครองอำเภอสระโบสถ์ 2</t>
  </si>
  <si>
    <t>61 ม.8 ต.นิยมชัย อ.สระโบสถ์ จ.ลพบุรี 15240</t>
  </si>
  <si>
    <t>ที่ทำการปกครองอำเภอสระโบสถ์(1)</t>
  </si>
  <si>
    <t>C08501</t>
  </si>
  <si>
    <t>กฟอ.หนองม่วง</t>
  </si>
  <si>
    <t>สำนักทะเบียนอำเภอหนองม่วง</t>
  </si>
  <si>
    <t>บ.หนองม่วง ม.4 ต.หนองม่วง อ.หนองม่วง จ.ลพบุรี 15170</t>
  </si>
  <si>
    <t>ที่ทำการอำเภอหนองม่วง</t>
  </si>
  <si>
    <t>ม.4 ต.หนองม่วง อ.หนองม่วง จ.ลพบุรี 15170</t>
  </si>
  <si>
    <t>ลพบุรี ผลรวม</t>
  </si>
  <si>
    <t>A03101</t>
  </si>
  <si>
    <t>กฟจ.ลำปาง</t>
  </si>
  <si>
    <t>ลำปาง</t>
  </si>
  <si>
    <t>ที่ทำการปกครองจังหวัดลำปาง</t>
  </si>
  <si>
    <t>สำนักงานทะเบียนเขตเลือกตั้ง อ.เมืองลำปาง</t>
  </si>
  <si>
    <t>ถ.บุญวาทย์ ต.หัวเวียง อ.เมืองลำปาง จ.ลำปาง 52000</t>
  </si>
  <si>
    <t>ที่ว่าการอำเภอเมืองลำปาง</t>
  </si>
  <si>
    <t>ที่ว่าการอำเภอเมืองลำปาง ถ.บุญวาทย์ ต.หัวเวียง อ.เมืองลำปาง จ.ลำปาง 52000</t>
  </si>
  <si>
    <t>ที่ทำการปกครองอำเภอเมืองลำปาง(หอประชุมอำเภอเมืองลำปาง)</t>
  </si>
  <si>
    <t>หอประชุมอำเภอเมืองลำปาง ถ.บุญวาทย์ ต.หัวเวียง อ.เมืองลำปาง จ.ลำปาง 52000</t>
  </si>
  <si>
    <t>กลุ่มงานความมั่นคง(ป้องกันจังหวัด) ถ.ลำปาง-แม่ทะ ต.พระบาท อ.เมืองลำปาง จ.ลำปาง 52220</t>
  </si>
  <si>
    <t>อาคารหอประชุมอำเภอเมืองลำปาง ต.หัวเวียง อ.เมืองลำปาง จ.ลำปาง 52000</t>
  </si>
  <si>
    <t>ศูนย์บริหารการทะเบียนภาค5สาขาลำปาง</t>
  </si>
  <si>
    <t>999/3 ม.1 ต.พระบาท อ.เมืองลำปาง จ.ลำปาง 52000</t>
  </si>
  <si>
    <t>A13101</t>
  </si>
  <si>
    <t>กฟอ.เกาะคา</t>
  </si>
  <si>
    <t>ที่ว่าการอำเภอเกาะคา</t>
  </si>
  <si>
    <t>สำนักทะเบียนอำเภอเกาะคา</t>
  </si>
  <si>
    <t>หอประชุมอำเภอเกาะคา</t>
  </si>
  <si>
    <t>392 นิทรรศการฯ ม.4 ต.ท่าผา อ.เกาะคา จ.ลำปาง 52130</t>
  </si>
  <si>
    <t>A03701</t>
  </si>
  <si>
    <t>กฟอ.งาว</t>
  </si>
  <si>
    <t>สำนักงานทะเบียนอำเภองาว</t>
  </si>
  <si>
    <t>ที่ว่าการอำเภองาว</t>
  </si>
  <si>
    <t>หมู่ 2 ม.2 ต.นาแก อ.งาว จ.ลำปาง 52110</t>
  </si>
  <si>
    <t>กองร้อยอาสารักษาดินแดนอำเภองาว ที่ 2</t>
  </si>
  <si>
    <t>บ้านหนองเหียง ม.2 ต.นาแก อ.งาว จ.ลำปาง 52110</t>
  </si>
  <si>
    <t>A03501</t>
  </si>
  <si>
    <t>กฟอ.แจ้ห่ม</t>
  </si>
  <si>
    <t>ห้องทะเบียนอำเภอแจ้ห่ม</t>
  </si>
  <si>
    <t>ที่ว่าการอำเภอแจ้ห่ม</t>
  </si>
  <si>
    <t>A13201</t>
  </si>
  <si>
    <t>กฟอ.เถิน</t>
  </si>
  <si>
    <t>สูบน้ำหอประชุมที่ว่าการอำเภอเถิน</t>
  </si>
  <si>
    <t>ที่ว่าการอำเภอเถิน</t>
  </si>
  <si>
    <t>สำนักทะเบียนและบัตรอำเภอเถิน</t>
  </si>
  <si>
    <t>ม.7 ต.ล้อมแรด อ.เถิน จ.ลำปาง 52160</t>
  </si>
  <si>
    <t xml:space="preserve">  กองร้อยรักษาดินแดน อำเภอเถิน ที่ 10</t>
  </si>
  <si>
    <t>A03504</t>
  </si>
  <si>
    <t>กฟอ.เมืองปาน</t>
  </si>
  <si>
    <t>สำนักงานทะเบียนราษฎร์อำเภอเมืองปาน</t>
  </si>
  <si>
    <t>ที่ว่าการอำเภอเมืองปาน</t>
  </si>
  <si>
    <t>ม.4 ต.เมืองปาน อ.เมืองปาน จ.ลำปาง 52240</t>
  </si>
  <si>
    <t>A13301</t>
  </si>
  <si>
    <t>กฟอ.แม่ทะ</t>
  </si>
  <si>
    <t>ฝ่ายทะเบียนและบัตร อ.แม่ทะ จ.ลำปาง</t>
  </si>
  <si>
    <t>ม.3 ต.นาครัว อ.แม่ทะ จ.ลำปาง 52150</t>
  </si>
  <si>
    <t>ที่ทำการปกครองอำเภอแม่ทะ</t>
  </si>
  <si>
    <t>ที่ว่าการอำเภอแม่ทะ</t>
  </si>
  <si>
    <t>A13203</t>
  </si>
  <si>
    <t>กฟอ.แม่พริก</t>
  </si>
  <si>
    <t>ฝ่าย ทะเบียนและบัตรอำเภอแม่พริก</t>
  </si>
  <si>
    <t>A03107</t>
  </si>
  <si>
    <t>กฟอ.แม่เมาะ</t>
  </si>
  <si>
    <t>ที่ทำการปกครอง</t>
  </si>
  <si>
    <t>สำนักงานทะเบียนราษฎร์ อ.แม่เมาะ</t>
  </si>
  <si>
    <t>ที่ว่าการอำเภอแม่เมาะ</t>
  </si>
  <si>
    <t>A03502</t>
  </si>
  <si>
    <t>กฟอ.วังเหนือ</t>
  </si>
  <si>
    <t>ห้องทะเบียนราษฎรอำเภอวังเหนือ</t>
  </si>
  <si>
    <t>ม.4 ต.วังเหนือ อ.วังเหนือ จ.ลำปาง 52140</t>
  </si>
  <si>
    <t>ที่ว่าการอำเภอวังเหนือ</t>
  </si>
  <si>
    <t>689 ม.4 ต.วังเหนือ อ.วังเหนือ จ.ลำปาง 52140</t>
  </si>
  <si>
    <t>A13202</t>
  </si>
  <si>
    <t>กฟอ.สบปราบ</t>
  </si>
  <si>
    <t>ที่ว่าการอำเภอสบปราบ</t>
  </si>
  <si>
    <t>ม.2 ต.สบปราบ อ.สบปราบ จ.ลำปาง 52170</t>
  </si>
  <si>
    <t>A13102</t>
  </si>
  <si>
    <t>กฟอ.เสริมงาม</t>
  </si>
  <si>
    <t>ที่ว่าการอำเภอเสริมงาม</t>
  </si>
  <si>
    <t>ม.11 ต.ทุ่งงาม อ.เสริมงาม จ.ลำปาง 52210</t>
  </si>
  <si>
    <t>ที่ทำการปกครองอำเภอเสริมงาม</t>
  </si>
  <si>
    <t>สำนักทะเบียนอำเภอเสริมงาม</t>
  </si>
  <si>
    <t>ม.1 ต.ทุ่งงาม อ.เสริมงาม จ.ลำปาง 52210</t>
  </si>
  <si>
    <t>A13401</t>
  </si>
  <si>
    <t>กฟอ.ห้างฉัตร</t>
  </si>
  <si>
    <t>สำนักงานทะเบียนอำเภอห้างฉัตร</t>
  </si>
  <si>
    <t>ที่ว่าการอำเภอห้างฉัตร</t>
  </si>
  <si>
    <t>หอประชุมอำเภอห้างฉัตร</t>
  </si>
  <si>
    <t>หอประชุมอำเภอห้างฉัตร ม.10 ต.เวียงตาล อ.ห้างฉัตร จ.ลำปาง 52190</t>
  </si>
  <si>
    <t>ลำปาง ผลรวม</t>
  </si>
  <si>
    <t>ที่ว่าการอำเภอเมืองลำพูน</t>
  </si>
  <si>
    <t>สนง.ที่ว่าการอำเภอ ม.3 ต.เวียงยอง อ.เมืองลำพูน จ.ลำพูน 51000</t>
  </si>
  <si>
    <t>A02602</t>
  </si>
  <si>
    <t>กฟอ.ทุ่งหัวช้าง</t>
  </si>
  <si>
    <t>ที่ว่าอำเภอทุ่งหัวช้าง</t>
  </si>
  <si>
    <t>ที่ว่าการอำเภอบ้านธิ</t>
  </si>
  <si>
    <t>สนามหน้าที่ว่าการอำเภอ ม.15 ต.บ้านธิ อ.บ้านธิ จ.ลำพูน 51180</t>
  </si>
  <si>
    <t>ศูนย์พัฒนาการบริหารและการปกครองภาคเหนือ</t>
  </si>
  <si>
    <t>ที่ว่าการอำเภอบ้านโฮ่ง</t>
  </si>
  <si>
    <t>A02301</t>
  </si>
  <si>
    <t>กฟอ.ป่าซาง</t>
  </si>
  <si>
    <t>ที่ว่าการอำเภอป่าซาง</t>
  </si>
  <si>
    <t>หอประชุมที่ว่าการอำเภอแม่ทา</t>
  </si>
  <si>
    <t>ที่ว่าการอำเภอแม่ทา</t>
  </si>
  <si>
    <t>ที่ว่าการอำเภอแม่ทา ม.3 ต.ทาสบเส้า อ.แม่ทา จ.ลำพูน 51140</t>
  </si>
  <si>
    <t>ที่ว่าการอำเภอ ลี้ (อาคารใหม่)</t>
  </si>
  <si>
    <t>หอประชุมที่ว่าการอำเภอลี้</t>
  </si>
  <si>
    <t>หอประชุม หอประชุม ม.4 ต.ลี้ อ.ลี้ จ.ลำพูน 51110</t>
  </si>
  <si>
    <t>A02502</t>
  </si>
  <si>
    <t>กฟอ.เวียงหนองล่อง</t>
  </si>
  <si>
    <t>ที่ว่าการอำเภอเวียงหนองล่อง</t>
  </si>
  <si>
    <t>ลำพูน ผลรวม</t>
  </si>
  <si>
    <t>D04301</t>
  </si>
  <si>
    <t>กฟอ.เชียงคาน</t>
  </si>
  <si>
    <t>ศูนย์บริการข้อมูลและจำหน่ายสินค้า OTOP</t>
  </si>
  <si>
    <t>ต.เชียงคาน อ.เชียงคาน จ.เลย 42110</t>
  </si>
  <si>
    <t>ชุดคุ้มครองตำบลโป่ง บ้านวังกุ่ม</t>
  </si>
  <si>
    <t>ชุดคุ้มครองตำบลนาดี</t>
  </si>
  <si>
    <t>ที่ว่าการอำเภอปากชม(งานบุญข้าวประดับดิน)</t>
  </si>
  <si>
    <t>ถ.ปากชม-ศรีเชียงใหม่ ต.ปากชม อ.ปากชม จ.เลย 42150</t>
  </si>
  <si>
    <t>ที่ว่าการอำเภอปากชม(งานสายน้ำ สายลม เมืองปากชมมหัศจรรย์แห่งชีวิต)</t>
  </si>
  <si>
    <t xml:space="preserve"> โครงการปรับปรุงสภาพแวดล้อม อำเภอ ภูกระดึง</t>
  </si>
  <si>
    <t>ม.8 ต.ภูกระดึง อ.ภูกระดึง จ.เลย 42180</t>
  </si>
  <si>
    <t>เลย ผลรวม</t>
  </si>
  <si>
    <t>E12109</t>
  </si>
  <si>
    <t>กฟก.นาเยีย</t>
  </si>
  <si>
    <t>อุบลราชธานี</t>
  </si>
  <si>
    <t>ที่ว่าการกิ่งอำเภอนาเยีย</t>
  </si>
  <si>
    <t>E02101</t>
  </si>
  <si>
    <t>กฟจ.ศรีสะเกษ</t>
  </si>
  <si>
    <t>ศรีสะเกษ</t>
  </si>
  <si>
    <t>ที่ว่าการอำเภอเมืองศรีสะเกษ</t>
  </si>
  <si>
    <t>(หอประชุมอำเภอเมือง) อาคารเฉลิมพระเกียรติฯ ต.เมืองเหนือ อ.เมืองศรีสะเกษ จ.ศรีสะเกษ 33000</t>
  </si>
  <si>
    <t>E12101</t>
  </si>
  <si>
    <t>กฟอ.เดชอุดม</t>
  </si>
  <si>
    <t>ที่ทำการปกครองอำเภอเดชอุดม</t>
  </si>
  <si>
    <t>หอประชุม อำเภอเดชอุดม</t>
  </si>
  <si>
    <t>ที่ว่าการอำเภอเดชอุดม</t>
  </si>
  <si>
    <t>E12108</t>
  </si>
  <si>
    <t>กฟอ.ทุ่งศรีอุดม</t>
  </si>
  <si>
    <t>หอประชุม อำเภอทุ่งศรีอุดมเครื่องที่ 2</t>
  </si>
  <si>
    <t>ที่ว่าการอำเภอทุ่งศรีอุดม</t>
  </si>
  <si>
    <t>E12301</t>
  </si>
  <si>
    <t>กฟอ.บุณฑริก</t>
  </si>
  <si>
    <t>หอประชุมอำเภอบุณฑริก</t>
  </si>
  <si>
    <t>หอประชุม  อ.บุณฑริก เครื่องที่2</t>
  </si>
  <si>
    <t>E02117</t>
  </si>
  <si>
    <t>กฟอ.ยางชุมน้อย</t>
  </si>
  <si>
    <t>ที่ว่าการอำเภอยางชุมน้อย</t>
  </si>
  <si>
    <t>ที่ว่าการอำเภอยางชุมน้อย ต.ยางชุมน้อย อ.ยางชุมน้อย จ.ศรีสะเกษ 33190</t>
  </si>
  <si>
    <t>E02401</t>
  </si>
  <si>
    <t>กฟอ.ราษีไศล</t>
  </si>
  <si>
    <t>หอประชุมอำเภอศิลาลาด</t>
  </si>
  <si>
    <t>ศรีสะเกษ ผลรวม</t>
  </si>
  <si>
    <t>ศูนย์สื่อสารกรมการปกครองเขต ๑๒(RSC.ภูพาน)</t>
  </si>
  <si>
    <t>ศูนย์สื่อสารกรมการปกครอง เขต ๑๒(สกลนคร)</t>
  </si>
  <si>
    <t>ศูนย์บริหารการทะเบียนภาค 4</t>
  </si>
  <si>
    <t>สาขาจังหวัดสกลนคร ต.ธาตุเชิงชุม อ.เมืองสกลนคร จ.สกลนคร 47000</t>
  </si>
  <si>
    <t>D10302</t>
  </si>
  <si>
    <t>กฟย.บ้านม่วง</t>
  </si>
  <si>
    <t>ที่ว่าการอำเภอบ้านม่วง</t>
  </si>
  <si>
    <t>บ.ม่วง ต.ม่วง อ.บ้านม่วง จ.สกลนคร 47140</t>
  </si>
  <si>
    <t>D05104</t>
  </si>
  <si>
    <t>กฟอ.กุดบาก</t>
  </si>
  <si>
    <t>ที่ว่าการอำเภอกุดบาก</t>
  </si>
  <si>
    <t>D05102</t>
  </si>
  <si>
    <t>กฟอ.กุสุมาลย์</t>
  </si>
  <si>
    <t>ที่ว่าการอำเภอกุสุมาลย์</t>
  </si>
  <si>
    <t>สกลนคร ต.- อ.เมืองสกลนคร จ.สกลนคร 47000</t>
  </si>
  <si>
    <t>หอประชุมอำเภอโคกศรีสุพรรณ</t>
  </si>
  <si>
    <t>D05109</t>
  </si>
  <si>
    <t>กฟอ.เต่างอย</t>
  </si>
  <si>
    <t>ที่ว่าการอำเภอเต่างอย</t>
  </si>
  <si>
    <t>หอประชุมที่ว่าการอำเภอเต่างอย ต.เต่างอย อ.เต่างอย จ.สกลนคร 47260</t>
  </si>
  <si>
    <t>กองร้อยอาสาสมัครรักษาดินแดน</t>
  </si>
  <si>
    <t>หอประชุมอำเภอพรรณนานิคม</t>
  </si>
  <si>
    <t>ศูนย์บริการส่งเสริมเศรษฐกิจฐานราก ต.พรรณา อ.พรรณานิคม จ.สกลนคร 47130</t>
  </si>
  <si>
    <t>บก.อส.อำเภอสว่างแดนดิน</t>
  </si>
  <si>
    <t>ที่ว่าการอำเภอสว่างแดนดิน</t>
  </si>
  <si>
    <t>ที่ว่าการอำเภอสว่างแดนดิน(ด่านตรวจ)</t>
  </si>
  <si>
    <t>ขอใช้ไฟฟ้าชั่วคราว(หน้าโลตัส) ต.สว่างแดนดิน อ.สว่างแดนดิน จ.สกลนคร 47110</t>
  </si>
  <si>
    <t>D16103</t>
  </si>
  <si>
    <t>กฟอ.ส่องดาว</t>
  </si>
  <si>
    <t>ที่ว่าการอำเภอส่องดาว</t>
  </si>
  <si>
    <t>D05201</t>
  </si>
  <si>
    <t>กฟอ.อากาศอำนวย</t>
  </si>
  <si>
    <t>บก.ร้อย.อส.อ.อากาศอำนวย</t>
  </si>
  <si>
    <t>ต.อากาศ อ.อากาศอำนวย จ.สกลนคร 47170</t>
  </si>
  <si>
    <t>สกลนคร ผลรวม</t>
  </si>
  <si>
    <t>L04101</t>
  </si>
  <si>
    <t>กฟจ.สงขลา</t>
  </si>
  <si>
    <t>ที่ทำการปลัดจังหวัด เสมียนตราป้องกันจังห</t>
  </si>
  <si>
    <t>ที่ทำการปกครองจังหวัดสงขลา</t>
  </si>
  <si>
    <t>ถ.ราชดำเนิน ต.บ่อยาง อ.เมืองสงขลา จ.สงขลา 90000</t>
  </si>
  <si>
    <t>ที่ว่าการอำเภอเมืองสงขลา</t>
  </si>
  <si>
    <t>ที่ว่าการฯเมืองสงขลา อาคารใหม่ ถ.ราชดำเนิน ต.บ่อยาง อ.เมืองสงขลา จ.สงขลา 90000</t>
  </si>
  <si>
    <t>L12202</t>
  </si>
  <si>
    <t>กฟอ.คลองหอยโข่ง</t>
  </si>
  <si>
    <t>ศาลาประชาคมอำเภอคลองหอยโข่ง</t>
  </si>
  <si>
    <t>ที่ว่าการอำเภอคลองหอยโข่ง</t>
  </si>
  <si>
    <t>116 ม.2 ต.คลองหอยโข่ง อ.คลองหอยโข่ง จ.สงขลา 90230</t>
  </si>
  <si>
    <t>L07302</t>
  </si>
  <si>
    <t>กฟอ.ควนเนียง</t>
  </si>
  <si>
    <t>ที่ว่าการอำเภอควนเนียง</t>
  </si>
  <si>
    <t>L13101</t>
  </si>
  <si>
    <t>กฟอ.จะนะ</t>
  </si>
  <si>
    <t>ที่ว่าการอำเภอจะนะ</t>
  </si>
  <si>
    <t>กองร้อย อส.อ.จะนะ(ชุดปฏิบัติการฯ ต.นาทับ)</t>
  </si>
  <si>
    <t>ด่านตรวจนาทับบ้านเตาอิฐ นาทับบ้านเตาอิฐ ม.8 ต.นาทับ อ.จะนะ จ.สงขลา 90130</t>
  </si>
  <si>
    <t>ศาลาประชาคม ม.2 ต.บ้านนา อ.จะนะ จ.สงขลา 90130</t>
  </si>
  <si>
    <t>กองร้อย อส.อ.จะนะ(ชุดปฏิบัติการฯ ต.เเค)</t>
  </si>
  <si>
    <t>ฐานปฎิบัติการชุดคุ้มครอง(ชคต.เเค) การชุดคุ้มครอง(ชคต.เเค) ม.6 ต.เเค อ.จะนะ จ.สงขลา 90130</t>
  </si>
  <si>
    <t>กองร้อย อส.อ.จะนะ(ชุดปฏิบัติการฯ ต.ท่าหมอไทร)</t>
  </si>
  <si>
    <t>สำนักงานทะเบียนอำเภอเทพา</t>
  </si>
  <si>
    <t>ที่ว่าการอำเภอเทพา</t>
  </si>
  <si>
    <t>ห้องควบคุมCCTVสป.มท.-ที่ว่าการอำเภอเทพา</t>
  </si>
  <si>
    <t>ศูนย์สื่อสารกรมการปกครองเขต 9(สงขลา)</t>
  </si>
  <si>
    <t>ชุดคุ้มครองตำบลท่าม่วงชคต.ท่าม่วง(บ้านพุทธนิมิต)</t>
  </si>
  <si>
    <t>ม.9 ต.ท่าม่วง อ.เทพา จ.สงขลา 90150</t>
  </si>
  <si>
    <t>ฐานปฎิบัติการ ชคต.เกาะสะบ้ามิตรประชา6</t>
  </si>
  <si>
    <t>ม.4 ต.เกาะสะบ้า อ.เทพา จ.สงขลา 90150</t>
  </si>
  <si>
    <t>ฐานปฎิบัติการ ชคต.ลำไพล(บ้านลำเปาตก)มิตรประชา4</t>
  </si>
  <si>
    <t>ม.6 ต.ลำไพล อ.เทพา จ.สงขลา 90260</t>
  </si>
  <si>
    <t>ฐานปฎิบัติการ ชคต.วังใหญ่มิตรประชา3</t>
  </si>
  <si>
    <t>ม.3 ต.วังใหญ่ อ.เทพา จ.สงขลา 90150</t>
  </si>
  <si>
    <t>ฐานปฎิบัติการ ชคต.ปากบาง</t>
  </si>
  <si>
    <t>กองทัพทหารราบเชิงรุกที่2วัดนิคมเทพา</t>
  </si>
  <si>
    <t>ม.7 ต.ปากบาง อ.เทพา จ.สงขลา 90150</t>
  </si>
  <si>
    <t>L13201</t>
  </si>
  <si>
    <t>กฟอ.นาทวี</t>
  </si>
  <si>
    <t>ที่ว่าการอำเภอนาทวี</t>
  </si>
  <si>
    <t>L07401</t>
  </si>
  <si>
    <t>กฟอ.นาหม่อม</t>
  </si>
  <si>
    <t>ที่ว่าการอ.นาหม่อมนายสมบูรณ์ บุญแสงทิพย์</t>
  </si>
  <si>
    <t>ที่ทำการปกครองอำเภอนาหม่อม</t>
  </si>
  <si>
    <t>ต.นาหม่อม อ.นาหม่อม จ.สงขลา 90310</t>
  </si>
  <si>
    <t>หอประชุม ม.5 ต.นาหม่อม อ.นาหม่อม จ.สงขลา 90310</t>
  </si>
  <si>
    <t>L07104</t>
  </si>
  <si>
    <t>กฟอ.บางกล่ำ</t>
  </si>
  <si>
    <t>ที่ว่าการอำเภอบางกล่ำ</t>
  </si>
  <si>
    <t>L11101</t>
  </si>
  <si>
    <t>กฟอ.ระโนด</t>
  </si>
  <si>
    <t>ที่ว่าการอำเภอระโนด</t>
  </si>
  <si>
    <t>L07301</t>
  </si>
  <si>
    <t>กฟอ.รัตภูมิ</t>
  </si>
  <si>
    <t>ที่ว่าการอำเภอรัตภูมิ</t>
  </si>
  <si>
    <t>หมู่ 1 ม.1 ต.กำแพงเพชร อ.รัตภูมิ จ.สงขลา 90180</t>
  </si>
  <si>
    <t xml:space="preserve"> อาคารที่ทำการปกครองอำเภอรัตภูมิ ฝ่ายความมั่นคง</t>
  </si>
  <si>
    <t>อาคารฝ่ายความมั่นคงอำเภอรัตภูมิ ม.1 ต.กำแพงเพชร อ.รัตภูมิ จ.สงขลา 90180</t>
  </si>
  <si>
    <t>L11201</t>
  </si>
  <si>
    <t>กฟอ.สทิงพระ</t>
  </si>
  <si>
    <t>ที่ว่าการอำเภอสทิงพระ</t>
  </si>
  <si>
    <t>L12101</t>
  </si>
  <si>
    <t>กฟอ.สะเดา</t>
  </si>
  <si>
    <t>L13301</t>
  </si>
  <si>
    <t>กฟอ.สะบ้าย้อย</t>
  </si>
  <si>
    <t>ที่ว่าการอำเภอสะบ้าย้อย</t>
  </si>
  <si>
    <t>ศูนย์สื่อสารกรมการปกครองเขต 8 (จังหวัดสงขลา)</t>
  </si>
  <si>
    <t>L04401</t>
  </si>
  <si>
    <t>กฟอ.สิงหนคร</t>
  </si>
  <si>
    <t>สำนักทะเบียนอำเภอสิงหนคร</t>
  </si>
  <si>
    <t>ที่ว่าการอำเภอสิงหนคร</t>
  </si>
  <si>
    <t>L07101</t>
  </si>
  <si>
    <t>กฟอ.หาดใหญ่</t>
  </si>
  <si>
    <t>ศูนย์บริหารการทะเบียนภาค 9 จ.สงขลา</t>
  </si>
  <si>
    <t>98 ถ.ทุ่งควนจีน ม.6 ต.ควนลัง อ.หาดใหญ่ จ.สงขลา 90110</t>
  </si>
  <si>
    <t>สถานีระบบสื่อสารวิทยุเฉพาะกิจส่วนภูมิภาค</t>
  </si>
  <si>
    <t>92 ถ.ทุ่งควนจีน ม.6 ต.ควนลัง อ.หาดใหญ่ จ.สงขลา 90110</t>
  </si>
  <si>
    <t>ที่ว่าการอำเภอหาดใหญ่</t>
  </si>
  <si>
    <t xml:space="preserve"> CCTV อำเภอหาดใหญ่</t>
  </si>
  <si>
    <t>ที่ทำการปกครองอำเภอหาดใหญ่</t>
  </si>
  <si>
    <t>สงขลา ผลรวม</t>
  </si>
  <si>
    <t>L05101</t>
  </si>
  <si>
    <t>กฟจ.สตูล</t>
  </si>
  <si>
    <t>กองร้อยอาสารักษาดินแดนอำเภอเมืองสตูล</t>
  </si>
  <si>
    <t>ที่ว่าการอ.    อ.เมือง ถ.คลองขุด-นาแค ม.2 ต.คลองขุด อ.เมืองสตูล จ.สตูล 91000</t>
  </si>
  <si>
    <t>สำนักงานทะเบียนอำเภอเมืองสตูล</t>
  </si>
  <si>
    <t>ม.2 ต.คลองขุด อ.เมืองสตูล จ.สตูล 91000</t>
  </si>
  <si>
    <t>สำนักงานที่ว่าการอำเภอเมืองสตูล</t>
  </si>
  <si>
    <t>L05301</t>
  </si>
  <si>
    <t>กฟอ.ควนกาหลง</t>
  </si>
  <si>
    <t>ที่ว่าการอำเภอควนกาหลง</t>
  </si>
  <si>
    <t>ที่ว่าการอำเภอควนโดน</t>
  </si>
  <si>
    <t>ศาลาประชาคมอำเภอควนโดน ม.1 ต.ควนโดน อ.ควนโดน จ.สตูล 91160</t>
  </si>
  <si>
    <t>L05202</t>
  </si>
  <si>
    <t>กฟอ.ทุ่งหว้า</t>
  </si>
  <si>
    <t>สำนักทะเบียน  อำเภอทุ่งหว้า</t>
  </si>
  <si>
    <t>ที่ว่าการอำเภอทุ่งหว้า(2)</t>
  </si>
  <si>
    <t>กองร้อยอาสารักษาดินแดนอำเภอทุ่งหว้า</t>
  </si>
  <si>
    <t>ที่ว่าการอำเภอทุ่งหว้า</t>
  </si>
  <si>
    <t>L05302</t>
  </si>
  <si>
    <t>กฟอ.มะนัง</t>
  </si>
  <si>
    <t>ที่ว่าการอำเภอมะนัง</t>
  </si>
  <si>
    <t>L05201</t>
  </si>
  <si>
    <t>กฟอ.ละงู</t>
  </si>
  <si>
    <t>สำนักทะเบียนอำเภอละงู</t>
  </si>
  <si>
    <t>ที่ว่าการอำเภอละงู</t>
  </si>
  <si>
    <t>สตูล ผลรวม</t>
  </si>
  <si>
    <t>J03101</t>
  </si>
  <si>
    <t>กฟจ.สมุทรสงคราม</t>
  </si>
  <si>
    <t>สมุทรสงคราม</t>
  </si>
  <si>
    <t>กองร้อยบังคับการ และบริการจังหวัดสมุทรสงคราม</t>
  </si>
  <si>
    <t>ต.แม่กลอง อ.เมืองสมุทรสงคราม จ.สมุทรสงคราม 75000</t>
  </si>
  <si>
    <t>ศูนย์บริหารการทะเบียนภาคสาขาจังหวัดสมุทร</t>
  </si>
  <si>
    <t>11/89 ต.แม่กลอง อ.เมืองสมุทรสงคราม จ.สมุทรสงคราม 75000</t>
  </si>
  <si>
    <t>ที่ทำการปกคลองจังหวัดสมุทรสงคราม(กลุ่มงา</t>
  </si>
  <si>
    <t>ทีทำการปกครองจังหวัด(ฝ่ายกิจการพิเศษ)</t>
  </si>
  <si>
    <t>J03201</t>
  </si>
  <si>
    <t>กฟอ.อัมพวา</t>
  </si>
  <si>
    <t>หอประชุมที่ว่าการอำเภออัมพวา</t>
  </si>
  <si>
    <t>สมุทรสงคราม ผลรวม</t>
  </si>
  <si>
    <t>I04101</t>
  </si>
  <si>
    <t>กฟจ.สมุทรสาคร</t>
  </si>
  <si>
    <t>สมุทรสาคร</t>
  </si>
  <si>
    <t>สำนักงานทะเบียน อ.เมือง จ.สมุทรสาคร</t>
  </si>
  <si>
    <t>ต.มหาชัย อ.เมืองสมุทรสาคร จ.สมุทรสาคร 74000</t>
  </si>
  <si>
    <t>ห้องประชุมที่ว่าการอำเภอเมืองสมุทรสาคร</t>
  </si>
  <si>
    <t>3 ต.มหาชัย อ.เมืองสมุทรสาคร จ.สมุทรสาคร 74000</t>
  </si>
  <si>
    <t>ที่ว่าการอ.เมืองสมุทรสาคร</t>
  </si>
  <si>
    <t>I16101</t>
  </si>
  <si>
    <t>กฟจ.สมุทรสาคร2</t>
  </si>
  <si>
    <t>ที่ว่าการอำเภอบ้านแพ้ว</t>
  </si>
  <si>
    <t>ต.บ้านแพ้ว อ.บ้านแพ้ว จ.สมุทรสาคร 74120</t>
  </si>
  <si>
    <t>I08101</t>
  </si>
  <si>
    <t>กฟอ.กระทุ่มแบน</t>
  </si>
  <si>
    <t>สำนักงานที่ว่าการอำเภอกระทุ่มแบน</t>
  </si>
  <si>
    <t>สมุทรสาคร ผลรวม</t>
  </si>
  <si>
    <t>G16101</t>
  </si>
  <si>
    <t>กฟจ.สระแก้ว</t>
  </si>
  <si>
    <t>สระแก้ว</t>
  </si>
  <si>
    <t>หอประชุมอำเภอเมืองสระแก้ว</t>
  </si>
  <si>
    <t>286/1 ต.สระแก้ว อ.เมืองสระแก้ว จ.สระแก้ว 27000</t>
  </si>
  <si>
    <t>G07103</t>
  </si>
  <si>
    <t>กฟอ.ตาพระยา</t>
  </si>
  <si>
    <t>หอประชุมอำเภอตาพระยาอำเภอตาพระยา</t>
  </si>
  <si>
    <t>ม.1 ต.ตาพระยา อ.ตาพระยา จ.สระแก้ว 27180</t>
  </si>
  <si>
    <t>ที่ว่าการอำเภอตาพระยา</t>
  </si>
  <si>
    <t>ต.ตาพระยา อ.ตาพระยา จ.สระแก้ว 27180</t>
  </si>
  <si>
    <t>สระแก้ว ผลรวม</t>
  </si>
  <si>
    <t>สำนักงานทะเบียนอำเภอเมืองสระแก้ว</t>
  </si>
  <si>
    <t>ที่ว่าการอำเภอสระแก้ว</t>
  </si>
  <si>
    <t>ที่ทำการปกครองจังหวัดสระบุรี</t>
  </si>
  <si>
    <t>ที่ว่าการอำเภอเมืองสระบุรี(ฝ่ายปกครอง)</t>
  </si>
  <si>
    <t>เซิร์ฟเวอร์สำนักทะเบียนอำเภอเมืองสระบุรี ต.ปากเพรียว อ.เมืองสระบุรี จ.สระบุรี 18000</t>
  </si>
  <si>
    <t>สำนักทะเบียนอำเภอเมืองสระบุรี ต.ปากเพรียว อ.เมืองสระบุรี จ.สระบุรี 18000</t>
  </si>
  <si>
    <t>G22101</t>
  </si>
  <si>
    <t>กฟภ.หนองแค</t>
  </si>
  <si>
    <t>สำนักงานทะเบียนอำเภอหนองแค</t>
  </si>
  <si>
    <t>ศูนย์บริหารการทะเบียนภาค 1สาขาสระบุรี</t>
  </si>
  <si>
    <t>หอประชุมอำเภอหนองแค</t>
  </si>
  <si>
    <t>ที่ว่าการอำเภอหนองแค</t>
  </si>
  <si>
    <t>ตำบลหนองแค ต.หนองแค อ.หนองแค จ.สระบุรี 18140</t>
  </si>
  <si>
    <t>G15101</t>
  </si>
  <si>
    <t>กฟอ.แก่งคอย</t>
  </si>
  <si>
    <t>สำนักงานทะเบียนอำเภอแก่งคอย</t>
  </si>
  <si>
    <t>ที่ว่าการอำเภอแก่งคอย</t>
  </si>
  <si>
    <t>สำนักทะเบียนอำเภอแก่งคอย (ค่าไฟฟ้าเครื่องเซิร์ฟเวอร์ ฯ)</t>
  </si>
  <si>
    <t>สำนักทะเบียน (ห้องเซิร์ฟเวอร์) ถ.พระพายัพ ต.แก่งคอย อ.แก่งคอย จ.สระบุรี 18110</t>
  </si>
  <si>
    <t>G16102</t>
  </si>
  <si>
    <t>กฟอ.เขาฉกรรจ์</t>
  </si>
  <si>
    <t>กองร้อย อส.อเขาฉกรรจ์</t>
  </si>
  <si>
    <t>ที่ว่าการอำเภอเขาฉกรรจ์</t>
  </si>
  <si>
    <t>G11103</t>
  </si>
  <si>
    <t>กฟอ.ดอนพุด</t>
  </si>
  <si>
    <t>ที่ว่าการอำเภอดอนพุด</t>
  </si>
  <si>
    <t>อ.ดอนพุด จ.สระบุรี 18210</t>
  </si>
  <si>
    <t>สำนักทะเบียนอำเภอดอนพุด</t>
  </si>
  <si>
    <t>ต.ดอนพุด อ.ดอนพุด จ.สระบุรี 18210</t>
  </si>
  <si>
    <t>หอประชุมที่ว่าการอำเภอดอนพุด</t>
  </si>
  <si>
    <t>ที่ว่าการอำเภอดอนพุดห้องเซิร์ฟเวอร์</t>
  </si>
  <si>
    <t>ห้องเซิร์ฟเวอร์ ที่ว่าการอำเภอดอนพุด ต.ดอนพุด อ.ดอนพุด จ.สระบุรี 18210</t>
  </si>
  <si>
    <t>G10101</t>
  </si>
  <si>
    <t>กฟอ.พระพุทธบาท</t>
  </si>
  <si>
    <t>สำนักทะเบียนอำเภอพระพุทธบาท</t>
  </si>
  <si>
    <t>ที่ว่าการอำเภอพระพุทธบาท</t>
  </si>
  <si>
    <t>สำนักทะเบียนอำเภอมวกเหล็ก</t>
  </si>
  <si>
    <t>ถ.เทศบาล ถ.เทศบาล ต.มวกเหล็ก อ.มวกเหล็ก จ.สระบุรี 18180</t>
  </si>
  <si>
    <t>G16201</t>
  </si>
  <si>
    <t>กฟอ.วังน้ำเย็น</t>
  </si>
  <si>
    <t>หอประชุม อ.วังน้ำเย็น</t>
  </si>
  <si>
    <t>กองร้อยอาสารักษาดินแดนอำเภอวังน้ำเย็น</t>
  </si>
  <si>
    <t>ที่ว่าการอำเภอวังน้ำเย็น</t>
  </si>
  <si>
    <t>G15202</t>
  </si>
  <si>
    <t>กฟอ.วังม่วง</t>
  </si>
  <si>
    <t>ห้องเซิร์ฟเวอร์สำนักทะเบียนอำเภอวังม่วง</t>
  </si>
  <si>
    <t>ที่ว่าการอำเภอวังม่วง</t>
  </si>
  <si>
    <t>โครงการพัฒนาการ บริหารและเพิ่มผลผลิตทางการเกษตรปลอดภัย ม.9 ต.วังม่วง อ.วังม่วง จ.สระบุรี 18220</t>
  </si>
  <si>
    <t>G03102</t>
  </si>
  <si>
    <t>กฟอ.เสาไห้</t>
  </si>
  <si>
    <t>ที่ทำการปกครองอำเภอเสาไห้(หอประชุมอำเภอ)</t>
  </si>
  <si>
    <t>ม.5 ต.เส้าไห้ อ.เมืองสระบุรี จ.สระบุรี 18000</t>
  </si>
  <si>
    <t>สำนักทะเบียนอำเภอเสาไห้</t>
  </si>
  <si>
    <t>ต เสาไห้ อ เสาไห้ จ สระบุรี อ.เสาไห้ จ.สระบุรี 18160</t>
  </si>
  <si>
    <t>ที่ทำการอำเภอเสาไห้</t>
  </si>
  <si>
    <t>ต.เสาไห้ อ.เสาไห้ จ.สระบุรี 18160</t>
  </si>
  <si>
    <t>ห้องควบคุมระบบ (Server) สนง.อำเภอเสาไห้ ต.เสาไห้ อ.เสาไห้ จ.สระบุรี 18160</t>
  </si>
  <si>
    <t>G03103</t>
  </si>
  <si>
    <t>กฟอ.หนองแซง</t>
  </si>
  <si>
    <t>ที่ว่าการอำเภอหนองแซง(หลังใหม่)</t>
  </si>
  <si>
    <t>ต.หนองแซง อ.เมืองสระบุรี จ.สระบุรี 18000</t>
  </si>
  <si>
    <t>สำนักทะเบียนอำเภอหนองแซง</t>
  </si>
  <si>
    <t>ต หนองแซง อ หนองแซง จ สระบุรี อ.หนองแซง จ.สระบุรี 18170</t>
  </si>
  <si>
    <t>ห้องเซร์ฟเวอร์สำนักทะเบียนอำเภอหนองแซง ต.หนองแซง อ.หนองแซง จ.สระบุรี 18170</t>
  </si>
  <si>
    <t>G10103</t>
  </si>
  <si>
    <t>กฟอ.หนองโดน</t>
  </si>
  <si>
    <t>ที่ว่าการอำเภอหนองโดน</t>
  </si>
  <si>
    <t>ม.9 ต.หนองโดน อ.หนองโดน จ.สระบุรี 18190</t>
  </si>
  <si>
    <t>สำนักทะเบียนอำเภอหนองโดน(ห้องควบคุมระบบ เซิร์ฟเวอร์)</t>
  </si>
  <si>
    <t>ห้องควบคุมระบบ เซิร์ฟเวอร์ ต.หนองโดน อ.หนองโดน จ.สระบุรี 18190</t>
  </si>
  <si>
    <t>สระบุรี ผลรวม</t>
  </si>
  <si>
    <t>B02101</t>
  </si>
  <si>
    <t>กฟจ.สุโขทัย</t>
  </si>
  <si>
    <t>ที่ว่าการอำเภอเมืองสุโขทัย</t>
  </si>
  <si>
    <t>ถ.สิงหวัฒน์ ต.ธานี อ.เมืองสุโขทัย จ.สุโขทัย 64000</t>
  </si>
  <si>
    <t>ห้องเสมียนตราจังหวัดสุโขทัย</t>
  </si>
  <si>
    <t>ห้องจ่าจังหวัดสุโขทัย</t>
  </si>
  <si>
    <t>ห้องปลัดจังหวัดสุโขทัย</t>
  </si>
  <si>
    <t>ที่ว่าการอำเภอเมืองสุโขทัย(หอประชุมหลังเ</t>
  </si>
  <si>
    <t>สำนักงานทะเบียนอำเภอเมืองสุโขทัย</t>
  </si>
  <si>
    <t>B02301</t>
  </si>
  <si>
    <t>กฟอ.กงไกรลาศ</t>
  </si>
  <si>
    <t>ที่ว่าการอำเภอกงไกรลาศ</t>
  </si>
  <si>
    <t>ห้องทะเบียนที่ว่าการอำเภอกงไกรลาศ</t>
  </si>
  <si>
    <t>B02102</t>
  </si>
  <si>
    <t>กฟอ.คีรีมาศ</t>
  </si>
  <si>
    <t>สำนักทะเบียนอำเภอคีรีมาศ</t>
  </si>
  <si>
    <t>สำนักงานศูนย์บริการทะเบียนภาค</t>
  </si>
  <si>
    <t>ที่ว่าการอำเภอคีรีมาศ จ.สุโขทัย</t>
  </si>
  <si>
    <t>B11201</t>
  </si>
  <si>
    <t>กฟอ.ทุ่งเสลี่ยม</t>
  </si>
  <si>
    <t>สำนักทะเบียนอำเภอทุ่งเสลี่ยม</t>
  </si>
  <si>
    <t>ที่ว่าการอำเภอทุ่งเสลี่ยม (หลังใหม่)</t>
  </si>
  <si>
    <t>B02104</t>
  </si>
  <si>
    <t>กฟอ.บ้านด่านลานหอย</t>
  </si>
  <si>
    <t>ที่ว่าการอำเภอบ้านด่านลานหอย</t>
  </si>
  <si>
    <t>บ้านด่าน ต.ลานหอย อ.บ้านด่านลานหอย จ.สุโขทัย 64140</t>
  </si>
  <si>
    <t>หอประชุม อ.บ้านด่านลานหอย จ.สุโขทัย</t>
  </si>
  <si>
    <t>สำนักทะเบียนอำเภอบ้านด่านลานหอย</t>
  </si>
  <si>
    <t>(สำนักทะเบียนอำเภอบ้านด่านลานหอย) ต.ลานหอย อ.บ้านด่านลานหอย จ.สุโขทัย 64140</t>
  </si>
  <si>
    <t>B11102</t>
  </si>
  <si>
    <t>กฟอ.ศรีนคร</t>
  </si>
  <si>
    <t>ที่ว่าการอำเภอศรีนคร</t>
  </si>
  <si>
    <t>สำนักทะเบียนอำเภอศรีนคร</t>
  </si>
  <si>
    <t>หอประชุมอำเภอศรีสัชนาลัย</t>
  </si>
  <si>
    <t>ที่ว่าการอำเภอศรีสัชนาลัย</t>
  </si>
  <si>
    <t>อ่างเก็บน้ำห้วยมะกรูด ต.ดงคู่ อ.ศรีสัชนาลัย จ.สุโขทัย 64130</t>
  </si>
  <si>
    <t>ม.1 ต.หาดเสี้ยว อ.ศรีสัชนาลัย จ.สุโขทัย 64130</t>
  </si>
  <si>
    <t>B02201</t>
  </si>
  <si>
    <t>กฟอ.ศรีสำโรง</t>
  </si>
  <si>
    <t>ที่ว่าการอำเภอศรีสำโรง จ.สุโขทัย</t>
  </si>
  <si>
    <t>ถ.ประชาอุทิศ ต.คลองตาล อ.ศรีสำโรง จ.สุโขทัย 64120</t>
  </si>
  <si>
    <t>สำนักทะเบียนอำเภอศรีสำโรง</t>
  </si>
  <si>
    <t>ต.คลองตาล อ.ศรีสำโรง จ.สุโขทัย 64120</t>
  </si>
  <si>
    <t>สำนักทะเบียนอำเภอ(เขตเลือกตั้ง) อ.สวรรคโ</t>
  </si>
  <si>
    <t>ที่ทำการอำเภอสวรรคโลก จ.สุโขทัย</t>
  </si>
  <si>
    <t>ถ.ประชาราษฎร์ ต.เมืองสวรรคโลก อ.สวรรคโลก จ.สุโขทัย 64110</t>
  </si>
  <si>
    <t>หอประชุมอำเภอสวรรคโลก</t>
  </si>
  <si>
    <t>สุโขทัย ผลรวม</t>
  </si>
  <si>
    <t>I02101</t>
  </si>
  <si>
    <t>กฟจ.สุพรรณบุรี</t>
  </si>
  <si>
    <t>สุพรรณบุรี</t>
  </si>
  <si>
    <t>สนง.ป้องกันและบรรเทาสาธารภัยจังหวัด</t>
  </si>
  <si>
    <t>ศูนย์ราชการ ม.1 ต.สนามชัย อ.เมืองสุพรรณบุรี จ.สุพรรณบุรี 72000</t>
  </si>
  <si>
    <t>I07201</t>
  </si>
  <si>
    <t>กฟอ.สองพี่น้อง</t>
  </si>
  <si>
    <t>หอประชุมอำเภอสองพี่น้อง</t>
  </si>
  <si>
    <t>I02501</t>
  </si>
  <si>
    <t>กฟอ.สามชุก</t>
  </si>
  <si>
    <t>ที่ว่าการอำเภอสามชุกZ</t>
  </si>
  <si>
    <t>หอประชุมอำเภอสามชุก บ้านสามชุกฝั่งตะวันออก ม.1 สามชุก สามชุก จ.สุพรรณบุรี</t>
  </si>
  <si>
    <t>สุพรรณบุรี ผลรวม</t>
  </si>
  <si>
    <t>K02101</t>
  </si>
  <si>
    <t>กฟจ.สุราษฎร์ธานี</t>
  </si>
  <si>
    <t>สุราษฎร์ธานี</t>
  </si>
  <si>
    <t xml:space="preserve"> สื่อสารวิทยุเฉพาะกิจ จ.สุราษฏร์ธานี</t>
  </si>
  <si>
    <t>ศาลากลาง ถ.ดอนนก ต.ตลาด อ.เมืองสุราษฎร์ธานี จ.สุราษฎร์ธานี 84000</t>
  </si>
  <si>
    <t>กองร้อย อสจ.สุราษฎร์ธานี</t>
  </si>
  <si>
    <t>60 ต.- อ.เมืองสุราษฎร์ธานี จ.สุราษฎร์ธานี 84000</t>
  </si>
  <si>
    <t>ปลัดจังหวัดสุราษฏร์ธานี</t>
  </si>
  <si>
    <t>เสมียนตราจังหวัดสุราษฏร์ธานี</t>
  </si>
  <si>
    <t>ถ.ดอนนก ต.ตลาด อ.เมืองสุราษฎร์ธานี จ.สุราษฎร์ธานี 84000</t>
  </si>
  <si>
    <t>กองร้อย อส.อ.เมือง</t>
  </si>
  <si>
    <t>สนง.กองอำนวยการป้องกันภัยฝ่ายพลเรือน</t>
  </si>
  <si>
    <t>ซ.พิเศษ ต.ขุนทะเล อ.เมืองสุราษฎร์ธานี จ.สุราษฎร์ธานี 84100</t>
  </si>
  <si>
    <t>K08103</t>
  </si>
  <si>
    <t>กฟต.เกาะเต่า</t>
  </si>
  <si>
    <t>ที่ว่าการอำเภอส่วนหน้า อ.เกาะพะงัน</t>
  </si>
  <si>
    <t>K14101</t>
  </si>
  <si>
    <t>กฟภ.กาญจนดิษฐ์</t>
  </si>
  <si>
    <t>กองร้อย อส.กาญจนดิษฐ์</t>
  </si>
  <si>
    <t>254/4 ม.1 ต.กะแดะ อ.กาญจนดิษฐ์ จ.สุราษฎร์ธานี 84160</t>
  </si>
  <si>
    <t>K09502</t>
  </si>
  <si>
    <t>กฟย.วิภาวดี</t>
  </si>
  <si>
    <t>ที่ว่าการอำเภอวิภาวดี</t>
  </si>
  <si>
    <t>K09501</t>
  </si>
  <si>
    <t>กฟส.คีรีรัฐนิคม</t>
  </si>
  <si>
    <t>ที่ว่าการอำเภอคีรีรัฐนิคม</t>
  </si>
  <si>
    <t>สำนักทะเบียนอำเภอคีรีรัฐนิคม</t>
  </si>
  <si>
    <t>หอประชุมอำเภอศีรีรัฐนิคม</t>
  </si>
  <si>
    <t>K15201</t>
  </si>
  <si>
    <t>กฟส.พระแสง</t>
  </si>
  <si>
    <t>ที่ทำการอำเภอพระแสง</t>
  </si>
  <si>
    <t>ม.1 ต.อิปัน อ.พระแสง จ.สุราษฎร์ธานี 84210</t>
  </si>
  <si>
    <t>ที่ว่าการอำเภอพระแสง</t>
  </si>
  <si>
    <t>กองร้อยอาสารักษาดินแดนอำเภอพระแสงที่ 4 ม.1 ต.อิปัน อ.พระแสง จ.สุราษฎร์ธานี 84210</t>
  </si>
  <si>
    <t>K08201</t>
  </si>
  <si>
    <t>กฟอ.เกาพะงัน</t>
  </si>
  <si>
    <t>ที่ว่าการอำเภอเกาะพะงัน</t>
  </si>
  <si>
    <t>ศาลาประชาคม ม.2 ต.เกาะพะงัน อ.เกาะพะงัน จ.สุราษฎร์ธานี 84280</t>
  </si>
  <si>
    <t>K08101</t>
  </si>
  <si>
    <t>กฟอ.เกาะสมุย</t>
  </si>
  <si>
    <t>ที่ทำการอำเภอเกาะสมุย</t>
  </si>
  <si>
    <t>ม.3 ต.อ่างทอง อ.เกาะสมุย จ.สุราษฎร์ธานี 84140</t>
  </si>
  <si>
    <t>ที่ว่าการ อ.เกาะสมุย</t>
  </si>
  <si>
    <t>K09105</t>
  </si>
  <si>
    <t>กฟอ.เคียนซา</t>
  </si>
  <si>
    <t>ที่ว่าการอำเภอเคียนซา</t>
  </si>
  <si>
    <t>K15102</t>
  </si>
  <si>
    <t>กฟอ.ชัยบุรี</t>
  </si>
  <si>
    <t>ที่ว่าการอำเภอชัยบุรี</t>
  </si>
  <si>
    <t>ม.1 ต.ชัยบุรี อ.ชัยบุรี จ.สุราษฎร์ธานี 84350</t>
  </si>
  <si>
    <t>กองร้อย อส.อำเภอชัยบุรี</t>
  </si>
  <si>
    <t>K09201</t>
  </si>
  <si>
    <t>กฟอ.ไชยา</t>
  </si>
  <si>
    <t>ที่ว่าการอำเภอไชยา</t>
  </si>
  <si>
    <t>ที่ทำการอำเภอไชยา ม.1 ต.ตลาดไชยา อ.ไชยา จ.สุราษฎร์ธานี 84110</t>
  </si>
  <si>
    <t>K09106</t>
  </si>
  <si>
    <t>กฟอ.ท่าฉาง</t>
  </si>
  <si>
    <t>ที่ว่าการอำเภอท่าฉาง</t>
  </si>
  <si>
    <t>K09401</t>
  </si>
  <si>
    <t>กฟอ.ท่าชนะ</t>
  </si>
  <si>
    <t>ที่ว่าการอำเภอท่าชนะ</t>
  </si>
  <si>
    <t>สำนักทะเบียนอำเภอท่าชนะ</t>
  </si>
  <si>
    <t>K09301</t>
  </si>
  <si>
    <t>กฟอ.บ้านตาขุน</t>
  </si>
  <si>
    <t>ที่ทำการปกครองอำเภอบ้านตาขุน</t>
  </si>
  <si>
    <t>K02402</t>
  </si>
  <si>
    <t>กฟอ.บ้านนาเดิม</t>
  </si>
  <si>
    <t>ที่ว่าการ อ.บ้านนาเดิม</t>
  </si>
  <si>
    <t>กองร้อย อส.ที่13 ม.2 ต.บ้านนา อ.บ้านนาเดิม จ.สุราษฎร์ธานี 84240</t>
  </si>
  <si>
    <t>K02401</t>
  </si>
  <si>
    <t>กฟอ.บ้านนาสาร</t>
  </si>
  <si>
    <t>ที่ว่าการอำเภอบ้านนาสาร</t>
  </si>
  <si>
    <t>นสาร ถ.เทศบาล 1 ต.- อ.บ้านนาสาร จ.สุราษฎร์ธานี 84120</t>
  </si>
  <si>
    <t>K09303</t>
  </si>
  <si>
    <t>กฟอ.พนม</t>
  </si>
  <si>
    <t>กองร้อยอาสารักษาดินแดนอำเภอพนม</t>
  </si>
  <si>
    <t>K09101</t>
  </si>
  <si>
    <t>กฟอ.พุนพิน</t>
  </si>
  <si>
    <t>ที่ว่าการอำเภอพุนพิน</t>
  </si>
  <si>
    <t>ฝ่ายทะเบียน ต.ท่าข้าม อ.พุนพิน จ.สฎ (ฝ่ายทะเบียน) ต.ท่าข้าม อ.พุนพิน จ.สุราษฎร์ธานี 84130</t>
  </si>
  <si>
    <t>K15101</t>
  </si>
  <si>
    <t>กฟอ.เวียงสระ</t>
  </si>
  <si>
    <t>ฐานปฏิบัติการกองอาสารักษาดินแดนอ.เวียงสร</t>
  </si>
  <si>
    <t>กองร้อย อส. ม.8 ต.เวียงสระ อ.เวียงสระ จ.สุราษฎร์ธานี 84190</t>
  </si>
  <si>
    <t>ที่ว่าการอำเภอเวียงสระ</t>
  </si>
  <si>
    <t>หัวสะพาน ต.- อ.เวียงสระ จ.สุราษฎร์ธานี 84190</t>
  </si>
  <si>
    <t>สุราษฎร์ธานี ผลรวม</t>
  </si>
  <si>
    <t>สุรินทร์ ผลรวม</t>
  </si>
  <si>
    <t>D02101</t>
  </si>
  <si>
    <t>กฟจ.หนองคาย</t>
  </si>
  <si>
    <t>หนองคาย</t>
  </si>
  <si>
    <t>สถานฟื้นฟูผู้ติดยาเสพติด(อสจ.นค.ที่1)</t>
  </si>
  <si>
    <t>สำนักงานออกหนังสือผ่านแดนอำเภอเมืองหนองคาย</t>
  </si>
  <si>
    <t>สนง.ออกหนังสือผ่านแดนอำเภอเมืองหนองคาย ม.5 ต.หนองกอมเกาะ อ.เมืองหนองคาย จ.หนองคาย 43000</t>
  </si>
  <si>
    <t>หนองคาย ผลรวม</t>
  </si>
  <si>
    <t>G02101</t>
  </si>
  <si>
    <t>กฟจ.อ่างทอง</t>
  </si>
  <si>
    <t>อ่างทอง</t>
  </si>
  <si>
    <t>ที่ว่าการอำเภอเมืองอ่างทอง</t>
  </si>
  <si>
    <t>ต.บางแก้ว อ.เมืองอ่างทอง จ.อ่างทอง 14000</t>
  </si>
  <si>
    <t>หอประชุมปกครอง อ.เมืองอ่างทอง</t>
  </si>
  <si>
    <t>กองบังคับการกองอาสารักษาดินแดน จ.อท.</t>
  </si>
  <si>
    <t>สนง.ปกครองจังหวัด</t>
  </si>
  <si>
    <t>ห้องปลัดจังหวัด</t>
  </si>
  <si>
    <t>สำนักทะเบียนอำเภอเมืองอ่างทอง</t>
  </si>
  <si>
    <t>G02102</t>
  </si>
  <si>
    <t>กฟอ.ไชโย</t>
  </si>
  <si>
    <t>ที่ว่าการอำเภอไชโย</t>
  </si>
  <si>
    <t>G02401</t>
  </si>
  <si>
    <t>กฟอ.ป่าโมก</t>
  </si>
  <si>
    <t>หอประชุม อ.ป่าโมก</t>
  </si>
  <si>
    <t>-  ซ.- ถ.- ซ.- ถ.- ม.6 ต.บางปลากด อ.ป่าโมก จ.อ่างทอง 14130</t>
  </si>
  <si>
    <t>ที่ว่าการอำเภอป่าโมก</t>
  </si>
  <si>
    <t>ต.บางปลากด อ.ป่าโมก จ.อ่างทอง 14130</t>
  </si>
  <si>
    <t>ม.6 ต.บางปลากด อ.ป่าโมก จ.อ่างทอง 14130</t>
  </si>
  <si>
    <t>G02501</t>
  </si>
  <si>
    <t>กฟอ.โพธิ์ทอง</t>
  </si>
  <si>
    <t>ที่ว่าการอำเภอโพธิ์ทอง</t>
  </si>
  <si>
    <t>G02301</t>
  </si>
  <si>
    <t>กฟอ.วิเศษชัยชาญ</t>
  </si>
  <si>
    <t>หอประชุมอำเภอวิเศษชัยชาญ</t>
  </si>
  <si>
    <t>ม.7 ต.ศาลเจ้าโรงทอง อ.วิเศษชัยชาญ จ.อ่างทอง 14110</t>
  </si>
  <si>
    <t>G02302</t>
  </si>
  <si>
    <t>กฟอ.สามโก้</t>
  </si>
  <si>
    <t>ที่ว่าการอำเภอสามโก้</t>
  </si>
  <si>
    <t>G02502</t>
  </si>
  <si>
    <t>กฟอ.แสวงหา</t>
  </si>
  <si>
    <t>ที่ว่าการอำเภอแสวงหา</t>
  </si>
  <si>
    <t>หอประชุมอำเภอแสวงหา</t>
  </si>
  <si>
    <t>หอประชุมอำเภอแสวงหา ม.5 ต.แสวงหา อ.แสวงหา จ.อ่างทอง 14150</t>
  </si>
  <si>
    <t>หอประชุมอำเภอ ม.5 ต.แสวงหา อ.แสวงหา จ.อ่างทอง 14150</t>
  </si>
  <si>
    <t>อ่างทอง ผลรวม</t>
  </si>
  <si>
    <t>E08101</t>
  </si>
  <si>
    <t>กฟจ.อำนาจเจริญ</t>
  </si>
  <si>
    <t>สถานีควบคุมปลายทางระบบสื่อสารเฉพาะกิจ</t>
  </si>
  <si>
    <t>การสื่อสารชานุมาน</t>
  </si>
  <si>
    <t>อำนาจเจริญ ผลรวม</t>
  </si>
  <si>
    <t>D09108</t>
  </si>
  <si>
    <t>กฟก.กู่แก้ว</t>
  </si>
  <si>
    <t>ที่ว่าการกิ่งอำเภอกู่แก้ว</t>
  </si>
  <si>
    <t>บ.กู่แก้ว ม.7 ต.บ้านจีต อ.กู่แก้ว จ.อุดรธานี 41130</t>
  </si>
  <si>
    <t>D08110</t>
  </si>
  <si>
    <t>กฟก.ประจักษ์ศิลปาคม</t>
  </si>
  <si>
    <t>หอประชุมอำเภอประจักษ์ศิลปาคม</t>
  </si>
  <si>
    <t>ที่ว่าการอำเภอประจักษ์ศิลปาคม</t>
  </si>
  <si>
    <t>D01101</t>
  </si>
  <si>
    <t>กฟจ.อุดรธานี</t>
  </si>
  <si>
    <t>ที่ทำการปกครองจังหวัดอุดรธานี(ฝ่ายความมั</t>
  </si>
  <si>
    <t>หอประชุมอำเภอเมืองอุดรธานี(หลังใหม่)</t>
  </si>
  <si>
    <t>ที่ทำการปกครองจังหวัด(โรงเก็บพัสดุ)</t>
  </si>
  <si>
    <t>สำนักงานปกครอง อำเภอเมืองอุดรธานี</t>
  </si>
  <si>
    <t>ถ.มุขมนตรี ต.หมากแข้ง อ.เมืองอุดรธานี จ.อุดรธานี 41000</t>
  </si>
  <si>
    <t>ที่ทำการปกครองอำเภอเมืองอุดรธานี</t>
  </si>
  <si>
    <t>ที่ว่าการอำเภอเมืองอุดรธานี</t>
  </si>
  <si>
    <t>กลุ่มจังหวัดภาคตะวันออกเฉียงเหนือตอนบน 1</t>
  </si>
  <si>
    <t>ป้าย LED หน้าศาลากลาง ป้าย LED หน้าศาลากลาง ต.หมากแข้ง อ.เมืองอุดรธานี จ.อุดรธานี 41000</t>
  </si>
  <si>
    <t>ต.เมืองเพีย อ.กุดจับ จ.อุดรธานี 41250</t>
  </si>
  <si>
    <t>หอประชุม อำเภอกุดจับ</t>
  </si>
  <si>
    <t>D08101</t>
  </si>
  <si>
    <t>กฟอ.กุมภวาปี</t>
  </si>
  <si>
    <t>หอประชุมอำเภอกุมภวาปี</t>
  </si>
  <si>
    <t>ที่ว่าการอำเภอกุมภวาปี</t>
  </si>
  <si>
    <t>D09103</t>
  </si>
  <si>
    <t>กฟอ.ไชยวาน</t>
  </si>
  <si>
    <t>หอประชุมอำเภอไชยวาน</t>
  </si>
  <si>
    <t>ที่ว่าการ อ.ไชยวาน</t>
  </si>
  <si>
    <t>สำนักงาน ที่ว่าการ อ.ไชยวาน ต.ไชยวาน อ.ไชยวาน จ.อุดรธานี 41290</t>
  </si>
  <si>
    <t>D09104</t>
  </si>
  <si>
    <t>กฟอ.ทุ่งฝน</t>
  </si>
  <si>
    <t>หอประชุมอำเภอทุ่งฝน</t>
  </si>
  <si>
    <t>บ.ทุ่งฝน ต.ทุ่งฝน อ.ทุ่งฝน จ.อุดรธานี 41310</t>
  </si>
  <si>
    <t>ที่ว่าการอำเภอทุ่งฝน</t>
  </si>
  <si>
    <t>ที่ว่าการอำเภอทุ่งฝน(หลังใหม่) ต.ทุ่งฝน อ.ทุ่งฝน จ.อุดรธานี 41310</t>
  </si>
  <si>
    <t>D01305</t>
  </si>
  <si>
    <t>กฟอ.นายูง</t>
  </si>
  <si>
    <t>หอประชุมอำเภอนายูง</t>
  </si>
  <si>
    <t>ที่ว่าการกิ่ง อ.นายูง</t>
  </si>
  <si>
    <t>D01302</t>
  </si>
  <si>
    <t>กฟอ.น้ำโสม</t>
  </si>
  <si>
    <t>หอประชุมอำเภอน้ำโสม</t>
  </si>
  <si>
    <t>ที่ว่าการอำเภอน้ำโสม</t>
  </si>
  <si>
    <t>D08103</t>
  </si>
  <si>
    <t>กฟอ.โนนสะอาด</t>
  </si>
  <si>
    <t>ห้องประชุมที่ว่าการอำเภอโนนสะอาดชั่น 2</t>
  </si>
  <si>
    <t>หอประชุมหลังใหม่</t>
  </si>
  <si>
    <t>ที่ว่าการอำเภอโนนสะอาด</t>
  </si>
  <si>
    <t>D09201</t>
  </si>
  <si>
    <t>กฟอ.บ้านดุง</t>
  </si>
  <si>
    <t>ทีว่าการอำเภอบ้านดุง</t>
  </si>
  <si>
    <t>D01301</t>
  </si>
  <si>
    <t>กฟอ.บ้านผือ</t>
  </si>
  <si>
    <t>ที่ทำการปกครองบ้านผือ</t>
  </si>
  <si>
    <t>บ.ผือ ต.บ้านผือ อ.บ้านผือ จ.อุดรธานี 41160</t>
  </si>
  <si>
    <t>ที่ว่าการอำเภอบ้านผือ (หลังใหม่)</t>
  </si>
  <si>
    <t>ต.บ้านผือ อ.บ้านผือ จ.อุดรธานี 41160</t>
  </si>
  <si>
    <t>หอประชุมที่ว่าการอำเภอบ้านผือ</t>
  </si>
  <si>
    <t>หอประชุมอำเภอบ้านผือ</t>
  </si>
  <si>
    <t>ม.8 ต.บ้านผือ อ.บ้านผือ จ.อุดรธานี 41160</t>
  </si>
  <si>
    <t>D09105</t>
  </si>
  <si>
    <t>กฟอ.พิบูลย์รักษ์</t>
  </si>
  <si>
    <t>ที่ว่าการอำเภอพิบูลย์รักษ์</t>
  </si>
  <si>
    <t>หอประชุมอำเภอพิบูลย์รักษ์</t>
  </si>
  <si>
    <t>(หอประชุมอำเภอพิบูลย์รักษ์) ถ.หลวงปู่พิบูลย์ ม.11 ต.บ้านแดง อ.พิบูลย์รักษ์ จ.อุดรธานี 41130</t>
  </si>
  <si>
    <t>D15201</t>
  </si>
  <si>
    <t>กฟอ.เพ็ญ</t>
  </si>
  <si>
    <t>ที่ว่าการอำเภอเพ็ญ จ.อุดรธานี</t>
  </si>
  <si>
    <t>หอประชุมอำเภอเพ็ญ</t>
  </si>
  <si>
    <t>D08105</t>
  </si>
  <si>
    <t>กฟอ.วังสามหมอ</t>
  </si>
  <si>
    <t>ที่ว่าการอำเภอวังสามหมอ</t>
  </si>
  <si>
    <t>ต.วังสามหมอ อ.วังสามหมอ จ.อุดรธานี 41280</t>
  </si>
  <si>
    <t>D08102</t>
  </si>
  <si>
    <t>กฟอ.ศรีธาตุ</t>
  </si>
  <si>
    <t>ที่ว่าการอำเภอศรีธาตุ</t>
  </si>
  <si>
    <t>D15202</t>
  </si>
  <si>
    <t>กฟอ.สร้างคอม</t>
  </si>
  <si>
    <t>ที่ว่าการกิ่งอำเภอสร้างคอม</t>
  </si>
  <si>
    <t>ต.สร้างคอม อ.สร้างคอม จ.อุดรธานี 41260</t>
  </si>
  <si>
    <t>หอประชุมอำเภอสร้างคอม</t>
  </si>
  <si>
    <t>D01401</t>
  </si>
  <si>
    <t>กฟอ.หนองวัวซอ</t>
  </si>
  <si>
    <t>ที่ว่าการอำเภอหนองวัวซอ</t>
  </si>
  <si>
    <t>หอประชุม อ.หนองวัวซอ</t>
  </si>
  <si>
    <t>(หอประชุม) ห้องประชุมที่ว่าการอำเภอหนองวัวซอ ม.5 ต.โนนหวาย อ.หนองวัวซอ จ.อุดรธานี 41220</t>
  </si>
  <si>
    <t>D08109</t>
  </si>
  <si>
    <t>กฟอ.หนองแสง</t>
  </si>
  <si>
    <t>ที่ว่าการอำเภอหนองแสง</t>
  </si>
  <si>
    <t>D09101</t>
  </si>
  <si>
    <t>กฟอ.หนองหาน</t>
  </si>
  <si>
    <t>หอประชุมอำเภอหนองหาน</t>
  </si>
  <si>
    <t>ที่ว่าการอำเภอหนองหาน</t>
  </si>
  <si>
    <t>บ.หนองหาน ต.หนองหาน อ.หนองหาน จ.อุดรธานี 41130</t>
  </si>
  <si>
    <t>อุดรธานี ผลรวม</t>
  </si>
  <si>
    <t>B06101</t>
  </si>
  <si>
    <t>กฟจ.อุตรดิตถ์</t>
  </si>
  <si>
    <t>อุตรดิตถ์</t>
  </si>
  <si>
    <t>หอประชุมอำเภอเมืองอุตรดิตถ์</t>
  </si>
  <si>
    <t>B06302</t>
  </si>
  <si>
    <t>กฟอ.บ้านโคก</t>
  </si>
  <si>
    <t>กองร้อย อส.อ.บ้านโคก ที่ 7</t>
  </si>
  <si>
    <t>B06201</t>
  </si>
  <si>
    <t>กฟอ.พิชัย</t>
  </si>
  <si>
    <t>กองร้อย อส.อ.พิชัย ที่ 8</t>
  </si>
  <si>
    <t>อุตรดิตถ์ ผลรวม</t>
  </si>
  <si>
    <t>C03101</t>
  </si>
  <si>
    <t>กฟจ.อุทัยธานี</t>
  </si>
  <si>
    <t>กองร้อยอาสารักษาดินแดนจังหวัดอุทัยธานีที</t>
  </si>
  <si>
    <t>37 ต.ดอนขวาง อ.เมืองอุทัยธานี จ.อุทัยธานี 61000</t>
  </si>
  <si>
    <t>ที่ทำการปกครองจังหวัดอุทัยธานี</t>
  </si>
  <si>
    <t>ที่ว่าการอำเภอเมืองอุทัยธานี</t>
  </si>
  <si>
    <t>โครงการพัฒนาบึงพระชนก(สวนน้ำเฉลิมพระเกียรติ)</t>
  </si>
  <si>
    <t>ม.4 ต.เกาะเทโพ อ.เมืองอุทัยธานี จ.อุทัยธานี 61000</t>
  </si>
  <si>
    <t>C03401</t>
  </si>
  <si>
    <t>กฟส.ลานสัก</t>
  </si>
  <si>
    <t>ที่ทำการปกครองอำเภอลานสัก</t>
  </si>
  <si>
    <t>ต.ลานสัก อ.ลานสัก จ.อุทัยธานี 61160</t>
  </si>
  <si>
    <t>C03103</t>
  </si>
  <si>
    <t>กฟอ.ทัพทัน</t>
  </si>
  <si>
    <t>ที่ทำการอำเภอทัพทัน</t>
  </si>
  <si>
    <t>ม.1 ต.ทัพทัน อ.ทัพทัน จ.อุทัยธานี 61120</t>
  </si>
  <si>
    <t>ศาลาประชาคมที่ว่าการอำเภอทัพทัน</t>
  </si>
  <si>
    <t>ศาลาประชาคม ที่ว่าการอำเภอทัพทัน ม.1 ต.ทัพทัน อ.ทัพทัน จ.อุทัยธานี 61120</t>
  </si>
  <si>
    <t>ที่ว่าการอำเภอบ้านไร่</t>
  </si>
  <si>
    <t>หอประชุมอำเภอบ้านไร่</t>
  </si>
  <si>
    <t>C03104</t>
  </si>
  <si>
    <t>กฟอ.สว่างอารมณ์</t>
  </si>
  <si>
    <t>ที่ว่าการอำเภอสว่างอารมณ์</t>
  </si>
  <si>
    <t>ต.สว่างอารมณ์ อ.สว่างอารมณ์ จ.อุทัยธานี 61150</t>
  </si>
  <si>
    <t>C03105</t>
  </si>
  <si>
    <t>กฟอ.หนองขาหย่าง</t>
  </si>
  <si>
    <t>ที่ว่าการอำเภอหนองขาหย่าง</t>
  </si>
  <si>
    <t>ม.2 ต.หนองขาหย่าง อ.หนองขาหย่าง จ.อุทัยธานี 61130</t>
  </si>
  <si>
    <t>ที่ทำการปกครอง อำเภอหนองฉางจังหวัดอุทัยธานี</t>
  </si>
  <si>
    <t>ที่ว่าการอำเภอหนองฉาง</t>
  </si>
  <si>
    <t>ต.หนองฉาง อ.หนองฉาง จ.อุทัยธานี 61110</t>
  </si>
  <si>
    <t>C03202</t>
  </si>
  <si>
    <t>กฟอ.ห้วยคต</t>
  </si>
  <si>
    <t>ที่ทำการอ.ห้วยคต</t>
  </si>
  <si>
    <t>ต.สุขฤทัย อ.ห้วยคต จ.อุทัยธานี 61170</t>
  </si>
  <si>
    <t>ที่ทำการปกครองอำเภอห้วยคต</t>
  </si>
  <si>
    <t>อุทัยธานี ผลรวม</t>
  </si>
  <si>
    <t xml:space="preserve"> หอประชุม อ.นาเยีย</t>
  </si>
  <si>
    <t>ต.นาเยีย กิ่งอำเภอนาเยีย จ.อุบลราชธานี 34160</t>
  </si>
  <si>
    <t>E01101</t>
  </si>
  <si>
    <t>กฟจ.อุบลราชธานี</t>
  </si>
  <si>
    <t>หอประชุมอำเภอเหล่าเสือโก้ก</t>
  </si>
  <si>
    <t>ที่ว่าการอำเภอเหล่าเสือโก๊ก</t>
  </si>
  <si>
    <t>อาคารหอประชุมอำเภอดอนมดแดง</t>
  </si>
  <si>
    <t>กองร้อย อส. ที่ 19 อำเภอดอนมดแดง</t>
  </si>
  <si>
    <t>สำนักงานทะเบียนอำเภอดอนมดแดง</t>
  </si>
  <si>
    <t>ที่ว่าการกิ่ง อ.ดอนมดแดง</t>
  </si>
  <si>
    <t>ที่ทำการปกครองอำเภอเมืองอุบลราชธานี</t>
  </si>
  <si>
    <t>E13104</t>
  </si>
  <si>
    <t>กฟย.สว่างวีระวงศ์</t>
  </si>
  <si>
    <t>สำนักทะเบียนกิ่งอำเภอสว่างวีระวงศ์</t>
  </si>
  <si>
    <t>หอประชุมที่ว่าการอำเภอสว่างวีระวงศ์</t>
  </si>
  <si>
    <t>อำเภอสว่างวีระวงค์</t>
  </si>
  <si>
    <t>E14104</t>
  </si>
  <si>
    <t>กฟอ.กุดข้าวปุ้น</t>
  </si>
  <si>
    <t>หอประชุมที่ว่าการอำเภอกุดข้าวปุ้น</t>
  </si>
  <si>
    <t>ที่ว่าการอำเภอกุดข้าวปุ้น</t>
  </si>
  <si>
    <t>ที่ว่าการอำเภอกุดข้าวปุ้น ม.1 ต.ข้าวปุ้น อ.กุดข้าวปุ้น จ.อุบลราชธานี 34270</t>
  </si>
  <si>
    <t>E14201</t>
  </si>
  <si>
    <t>กฟอ.เขมราฐ</t>
  </si>
  <si>
    <t>หอประชุมที่ว่าการอำเภอนาตาล</t>
  </si>
  <si>
    <t>ที่ว่าการอำเภอนาตาล</t>
  </si>
  <si>
    <t>E01601</t>
  </si>
  <si>
    <t>กฟอ.เขื่องใน</t>
  </si>
  <si>
    <t>ที่ว่าการอำเภอเขื่องใน</t>
  </si>
  <si>
    <t>E14101</t>
  </si>
  <si>
    <t>กฟอ.ตระการพืชผล</t>
  </si>
  <si>
    <t>หอประชุมอำเภอตระการ</t>
  </si>
  <si>
    <t>ที่ว่าการอำเภอตระการพืชผล</t>
  </si>
  <si>
    <t>ที่ว่าการอำเภอบุณฑริก(ใหม่)</t>
  </si>
  <si>
    <t>ม.1 ต.โพนงาม อ.บุณฑริก จ.อุบลราชธานี 34230</t>
  </si>
  <si>
    <t>E13201</t>
  </si>
  <si>
    <t>กฟอ.พิบูลมังสาหาร</t>
  </si>
  <si>
    <t>ที่ว่าการอำเภอพิบูลมังสาหาร</t>
  </si>
  <si>
    <t>ต.พิบูล อ.พิบูลมังสาหาร จ.อุบลราชธานี 34110</t>
  </si>
  <si>
    <t>ที่ว่าการอำเภอพิบูลมังสาหาร 2</t>
  </si>
  <si>
    <t>ถ.เทศบาล 2 ต.พิบูล อ.พิบูลมังสาหาร จ.อุบลราชธานี 34110</t>
  </si>
  <si>
    <t>ที่ว่าการอำเภอพิบูลมังสาหาร 3</t>
  </si>
  <si>
    <t>E14103</t>
  </si>
  <si>
    <t>กฟอ.โพธิ์ไทร</t>
  </si>
  <si>
    <t>ที่ว่าการอําเภอโพธิ์ไทร</t>
  </si>
  <si>
    <t>ต.โพธิ์ไทร อ.โพธิ์ไทร จ.อุบลราชธานี 34340</t>
  </si>
  <si>
    <t>สำนักงานปกครองอำเภอโพธิ์ไทร</t>
  </si>
  <si>
    <t>ที่ทำการปกครองอำเภอโพธิ์ไทร</t>
  </si>
  <si>
    <t>ม.2 ต.โพธิ์ไทร อ.โพธิ์ไทร จ.อุบลราชธานี 34340</t>
  </si>
  <si>
    <t>ที่ว่าการอำเภอโพธิ์ไทร</t>
  </si>
  <si>
    <t>E01501</t>
  </si>
  <si>
    <t>กฟอ.ม่วงสามสิบ</t>
  </si>
  <si>
    <t>ที่ว่าการอำเภอม่วงสามสิบ</t>
  </si>
  <si>
    <t>ที่ทำการปกครองอำเภอม่วงสามสิบ</t>
  </si>
  <si>
    <t>หอประชุมอำเภอม่วงสามสิบ ม.5 ต.ม่วงสามสิบ อ.ม่วงสามสิบ จ.อุบลราชธานี 34140</t>
  </si>
  <si>
    <t>E13101</t>
  </si>
  <si>
    <t>กฟอ.วารินชำราบ</t>
  </si>
  <si>
    <t>ที่ว่าการอำเภอวารินชำราบ</t>
  </si>
  <si>
    <t>ถ.ทหาร ต.วารินชำราบ อ.วารินชำราบ จ.อุบลราชธานี 34190</t>
  </si>
  <si>
    <t>E14102</t>
  </si>
  <si>
    <t>กฟอ.ศรีเมืองใหม่</t>
  </si>
  <si>
    <t>ที่ว่าการอำเภอศรีเมืองใหม่</t>
  </si>
  <si>
    <t>หอประชุมอำเภอศรีเมืองใหม่</t>
  </si>
  <si>
    <t>อุบลราชธานี ผลรวม</t>
  </si>
  <si>
    <t>ผลรวมทั้งหมด</t>
  </si>
  <si>
    <t>กองจัดเก็บพิเศษ การประปานครหลวง</t>
  </si>
  <si>
    <t>รายงานข้อมูลหนี้ค่าสาธารณูปโภคค้างชำระ  ณ  30 กันยายน  2563</t>
  </si>
  <si>
    <t>รวมปี 2563</t>
  </si>
  <si>
    <t>13030101</t>
  </si>
  <si>
    <t>กองคลังกรมการปกครอง</t>
  </si>
  <si>
    <t>13030301</t>
  </si>
  <si>
    <t>กองคลัง กรมการปกครอง (วัดดุสิตาราม)</t>
  </si>
  <si>
    <t>13030401</t>
  </si>
  <si>
    <t>สหกรณ์ออมทรัพย์</t>
  </si>
  <si>
    <t>1303050101</t>
  </si>
  <si>
    <t>สำนักอำนวยการกองอาสารักษาดินแดน</t>
  </si>
  <si>
    <t>1303060000</t>
  </si>
  <si>
    <t>1303050102</t>
  </si>
  <si>
    <t>ป้องกันจังหวัดนนทบุรี (ศูนย์กู้ภัย)</t>
  </si>
  <si>
    <t>1303070101</t>
  </si>
  <si>
    <t>อำเภอเมืองนนทบุรี</t>
  </si>
  <si>
    <t>1303070102</t>
  </si>
  <si>
    <t>อำเภอเมืองปากเกร็ด</t>
  </si>
  <si>
    <t>1303070103</t>
  </si>
  <si>
    <t>1303070104</t>
  </si>
  <si>
    <t>1303070105</t>
  </si>
  <si>
    <t>อำเภอบางใหญ่</t>
  </si>
  <si>
    <t>1303070106</t>
  </si>
  <si>
    <t>1303070200</t>
  </si>
  <si>
    <t>ศูนย์บริหารการทะเบียนภาค 1 จังหวัดนนทบุรี</t>
  </si>
  <si>
    <t>1303050103</t>
  </si>
  <si>
    <t>ปลัดจังหวัดสมุทรปราการ</t>
  </si>
  <si>
    <t>1303080101</t>
  </si>
  <si>
    <t>อำเภอเมืองสมุทรปราการ</t>
  </si>
  <si>
    <t>1303080102</t>
  </si>
  <si>
    <t>อำเภอพระประแดง</t>
  </si>
  <si>
    <t>1303080103</t>
  </si>
  <si>
    <t>อำเภอบางพลี</t>
  </si>
  <si>
    <t>-</t>
  </si>
  <si>
    <t>1303080104</t>
  </si>
  <si>
    <t>อำเภอบางบ่อ</t>
  </si>
  <si>
    <t>1303080105</t>
  </si>
  <si>
    <t>อำเภอพระสมุทรเจดีย์</t>
  </si>
  <si>
    <t>1303080106</t>
  </si>
  <si>
    <t>อำเภอบางเสาธง</t>
  </si>
  <si>
    <t>1303080200</t>
  </si>
  <si>
    <t>ศูนย์บริหารการทะเบียนภาค 1 จังหวัดสมุทรปราการ</t>
  </si>
  <si>
    <t>รายละเอียดค่าน้ำประปาค้างชำระของหน่วยงานในสังกัด กรมการปกครอง</t>
  </si>
  <si>
    <t>คงค้าง ณ วันที่ 30 กันยายน 2563 (ตัดยอด 31 ตุลาคม 2563)</t>
  </si>
  <si>
    <t>หน่วยงาน การประปาส่วนภูมิภาค</t>
  </si>
  <si>
    <t>กปภ.สาขา</t>
  </si>
  <si>
    <t>ชื่อผู้ใช้น้ำ</t>
  </si>
  <si>
    <t>เลขที่ผู้ใช้น้ำ</t>
  </si>
  <si>
    <t>รวม</t>
  </si>
  <si>
    <t>ปี 2564</t>
  </si>
  <si>
    <t>ปี 2563(ค้าง)</t>
  </si>
  <si>
    <t>ปี 2562(ค้าง)</t>
  </si>
  <si>
    <t>ปี 2563 (ค้างเบิกข้ามปี)</t>
  </si>
  <si>
    <t>ปี 2562 (ค้างเบิกข้ามปี)</t>
  </si>
  <si>
    <t>พ.ค.-ก.ค.63</t>
  </si>
  <si>
    <t>ก.พ.-เม.ย.63</t>
  </si>
  <si>
    <t>ต.ค.62-ม.ค.63</t>
  </si>
  <si>
    <t>ส.ค.-ก.ย.62</t>
  </si>
  <si>
    <t>พ.ค.-ก.ค.62</t>
  </si>
  <si>
    <t>ก.พ.-เม.ย.62</t>
  </si>
  <si>
    <t>พ.ย.61-ม.ค.62</t>
  </si>
  <si>
    <t>ท่ามะกา</t>
  </si>
  <si>
    <t>ที่ว่าการอำเภอท่ามะกา(ชมรมกำนันผู้ใหญ่บ้าน)</t>
  </si>
  <si>
    <t>กระนวน</t>
  </si>
  <si>
    <t>หอประชุมใหม่ อ.หนองกุงศรี</t>
  </si>
  <si>
    <t>หอประชุมอำเภอห้วยเม็ก</t>
  </si>
  <si>
    <t>กองร้อยอาสารักษาดินแดน อ.หนองกุงศรี</t>
  </si>
  <si>
    <t>อส.กองร้อยอาสารักษาดินแดนจังหวัดที่ 1</t>
  </si>
  <si>
    <t>อส.กองร้อยอาสารักษาดินแดนอำเภอเมืองกาฬสินธุ์</t>
  </si>
  <si>
    <t>ศูนย์การเรียนเฉพาะความพิการ  ประจำอำเภอลานกระบือ</t>
  </si>
  <si>
    <t>อาคารอเนกประสงค์ที่ทำการปกครองอำเภอพรานกระต่าย</t>
  </si>
  <si>
    <t>ขาณุวรลักษบุรี</t>
  </si>
  <si>
    <t>อส.อำเภอขาณุวรลักษบุรี โดยร้อยตรี กฤษฏา พินิจวงษ์</t>
  </si>
  <si>
    <t>สนง.ที่ทำการอำเภอกระนวน</t>
  </si>
  <si>
    <t>สนง.อำเภอเมืองขอนแก่น</t>
  </si>
  <si>
    <t>อส.ป้องกันจังหวัดขอนแก่น</t>
  </si>
  <si>
    <t>กองร้อย อส.อ.พระยืน</t>
  </si>
  <si>
    <t>สนง.ที่ว่าการอำเภอเมืองขอนแก่น</t>
  </si>
  <si>
    <t>ศูนย์ทดสอบกระสุนกรมการปกครองจังหวัดขอนแก่น</t>
  </si>
  <si>
    <t>ชนบท</t>
  </si>
  <si>
    <t>หอประชุมอำเภอแวงใหญ่</t>
  </si>
  <si>
    <t>สนง.ที่ว่าการอำเภอโคกโพธิ์ไขย</t>
  </si>
  <si>
    <t>หอประชุม(ที่ว่าการอำเภอโคกโพธิ์ไชย)</t>
  </si>
  <si>
    <t>บ้านพักหลังที่4(ที่ว่าการอำเภอโคกโพธิ์ไชย)</t>
  </si>
  <si>
    <t>ชุมแพ</t>
  </si>
  <si>
    <t>กองร้อย อส.ที่ 6 อ.ชุมแพ</t>
  </si>
  <si>
    <t>สนง.ที่ว่าการอำเภอสีชมพู</t>
  </si>
  <si>
    <t>สนง.ที่ว่าการอำเภอชุมแพ (หลังใหม่)</t>
  </si>
  <si>
    <t>หอประชุมอำเภอชุมแพ (หลังใหม่)</t>
  </si>
  <si>
    <t>น้ำพอง</t>
  </si>
  <si>
    <t>สนง.ที่ว่าการอำเภอน้ำพอง</t>
  </si>
  <si>
    <t>บ้านไผ่</t>
  </si>
  <si>
    <t>ที่ว่าการกิ่งอำเภอบ้านแฮด</t>
  </si>
  <si>
    <t>เมืองพล</t>
  </si>
  <si>
    <t>สนง.หัวหน้าส่วน (หอประชุมอ.พล)</t>
  </si>
  <si>
    <t>สนง.ที่ว่าการแวงน้อย</t>
  </si>
  <si>
    <t>หอประชุมอำเภอหนองสองห้อง</t>
  </si>
  <si>
    <t>สนง.นายอำเภอพล</t>
  </si>
  <si>
    <t>สนง.ที่ทำการอำเภอหนองสองห้อง</t>
  </si>
  <si>
    <t>สนง.ที่ว่าการอำเภอแวงน้อย</t>
  </si>
  <si>
    <t>หนองเรือ</t>
  </si>
  <si>
    <t>ที่ทำการอำเภอบ้านฝาง</t>
  </si>
  <si>
    <t>สนามยิงปืน</t>
  </si>
  <si>
    <t>ที่ว่าการอำเภอเมืองจันทบุรี</t>
  </si>
  <si>
    <t>นายอำเภอเมือง (ศูนย์ ท.ส.ป.ช.)</t>
  </si>
  <si>
    <t>กองร้อย บก.-บร.บก.อส.จ.ฉช.</t>
  </si>
  <si>
    <t>บางคล้า</t>
  </si>
  <si>
    <t>บางปะกง</t>
  </si>
  <si>
    <t>ที่ว่าการอำเภอบางปะกง(หลังใหม่)</t>
  </si>
  <si>
    <t>หอประชุมอำเภอบางปะกง</t>
  </si>
  <si>
    <t>พนัสนิคม</t>
  </si>
  <si>
    <t>ที่ว่าการอำเภอพานทอง</t>
  </si>
  <si>
    <t>พัทยา</t>
  </si>
  <si>
    <t>บ้านพักเจ้าหน้าที่ปกครอง</t>
  </si>
  <si>
    <t>บำเหน็จณรงค์</t>
  </si>
  <si>
    <t>กองร้อยอ.ส.อำเภอเทพสถิต   (149538-2)</t>
  </si>
  <si>
    <t>กองร้อยอาสารักษาดินแดนจังหวัดชุมพร ที่ ๑</t>
  </si>
  <si>
    <t>หลังสวน</t>
  </si>
  <si>
    <t>อาคารศูนย์การเรียนรู้อำเภอทุ่งตะโก</t>
  </si>
  <si>
    <t>กองร้อยอาสารักษาดินแดนจังหวัดเชียงรายที่</t>
  </si>
  <si>
    <t>พาน</t>
  </si>
  <si>
    <t>หอศิลปะวัฒนธรรมอำเภอพาน</t>
  </si>
  <si>
    <t>แม่สาย</t>
  </si>
  <si>
    <t>กองร้อยอาสารักษาดินแดนอำเภอเชียงแสน</t>
  </si>
  <si>
    <t>บ้านพักปกครองอำเภอเชียงแสน</t>
  </si>
  <si>
    <t xml:space="preserve">เชียงใหม่ </t>
  </si>
  <si>
    <t>จอมทอง</t>
  </si>
  <si>
    <t>ที่ทำการปกครองอำเภอจอมทอง</t>
  </si>
  <si>
    <t>ที่ว่าการ อ.แม่วาง</t>
  </si>
  <si>
    <t>ที่ว่าการอำเภอ</t>
  </si>
  <si>
    <t>กองร้อยอาสารักษาดินแดนจังหวัดเชียงใหม่</t>
  </si>
  <si>
    <t>บ้านพักนายอำเภอดอยสะเก็ด</t>
  </si>
  <si>
    <t>ฝาง</t>
  </si>
  <si>
    <t>กองร้อย อส.อ.แม่อาย</t>
  </si>
  <si>
    <t>ที่ว่าการอำเภอแม่อาย</t>
  </si>
  <si>
    <t>ที่ว่าการอำเภอไชยปราการ</t>
  </si>
  <si>
    <t>แม่แตง</t>
  </si>
  <si>
    <t>ที่ว่าการอำเภอเชียงดาว (หลังใหม่)</t>
  </si>
  <si>
    <t>บ้านพักนายอำเภอแม่แตง</t>
  </si>
  <si>
    <t>กองร้อยอาสารักษาดินแดนอำเภอแม่แตง</t>
  </si>
  <si>
    <t>ที่ว่าการอำเภอแม่แตง(หอประชุมอำเภอแม่แตง)</t>
  </si>
  <si>
    <t>แม่ริม</t>
  </si>
  <si>
    <t>ศูนย์สื่อสารภูมิภาคกรมการปกครองจังหวัดเชียงใหม่</t>
  </si>
  <si>
    <t>อาคารหอประชุมอำเภอแม่ริม</t>
  </si>
  <si>
    <t>กองร้อย อสอ.แม่ริม</t>
  </si>
  <si>
    <t>สันกำแพง</t>
  </si>
  <si>
    <t>สนง.ที่ทำการปกครองอำเภอ (ป้อมยามที่ 1)</t>
  </si>
  <si>
    <t>สนง.ที่ทำการปกครองอำเภอ (ป้อมยามที่ 2)</t>
  </si>
  <si>
    <t>สนง.ที่ทำการปกครองจังหวัดเชียงใหม่</t>
  </si>
  <si>
    <t>ฮอด</t>
  </si>
  <si>
    <t>ห้องประชุมที่ว่าการอำเภอฮอด</t>
  </si>
  <si>
    <t>สวนสาธารณะที่ว่าการอำเภอฮอด</t>
  </si>
  <si>
    <t>ที่ทำการปกครองอำเภอฮอด</t>
  </si>
  <si>
    <t>อาคารกองร้อยอาสารักษาดินแดนอำเภอฮอด</t>
  </si>
  <si>
    <t>ย่านตาขาว</t>
  </si>
  <si>
    <t>ค่ายอ.ส. อ.ย่านตาขาว(สมใจ)</t>
  </si>
  <si>
    <t>คลองใหญ่</t>
  </si>
  <si>
    <t>ที่ทำการปกครองอำเภอคลองใหญ่</t>
  </si>
  <si>
    <t>บ้านพักปลัดอำเภอแหลมงอบ</t>
  </si>
  <si>
    <t>ผู้ว่าราชการ จ.ตราด ศูนย์กู้ภัยตราด</t>
  </si>
  <si>
    <t>ที่ว่าการอำเภอเมืองตราด</t>
  </si>
  <si>
    <t>อาคารหอประชุมอำเภอแหลมงอบ(ขนง.1928)</t>
  </si>
  <si>
    <t>สนง.ที่ว่าการอำเภอบ่อไร่(หอประชุมอำเภอบ่อไร่)</t>
  </si>
  <si>
    <t>ที่ว่าการอำเภอเขาสมิง</t>
  </si>
  <si>
    <t>กองร้อยอาสารักษาดินแดนจังหวัดตากที่1</t>
  </si>
  <si>
    <t>ที่ทำการอำเภอเมืองตาก</t>
  </si>
  <si>
    <t>กองร้อยบังคับการและบริการ (ที่ทำปกครองจังหวัดตาก)</t>
  </si>
  <si>
    <t>ศูนย์บริหารการทะเบียนภาคจังหวัดตาก</t>
  </si>
  <si>
    <t>ที่ว่าการอำเภอสามเงา</t>
  </si>
  <si>
    <t>เทศบาลเมืองตาก (กาดนั่งยอง คล้องย่าม)</t>
  </si>
  <si>
    <t>แม่สอด</t>
  </si>
  <si>
    <t>กองร้อย อส.อำเภอแม่สอดที่3</t>
  </si>
  <si>
    <t>ที่ทำการปกครองอำเภอแม่สอด(สนง.ออกหนังสือผ่านแดน)</t>
  </si>
  <si>
    <t>บ้านนา</t>
  </si>
  <si>
    <t>บ้านพักนายอำเภอองครักษ์</t>
  </si>
  <si>
    <t>ธาตุพนม</t>
  </si>
  <si>
    <t>ที่ว่าการอำเภอนาแก-หลังใหม่</t>
  </si>
  <si>
    <t>หอประชุมอำเภอเรณูนคร</t>
  </si>
  <si>
    <t>ที่ว่าการอำเภอเรณูนคร</t>
  </si>
  <si>
    <t>ที่ว่าการอำเภอธาตุพนม</t>
  </si>
  <si>
    <t>บ้านพักปลัดอำเภอหลังที่ 4</t>
  </si>
  <si>
    <t>ที่ว่าการอำเภอท่าอุเทน(หลังใหม่)</t>
  </si>
  <si>
    <t>ห้องประชุมที่ว่าการอำเภอเมืองนครพนม</t>
  </si>
  <si>
    <t>บ้านแพง</t>
  </si>
  <si>
    <t>ที่ว่าการอำเภอบ้านแพง</t>
  </si>
  <si>
    <t>ศรีสงคราม</t>
  </si>
  <si>
    <t>หอประชุมอำเภอศรีสงคราม</t>
  </si>
  <si>
    <t>ชุมพวง</t>
  </si>
  <si>
    <t>ที่ว่าการอำเภอชุมพวง</t>
  </si>
  <si>
    <t>บ้านพักนายอำเภอชุมพวง</t>
  </si>
  <si>
    <t>หอประชุมอำเภอชุมพวง</t>
  </si>
  <si>
    <t>บ้านพักข้าราชการฝ่ายปกครอง (นายปฏิภาณ พ่อค้า)</t>
  </si>
  <si>
    <t>ด่านขุนทด</t>
  </si>
  <si>
    <t>กองร้อย อส.อ.ด่านขุนทด</t>
  </si>
  <si>
    <t>หอประชุมอำเภอด่านขุนทด</t>
  </si>
  <si>
    <t>ที่ว่าการอำเภอจักราช (หลังใหม่)</t>
  </si>
  <si>
    <t>โนนสูง</t>
  </si>
  <si>
    <t>ที่ว่าการอำเภอโนนสูง</t>
  </si>
  <si>
    <t>สีคิ้ว</t>
  </si>
  <si>
    <t>หอประชุมมหาดไทย 100 ปี อ.สีคิ้ว</t>
  </si>
  <si>
    <t>จันดี</t>
  </si>
  <si>
    <t>ที่ว่าการอำเภอทุ่งใหญ่(กองร้อยอส.อำเภอทุ่งใหญ่07 0</t>
  </si>
  <si>
    <t>ชะอวด</t>
  </si>
  <si>
    <t>กองร้อยอาสาสมัครรักษาดินแดนชะอวดที่ 4</t>
  </si>
  <si>
    <t>ทุ่งสง</t>
  </si>
  <si>
    <t>บ้านพักข้าราชการกรมการปกครอง(นายอำเภอ)</t>
  </si>
  <si>
    <t>ที่ทำการปกครองอำเภอพระพรหม</t>
  </si>
  <si>
    <t>ท่าตะโก</t>
  </si>
  <si>
    <t>ที่ว่าการอำเภอหนองบัว (ห้องน้ำสาธารณะ)</t>
  </si>
  <si>
    <t>พยุหะคีรี</t>
  </si>
  <si>
    <t>ที่ว่าการอำเภอพยุหะคีรี</t>
  </si>
  <si>
    <t>หอประชุมอำเภอพยุหะคีรี</t>
  </si>
  <si>
    <t>ที่ว่าการอำเภอเมืองนราธิวาส</t>
  </si>
  <si>
    <t>กองร้อย อสจ.นธ. ที่ 1</t>
  </si>
  <si>
    <t>ที่ว่าการอำเภอระแงะ</t>
  </si>
  <si>
    <t>หมวดโจมตีอำเภอระแงะ</t>
  </si>
  <si>
    <t>ที่ว่าการอำเภอยี่งอ</t>
  </si>
  <si>
    <t>ศูนย์บริหารการทะเบียนภาคสาขาจังหวัดนราธิ</t>
  </si>
  <si>
    <t>หอประชุมที่ว่าการอำเภอระแงะ</t>
  </si>
  <si>
    <t>อาคารโรงนอนกองร้อยอาสารักษาดินแดน</t>
  </si>
  <si>
    <t>กองร้อยอาสารักษาดินแดนอำเภอยี่งอ</t>
  </si>
  <si>
    <t>ศูนย์อำนวยการป้องกันและปราบปรามยาเสพติดจังหวัดนราธิวาส</t>
  </si>
  <si>
    <t>รือเสาะ</t>
  </si>
  <si>
    <t>ค่ายศอป.รมน.ค่ายอาสาสมัคร</t>
  </si>
  <si>
    <t>ที่ว่าการอำเภอรือเสาะ</t>
  </si>
  <si>
    <t>สุไหงโก-ลก</t>
  </si>
  <si>
    <t>ที่ทำการปกครองอำเภอตากใบ</t>
  </si>
  <si>
    <t>แฟลตข้าราชการกรมการปกครองอำเภอตากใบ</t>
  </si>
  <si>
    <t>ท่าวังผา</t>
  </si>
  <si>
    <t>บ้านพักเจ้าหน้าที่ปกครอง(ครูบี)</t>
  </si>
  <si>
    <t>บ้านพักเจ้าหน้าที่ปกครอง(ปุ๋ม)</t>
  </si>
  <si>
    <t>บ้านพักข้าราชการกรมการปกครองอำเภอนาน้อย</t>
  </si>
  <si>
    <t>บ้านพักข้าราชการกรมการปกครอง</t>
  </si>
  <si>
    <t>กองร้อยอาสาสมัครรักษาดินแดนอำเภอพรเจริญ</t>
  </si>
  <si>
    <t>สนง.กองร้อย อส.จ.บึงกาฬ</t>
  </si>
  <si>
    <t>กองร้อย อาสารักษาดินแดนจังหวัดบึงกาฬ  -</t>
  </si>
  <si>
    <t>กองร้อยอาสารักษาดินแดนจังหวัดบึงกาฬ ที่1</t>
  </si>
  <si>
    <t>โพนพิสัย</t>
  </si>
  <si>
    <t>กองร้อย อ.ส. ที่ 14</t>
  </si>
  <si>
    <t>สนง.กองร้อย อส.โซ่พิสัย</t>
  </si>
  <si>
    <t>สนง.กองร้อย</t>
  </si>
  <si>
    <t>สนง.ที่ว่าการอำเภอโพนพิสัย</t>
  </si>
  <si>
    <t>สนง.กองร้อยอาสารักษาดินแดนอำเภอคูเมืองที่14</t>
  </si>
  <si>
    <t>สำนักทะเบียนอำเภอเมืองบุรีรัมย์(ห้องสมุดประชาชนเฉลิมราช</t>
  </si>
  <si>
    <t>ที่ว่าการอำเภอกระสัง</t>
  </si>
  <si>
    <t>ที่ทำการปกครองอำเภอเมืองบุรีรัมย์</t>
  </si>
  <si>
    <t>หอประชุมอำเภอเมืองบุรีรัมย์</t>
  </si>
  <si>
    <t>ศาลาประชาคมอำเภอกระสัง</t>
  </si>
  <si>
    <t>สนง.ที่ว่าการอำเภอคูเมือง</t>
  </si>
  <si>
    <t>สนง.ศาลาประชาคมอำเภอคูเมือง</t>
  </si>
  <si>
    <t>ละหานทราย</t>
  </si>
  <si>
    <t>ที่ว่าการอำเภอละหานทราย</t>
  </si>
  <si>
    <t>ที่ทำการปกครองอำเภอโนนดินแดง</t>
  </si>
  <si>
    <t>ที่ทำการปกครองอำเภอปะคำ</t>
  </si>
  <si>
    <t>หอประชุมที่ว่าการอำเภอปะคำ</t>
  </si>
  <si>
    <t>กองร้อยอาสาอำเภอโนนดินแดง</t>
  </si>
  <si>
    <t>หอประชุมที่ว่าการ อ.บ้านกรวด</t>
  </si>
  <si>
    <t>ธัญบุรี</t>
  </si>
  <si>
    <t>สำนักอำนวยการกองอาสารักษาดินแดน (อาคารกูรักมึง)</t>
  </si>
  <si>
    <t>วิทยาลัยการปกครอง</t>
  </si>
  <si>
    <t>ที่ทำการปกครองจังหวัดปทุมธานี(บ้านพัก)</t>
  </si>
  <si>
    <t>ศูนย์ฝึกสมานมิตร</t>
  </si>
  <si>
    <t>กบินทร์บุรี</t>
  </si>
  <si>
    <t>ที่ว่าการอำเภอประจันตคาม</t>
  </si>
  <si>
    <t>หอประชุม อ.ประจันตคาม</t>
  </si>
  <si>
    <t>หอประชุมอำเภอเมืองปราจีนบุรี</t>
  </si>
  <si>
    <t>ร้อย อส.จ.ปจ.1 (ทปค.ปราจีนบุรี)</t>
  </si>
  <si>
    <t>สายบุรี</t>
  </si>
  <si>
    <t>ที่ว่าการอำเภอสายบุรี</t>
  </si>
  <si>
    <t>ที่ทำการปกครองอำเภอบางปะอิน</t>
  </si>
  <si>
    <t>จุน</t>
  </si>
  <si>
    <t>ที่ว่าการอำเภอปง</t>
  </si>
  <si>
    <t>บ้านพักแฟลตห้อง 14</t>
  </si>
  <si>
    <t>บ้านพักข้าราชการการปกครองอำเภอเชียงคำ 3</t>
  </si>
  <si>
    <t>ที่ว่าการอำเภอจุน</t>
  </si>
  <si>
    <t>บ้านพักปกครอง 5</t>
  </si>
  <si>
    <t>หอประชุมอำเภอดอกคำใต้</t>
  </si>
  <si>
    <t>ที่ว่าการอำเภอดอกคำใต้</t>
  </si>
  <si>
    <t>บ้านพักข้าราชการปกครอง อำเภอแม่ใจ</t>
  </si>
  <si>
    <t>บ้านพักเสมียนตราจังหวัด</t>
  </si>
  <si>
    <t>ตะพานหิน</t>
  </si>
  <si>
    <t>ที่ว่าการอำเภอทับคล้อ</t>
  </si>
  <si>
    <t>ศาลาประชาคมอำเภอทับคล้อ</t>
  </si>
  <si>
    <t>ที่ว่าการอำเภอเมืองพิจิตร</t>
  </si>
  <si>
    <t>ที่ว่าการอำเภอสากเหล็ก</t>
  </si>
  <si>
    <t>ศูนย์บริหารการทะเบียนภาคสาขาพิจิตร</t>
  </si>
  <si>
    <t>ศูนย์เก็บเอกสารทางการทะเบียน</t>
  </si>
  <si>
    <t>นายอำเภอเมืองเพชรบุรี</t>
  </si>
  <si>
    <t>วิเชียรบุรี</t>
  </si>
  <si>
    <t>หอประชุมอ.ศรีเทพ</t>
  </si>
  <si>
    <t>หอประชุมอ.วิเชียรบุรี (ศาลสมเด็จฯ)</t>
  </si>
  <si>
    <t>เด่นชัย</t>
  </si>
  <si>
    <t>สนง.ที่ว่าการอำเภอสูงเม่น</t>
  </si>
  <si>
    <t>อาคารหอประชุม อำเภอสูงเม่น</t>
  </si>
  <si>
    <t>บ้านพักปกครองหลังที่ 2</t>
  </si>
  <si>
    <t>สนง.ที่ว่าการอำเภอเด่นชัย</t>
  </si>
  <si>
    <t>อาคารหอประชุมอำเภอเด่นชัย</t>
  </si>
  <si>
    <t>ร้องกวาง</t>
  </si>
  <si>
    <t>บ้านพักปกครอง ระดับ 1-2</t>
  </si>
  <si>
    <t>บ้านพักนายอำเภอ อ.สอง</t>
  </si>
  <si>
    <t>ที่ว่าการอำเภอร้องกวาง</t>
  </si>
  <si>
    <t>พยัคฆภูมิพิสัย</t>
  </si>
  <si>
    <t>บ้านพักข้าราชการปกครอง (นายสว่าง นาชิน) 082-8456563</t>
  </si>
  <si>
    <t>นายที่ว่าการอำเภอบรบือ 043-771053 *</t>
  </si>
  <si>
    <t>ที่ว่าการอำเภอกุดรัง</t>
  </si>
  <si>
    <t>ที่ทำการปกครองอำเภอปาย</t>
  </si>
  <si>
    <t>แม่สะเรียง</t>
  </si>
  <si>
    <t>อาคารหอประชุมอำเภอแม่ลาน้อย</t>
  </si>
  <si>
    <t>บ้านพักข้าราชการปกครอง นายอำเภอ</t>
  </si>
  <si>
    <t>สนง.ที่ว่าการอำเภอปางมะผ้าและบ้านพักนายอ</t>
  </si>
  <si>
    <t>อาคารประชุมอำเภอปางมะผ้า</t>
  </si>
  <si>
    <t>กองร้อยบังคับการและบริการจังหวัดแม่ฮ่องสอน</t>
  </si>
  <si>
    <t>เบตง</t>
  </si>
  <si>
    <t>บก.บก.ร้อย อส.อ.เบตง</t>
  </si>
  <si>
    <t>ยะหา</t>
  </si>
  <si>
    <t>อาคารที่ว่าการอำเภอรามัน</t>
  </si>
  <si>
    <t>อส.กองร้อย อส. อ.รามัน</t>
  </si>
  <si>
    <t>หอประชุมอำเภอรามัน</t>
  </si>
  <si>
    <t>ชุดคุ้มครองตำบลยะหา</t>
  </si>
  <si>
    <t>ชุดคุ้มครองตำบลกาตอง</t>
  </si>
  <si>
    <t>อาคารเอนกประสงค์ที่ว่าการอำเภอเมืองร้อยเอ็ด</t>
  </si>
  <si>
    <t>บ้านฉาง</t>
  </si>
  <si>
    <t>ที่ว่าการอำเภอบ้านฉาง</t>
  </si>
  <si>
    <t>บ้านพักข้าราชการฝ่ายปกครอง</t>
  </si>
  <si>
    <t>ศูนย์บริหารการทะเบียนภาค 1 สาขาจังหวัดลพบุรี</t>
  </si>
  <si>
    <t>ศูนย์จัดเก็บเอกสารทางทะเบียน</t>
  </si>
  <si>
    <t>สนง.ศูนย์บริหารการทะเบียนภาค 5 สาขาลำปาง</t>
  </si>
  <si>
    <t>บ้านโฮ่ง</t>
  </si>
  <si>
    <t>ศูนย์อบรมราชการอำเภอบ้านโฮ่ง 1</t>
  </si>
  <si>
    <t>ศูนย์อบรมราชการอำเภอบ้านโฮ่ง 2</t>
  </si>
  <si>
    <t>ศูนย์อบรมราชการอำเภอบ้านโฮ่ง 3</t>
  </si>
  <si>
    <t>บ้านพัก นายอำเภอ 1</t>
  </si>
  <si>
    <t>บ้านพักข้าราชการปลัดอำเภอ 1</t>
  </si>
  <si>
    <t>บ้านพักสมุห์บัญชี อ.ป่าซาง</t>
  </si>
  <si>
    <t>สนง.ที่ว่าการอำเภอป่าซาง</t>
  </si>
  <si>
    <t>สนง.กองร้อยอาสารักษาดินแดงอำเภอป่าซาง ที่ 2</t>
  </si>
  <si>
    <t>เชียงคาน</t>
  </si>
  <si>
    <t>กองร้อย อส.อ.เชียงคาน ที่ ๕</t>
  </si>
  <si>
    <t>ที่ว่าการอำเภอเชียงคาน</t>
  </si>
  <si>
    <t>ที่ว่าการอำเภอเชียงคาน(หอประชุมอำเภอเชียงคาน)</t>
  </si>
  <si>
    <t>เชษฐา   ขาวประเสริฐ</t>
  </si>
  <si>
    <t>ด่านซ้าย</t>
  </si>
  <si>
    <t>กองร้อย อ.ส.ที่10</t>
  </si>
  <si>
    <t>ที่ว่าการอำเภอภูเรือ</t>
  </si>
  <si>
    <t>กองร้อย อ.ส.ที่ 7</t>
  </si>
  <si>
    <t>กองร้อย อส.จ.เลย ที่ 1</t>
  </si>
  <si>
    <t>กองร้อย อส.จ.เลย ที่ 2</t>
  </si>
  <si>
    <t>ที่ว่าการอำเภอท่าลี่(อาคารจุดผ่อนปรนบ้านนากระเซ็ง)</t>
  </si>
  <si>
    <t>วังสะพุง</t>
  </si>
  <si>
    <t>กองร้อย อส.ที่ 6 วังสะพุง</t>
  </si>
  <si>
    <t>สมาคมกำนัน ผู้ใหญ่บ้าน จังหวัดศรีสะเกษ</t>
  </si>
  <si>
    <t>พังโคน</t>
  </si>
  <si>
    <t>หอประชุมอำเภอพรรณานิคม</t>
  </si>
  <si>
    <t>ที่ทำการปกครองอำเภอพังโคน</t>
  </si>
  <si>
    <t>ศูนย์บริหารการทะเบียนภาค 4 สาขาจังหวัดสกลนคร</t>
  </si>
  <si>
    <t>สว่างแดนดิน</t>
  </si>
  <si>
    <t>บก.ร้อย อส.สว่างแดนดิน</t>
  </si>
  <si>
    <t>ที่ว่าการอ.สว่างแดนดิน</t>
  </si>
  <si>
    <t>บ้านพักข้าราชการปกครอง อ. สว่างแดนดิน</t>
  </si>
  <si>
    <t>นาทวี</t>
  </si>
  <si>
    <t>ศาลาประชาคมอำเภอนาทวี</t>
  </si>
  <si>
    <t>ระโนด</t>
  </si>
  <si>
    <t>ที่ว่าการอำเภอระโนด(หอประชุม)</t>
  </si>
  <si>
    <t>กองร้อยอาสาดินแดนจังหวัดสงขลาที่ 1</t>
  </si>
  <si>
    <t>ศาลาประชาคมอำเภอสิงหนคร</t>
  </si>
  <si>
    <t>ศูนย์เก็บเอกสารด้านทะเบียนและบัตร</t>
  </si>
  <si>
    <t>สะเดา</t>
  </si>
  <si>
    <t>ที่ทำการอำเภอสะเดา</t>
  </si>
  <si>
    <t>ศาลาประชาคมอำเภอสะเดา</t>
  </si>
  <si>
    <t>หาดใหญ่</t>
  </si>
  <si>
    <t>ที่ว่าการอำเภอนาหม่อม</t>
  </si>
  <si>
    <t>ละงู</t>
  </si>
  <si>
    <t>ที่ว่าการอำเภอละงู(อาคารที่ละหมาด)</t>
  </si>
  <si>
    <t>ที่ว่าการอำเภอละงู (ป้อมยามที่1)</t>
  </si>
  <si>
    <t>ที่ว่าการอำเภอละงู (ป้อมยามที่2)</t>
  </si>
  <si>
    <t>พระพุทธบาท</t>
  </si>
  <si>
    <t>สุโขท้ย</t>
  </si>
  <si>
    <t>ทุ่งเสลี่ยม</t>
  </si>
  <si>
    <t>ที่ว่าการอำเภอทุ่งเสลี่ยม</t>
  </si>
  <si>
    <t>ศรีสำโรง</t>
  </si>
  <si>
    <t>อส.กองอาสารักษาดินแดน อำเภอศรีสำโรง ที่ 2</t>
  </si>
  <si>
    <t xml:space="preserve">สุราษฎร์ธานี </t>
  </si>
  <si>
    <t>เกาะสมุย</t>
  </si>
  <si>
    <t>ที่ว่าการอำเภอเกาะสมุย</t>
  </si>
  <si>
    <t>ที่ว่าการอำเภอเกาะสมุยหลังใหม่</t>
  </si>
  <si>
    <t>บ้านนาสาร</t>
  </si>
  <si>
    <t>ศาลาประชาคมอำเภอเวียงสระ</t>
  </si>
  <si>
    <t>กองร้อยอาสารักษาดินแดนจังหวัดหนองคาย</t>
  </si>
  <si>
    <t>กองร้อย อส.อ.เมืองหนองคาย</t>
  </si>
  <si>
    <t>ที่ว่าการอำเภอเมืองหนองคาย(ผ่านแดน)</t>
  </si>
  <si>
    <t>ที่ว่าการอำเภอเมืองหนองคาย</t>
  </si>
  <si>
    <t>หนองบัวลำภู</t>
  </si>
  <si>
    <t>สนง.ที่ทำการปกครองจังหวัดหนองบัวลำภู</t>
  </si>
  <si>
    <t>กองร้อยบังคับการและบริการ กองอาสารักษาดินแดนจังหวัดอ่างทอง</t>
  </si>
  <si>
    <t>บ้านพักข้าราชการเรือนแถว(อำเภอโพธิ์ทอง)</t>
  </si>
  <si>
    <t>โครงการศูนย์ส่งเสริมอาชีพ</t>
  </si>
  <si>
    <t>กองร้อย อส.เมืองอำนาจเจริญ</t>
  </si>
  <si>
    <t>ศาลาประชาคมอำเภอเมืองอำนาจเจริญ</t>
  </si>
  <si>
    <t>ที่ว่าการอำเภอเมืองอำนาจเจริญ</t>
  </si>
  <si>
    <t>ที่ว่าการอำเภอลืออำนาจ</t>
  </si>
  <si>
    <t>กองร้อย อส.ที่7</t>
  </si>
  <si>
    <t>ที่ว่าการอำเภอพนา</t>
  </si>
  <si>
    <t>กองร้อย อส.อำเภอพนา</t>
  </si>
  <si>
    <t>ป้อมยามกองบังคับการกองอาสารักษาดินแดน ศูนย์ราชการอำนาจเจริญ</t>
  </si>
  <si>
    <t>หอประชุมอำเภอลืออำนาจ หลังใหม่</t>
  </si>
  <si>
    <t>กุมภวาปี</t>
  </si>
  <si>
    <t>ที่ว่าการอำเภอโนนสะอาด(หอประชุมอ.โนนสะอาด)</t>
  </si>
  <si>
    <t>ที่ว่าการอ.ศรีธาตุ</t>
  </si>
  <si>
    <t>ที่ว่าการอำเภอวังสามหมอ(หอประชุม)</t>
  </si>
  <si>
    <t>บ้านดุง</t>
  </si>
  <si>
    <t>ที่ว่าการอำเภอเพ็ญ</t>
  </si>
  <si>
    <t>สนง.ส่งเสริมการปกครองท้องถิ่นอำเภอเพ็ญ</t>
  </si>
  <si>
    <t>ที่ว่าการอำเภอบ้านดุง</t>
  </si>
  <si>
    <t>ที่ว่าการอำเภอสร้างคอม</t>
  </si>
  <si>
    <t>กองร้อย อส.</t>
  </si>
  <si>
    <t>บ้านผือ</t>
  </si>
  <si>
    <t>ที่ทำการอำเภอน้ำโสม</t>
  </si>
  <si>
    <t>หอประชุมอำเภอกุดจับ</t>
  </si>
  <si>
    <t>ที่ว่าการอำเภอบ้านผือ</t>
  </si>
  <si>
    <t>ที่ว่าการ  อ.หนองหาน</t>
  </si>
  <si>
    <t>หอประชุม อ.หนองหาน</t>
  </si>
  <si>
    <t>หอประชุมอำเภอหนองวัวซอ</t>
  </si>
  <si>
    <t>กลุ่มงานอำเภอเมืองอุดรธานี</t>
  </si>
  <si>
    <t>สำนักทะเบียนอำเภอเมืองอุดรธานี</t>
  </si>
  <si>
    <t>ที่ทำการปกครองจังหวัดอุดรธานี (ฝ่ายความมั่นคง)</t>
  </si>
  <si>
    <t>เขมราฐ</t>
  </si>
  <si>
    <t>ที่ว่าการอำเภอชานุมานอาคารใหม่</t>
  </si>
  <si>
    <t>บ้านพักข้าราชการฝ่ายปกครองป.ปราบ</t>
  </si>
  <si>
    <t>บ้านพักปกครอง ห้องที่5</t>
  </si>
  <si>
    <t>บ้านพักปกครอง ห้องที่ 7</t>
  </si>
  <si>
    <t>บ้านพักปกครอง ห้องที่8</t>
  </si>
  <si>
    <t>บ้านพักปกครอง ห้องที่ 15</t>
  </si>
  <si>
    <t>บ้านพักข้าราชการฝ่ายปกครองแฟลตปกครอง</t>
  </si>
  <si>
    <t>บ้านพักข้าราชการฝ่ายปกครองปลัดอาวุโส</t>
  </si>
  <si>
    <t>ที่ว่าการอำเภอปทุมราชวงศา</t>
  </si>
  <si>
    <t>หอประชุมที่ว่าการอำเภอปทุมราชวงศา</t>
  </si>
  <si>
    <t>PROGRAM NO.                      GV0309-62</t>
  </si>
  <si>
    <t>บริษัท ทีโอที จำกัด (มหาชน)</t>
  </si>
  <si>
    <t>ข้อมูลหนี้ค้างชำระค่าบริการโทรศัพท์ของส่วนราชการ และรัฐวิสาหกิจ</t>
  </si>
  <si>
    <t>แยกตามปีงบประมาณ (Coversheet สำนักงาน) รายเลขหมาย</t>
  </si>
  <si>
    <t>(นครหลวง)</t>
  </si>
  <si>
    <t>ข้อมูล ณ วันที่ 30 กันยายน 2563</t>
  </si>
  <si>
    <t>เลขหมาย - ชื่อลูกค้า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</si>
  <si>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</si>
  <si>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</si>
  <si>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</si>
  <si>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</si>
  <si>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</si>
  <si>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</si>
  <si>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</si>
  <si>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</si>
  <si>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</si>
  <si>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</si>
  <si>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</si>
  <si>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</si>
  <si>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กระทรวง</t>
  </si>
  <si>
    <t>กระทรวงมหาดไทย</t>
  </si>
  <si>
    <t>กรม กรมการปกครอง</t>
  </si>
  <si>
    <t>รหัสราชการ : 0803P01</t>
  </si>
  <si>
    <t>1</t>
  </si>
  <si>
    <t xml:space="preserve">044606241       </t>
  </si>
  <si>
    <t>ที่ว่าการปกครองอำเภอโนนดินแดง</t>
  </si>
  <si>
    <t xml:space="preserve">044606242     </t>
  </si>
  <si>
    <t>บ้านพักนายอำเภอโนนดินแดง</t>
  </si>
  <si>
    <t xml:space="preserve">044660099     </t>
  </si>
  <si>
    <t>ฝ่ายทะเบียนและบัตรฯ อำเภอลำปลายมาศ</t>
  </si>
  <si>
    <t xml:space="preserve">044661370     </t>
  </si>
  <si>
    <t xml:space="preserve">044669088     </t>
  </si>
  <si>
    <t>บ้านพักนายอำเภอหนองหงส์</t>
  </si>
  <si>
    <t xml:space="preserve">7424J6689     </t>
  </si>
  <si>
    <t>รวมรหัสราชการ 0803P01</t>
  </si>
  <si>
    <t>รวมตามปีงบประมาณ 2562</t>
  </si>
  <si>
    <t>PROGRAM NO.                      GV0309-63</t>
  </si>
  <si>
    <t>รหัสราชการ</t>
  </si>
  <si>
    <t>: 0803P01</t>
  </si>
  <si>
    <t>075612863</t>
  </si>
  <si>
    <t>กองบังคับการกองอาสารักษาดินแดนจังหวัดกระบี่</t>
  </si>
  <si>
    <t>075663534</t>
  </si>
  <si>
    <t>กองร้อย อส.จ.ก.บ.ที่7</t>
  </si>
  <si>
    <t>7568J5636</t>
  </si>
  <si>
    <t>กองร้อยรักษาดินแดนดำเภออ่าวลึกที่ 7</t>
  </si>
  <si>
    <t>075621532</t>
  </si>
  <si>
    <t>ที่ทำการ ปกครองจังหวัดกระบี่</t>
  </si>
  <si>
    <t>075702779</t>
  </si>
  <si>
    <t>ที่ทำการ ปกครองอำเภอคลองท่อม</t>
  </si>
  <si>
    <t>075702780</t>
  </si>
  <si>
    <t>075702781</t>
  </si>
  <si>
    <t>075620399</t>
  </si>
  <si>
    <t>075689455</t>
  </si>
  <si>
    <t>ที่ทำการปกครองอำเภอเขาพนม</t>
  </si>
  <si>
    <t>7568J6543</t>
  </si>
  <si>
    <t>ที่ทำการปกครองอำเภออ่าวลึก(ห้องวิทยุสื่อสาร ชั่น 2)</t>
  </si>
  <si>
    <t>075689178</t>
  </si>
  <si>
    <t>ที่ทำการอำเภอเขาพนม</t>
  </si>
  <si>
    <t>075689495</t>
  </si>
  <si>
    <t>ที่ว่าการ อำเภอเขาพนม</t>
  </si>
  <si>
    <t>075689519</t>
  </si>
  <si>
    <t>075691471</t>
  </si>
  <si>
    <t>ที่ว่าการอำเภอ เหนือคลอง</t>
  </si>
  <si>
    <t>075684666</t>
  </si>
  <si>
    <t>ทีว่าการอำเภอเกาะลันตา</t>
  </si>
  <si>
    <t>075684219</t>
  </si>
  <si>
    <t>ที่ว่าการอำเภอเกาะลันตา</t>
  </si>
  <si>
    <t>075684285</t>
  </si>
  <si>
    <t>075689435</t>
  </si>
  <si>
    <t>075681359</t>
  </si>
  <si>
    <t>ที่ว่าการอำเภออ่าวลึก</t>
  </si>
  <si>
    <t>075681361</t>
  </si>
  <si>
    <t>7568J5706</t>
  </si>
  <si>
    <t>บ้านพักนายอำเภอ</t>
  </si>
  <si>
    <t>075681360</t>
  </si>
  <si>
    <t>บ้านพักนายอำเภออ่าวลึก</t>
  </si>
  <si>
    <t>075611304</t>
  </si>
  <si>
    <t>บ้านพักปลัดจังหวัดกระบี่ .(075611304)</t>
  </si>
  <si>
    <t>075681892</t>
  </si>
  <si>
    <t>ฝ่ายทะเบียนและบัตรที่ทำการปกครองอำเภออ่าวลึก</t>
  </si>
  <si>
    <t>075691269</t>
  </si>
  <si>
    <t>ศูนย์บริหารการทะเบียนภาค 8 สาขาจังหวัดกระบี่</t>
  </si>
  <si>
    <t>075611101</t>
  </si>
  <si>
    <t>เสมียนตราจังหวัดกระบี่</t>
  </si>
  <si>
    <t>075611340</t>
  </si>
  <si>
    <t>ห้องทำงานนายอำเภอเมืองกระบี่</t>
  </si>
  <si>
    <t>075611314</t>
  </si>
  <si>
    <t>ห้องปลัดจังหวัดกระบี่</t>
  </si>
  <si>
    <t>034645216</t>
  </si>
  <si>
    <t>ที่ทำการ ปกครองอำเภอหนองปรือ</t>
  </si>
  <si>
    <t>034645236</t>
  </si>
  <si>
    <t>3451J8641</t>
  </si>
  <si>
    <t>034650222</t>
  </si>
  <si>
    <t>ที่ทำการ ปกครองอำเภอห้วยกระเจา</t>
  </si>
  <si>
    <t>034511273</t>
  </si>
  <si>
    <t>ที่ทำการการปกครองจังหวัดกาญจนบุรี</t>
  </si>
  <si>
    <t>034576269</t>
  </si>
  <si>
    <t>ที่ทำการปกครอง อำเภอเลาขวัญ</t>
  </si>
  <si>
    <t>034514243</t>
  </si>
  <si>
    <t>ที่ทำการปกครองจังหวัด แผนกเสมียนตราจ.กาญจนบุรี</t>
  </si>
  <si>
    <t>3452J0497</t>
  </si>
  <si>
    <t>034511326</t>
  </si>
  <si>
    <t>ที่ทำการปกครองจังหวัดกาญจนบุรี</t>
  </si>
  <si>
    <t>034515898</t>
  </si>
  <si>
    <t>034521234</t>
  </si>
  <si>
    <t>034521064</t>
  </si>
  <si>
    <t>ที่ทำการปกครองจังหวัดกาญจนบุรี (ฝ่ายปกครอง)</t>
  </si>
  <si>
    <t>034672619</t>
  </si>
  <si>
    <t>ที่ทำการปกครองอำเภอด่านมะขามเตี้ย</t>
  </si>
  <si>
    <t>034611040</t>
  </si>
  <si>
    <t>ที่ทำการปกครองอำเภอท่าม่วง</t>
  </si>
  <si>
    <t>034541811</t>
  </si>
  <si>
    <t>034694321</t>
  </si>
  <si>
    <t>3454J5024</t>
  </si>
  <si>
    <t>034591042</t>
  </si>
  <si>
    <t>ที่ทำการปกครองอำเภอไทรโยค</t>
  </si>
  <si>
    <t>034591051</t>
  </si>
  <si>
    <t>034591065</t>
  </si>
  <si>
    <t>034581236</t>
  </si>
  <si>
    <t>ที่ทำการปกครองอำเภอบ่อพลอย</t>
  </si>
  <si>
    <t>3451J3108</t>
  </si>
  <si>
    <t>034579246</t>
  </si>
  <si>
    <t>ที่ทำการปกครองอำเภอพนมทวน</t>
  </si>
  <si>
    <t>034576114</t>
  </si>
  <si>
    <t>ที่ทำการปกครองอำเภอเลาขวัญ</t>
  </si>
  <si>
    <t>034597026</t>
  </si>
  <si>
    <t>ที่ทำการปกครองอำเภอศรีสวัสดิ์</t>
  </si>
  <si>
    <t>034597054</t>
  </si>
  <si>
    <t>034595120</t>
  </si>
  <si>
    <t>ที่ทำการปกครองอำเภอสังขละบุรี</t>
  </si>
  <si>
    <t>034510345</t>
  </si>
  <si>
    <t>ที่ทำการปกครองอำเภอห้วยกระเจา</t>
  </si>
  <si>
    <t>3452J4698</t>
  </si>
  <si>
    <t>034511040</t>
  </si>
  <si>
    <t>034576270</t>
  </si>
  <si>
    <t>ที่ว่าการอำเภอเลาขวัญ</t>
  </si>
  <si>
    <t>034611060</t>
  </si>
  <si>
    <t>บ้านพักนายอำเภอท่าม่วง .</t>
  </si>
  <si>
    <t>034591297</t>
  </si>
  <si>
    <t>บ้านพักนายอำเภอไทรโยค</t>
  </si>
  <si>
    <t>034581237</t>
  </si>
  <si>
    <t>บ้านพักนายอำเภอบ่อพลอย</t>
  </si>
  <si>
    <t>034576093</t>
  </si>
  <si>
    <t>บ้านพักนายอำเภอเลาขวัญ</t>
  </si>
  <si>
    <t>034595122</t>
  </si>
  <si>
    <t>บ้านพักนายอำเภอสังขละบุรี</t>
  </si>
  <si>
    <t>034511177</t>
  </si>
  <si>
    <t>บ้านพักปลัดจังหวัดกาญจนบุรี</t>
  </si>
  <si>
    <t>034613068</t>
  </si>
  <si>
    <t>หน่วยราชการ ศูนย์บริหารการทะเบียนภาค7 สาขาจังหวัดก</t>
  </si>
  <si>
    <t>034613121</t>
  </si>
  <si>
    <t>หน่วยราชการศูนย์บริหารการทะเบียนภาค7 สาขาจังหวัดก</t>
  </si>
  <si>
    <t>043812175</t>
  </si>
  <si>
    <t>กองบังคับการกองอาสารักษาดินแดนจังหวัดกาฬสินธุ์</t>
  </si>
  <si>
    <t>4380J8274</t>
  </si>
  <si>
    <t>043995698</t>
  </si>
  <si>
    <t>ที่ทำการปกครองจังหวัด(กลุ่มงานปกครอง)</t>
  </si>
  <si>
    <t>043811072</t>
  </si>
  <si>
    <t>ที่ทำการปกครองจังหวัดกาฬสินธุ์ (กลุ่มงานปกครอง)</t>
  </si>
  <si>
    <t>043131046</t>
  </si>
  <si>
    <t>ที่ทำการปกครองอำเภอฆ้องชัย</t>
  </si>
  <si>
    <t>043840436</t>
  </si>
  <si>
    <t>ที่ทำการปกครองอำเภอดอนจาน</t>
  </si>
  <si>
    <t>4380J6700</t>
  </si>
  <si>
    <t>ที่ทำการปกครองอำเภอเมืองกาฬสินธุ์</t>
  </si>
  <si>
    <t>4380J9527</t>
  </si>
  <si>
    <t>ที่ทำการปกครองอำเภอร่องคำ</t>
  </si>
  <si>
    <t>043889164</t>
  </si>
  <si>
    <t>ที่ทำการปกครองอำเภอห้วยเม็ก</t>
  </si>
  <si>
    <t>043126845</t>
  </si>
  <si>
    <t>ที่ว่าการกิ่งอำเภอนาคู</t>
  </si>
  <si>
    <t>043818153</t>
  </si>
  <si>
    <t>ที่ว่าการกิ่งอำเภอสามชัย</t>
  </si>
  <si>
    <t>043899089</t>
  </si>
  <si>
    <t>ที่ว่าการอำเภอกมลาไสย  โครงการ  ICT</t>
  </si>
  <si>
    <t>043851226</t>
  </si>
  <si>
    <t>043859089</t>
  </si>
  <si>
    <t>4386J5245</t>
  </si>
  <si>
    <t>043867037</t>
  </si>
  <si>
    <t>043811560</t>
  </si>
  <si>
    <t>ที่ว่าการอำเภอเมืองกาฬสินธุ์</t>
  </si>
  <si>
    <t>043811781</t>
  </si>
  <si>
    <t>043891163</t>
  </si>
  <si>
    <t>043897103</t>
  </si>
  <si>
    <t>ที่ว่าการอำเภอร่องคำ   โครงการ  ICT</t>
  </si>
  <si>
    <t>043861254</t>
  </si>
  <si>
    <t>043871099</t>
  </si>
  <si>
    <t>043869258</t>
  </si>
  <si>
    <t>4380J9703</t>
  </si>
  <si>
    <t>ที่ว่าการอำเภอห้วยเม็ก   โครงการ  ICT</t>
  </si>
  <si>
    <t>055862206</t>
  </si>
  <si>
    <t>ที่ทำการปกครองอำเภอทรายทองวัฒนา (เสมียนตราจังหวั</t>
  </si>
  <si>
    <t>055868931</t>
  </si>
  <si>
    <t>ที่ทำการปกครองอำเภอปางศิลาทอง</t>
  </si>
  <si>
    <t>055761083</t>
  </si>
  <si>
    <t>ที่ทำการปกครองอำเภอพรานกระต่าย</t>
  </si>
  <si>
    <t>055705107</t>
  </si>
  <si>
    <t>ศูนย์ป้องกันและปราบปรามยาเสพติด</t>
  </si>
  <si>
    <t>043217292</t>
  </si>
  <si>
    <t>.ที่ว่าการ อ.หนองนาคำ (ห้องปกครอง)</t>
  </si>
  <si>
    <t>043291508</t>
  </si>
  <si>
    <t>043399141</t>
  </si>
  <si>
    <t>043431892</t>
  </si>
  <si>
    <t>043431792</t>
  </si>
  <si>
    <t>กรมการปกครองกรมการปกครอง</t>
  </si>
  <si>
    <t>043236576</t>
  </si>
  <si>
    <t>โต๊ะปลัดจังหวัด</t>
  </si>
  <si>
    <t>043216184</t>
  </si>
  <si>
    <t>ที่ทำการปกครอง กิ่ง อ.โคกโพธิ์ไชย</t>
  </si>
  <si>
    <t>043311803</t>
  </si>
  <si>
    <t>ที่ทำการปกครอง อ.ชุมแพ</t>
  </si>
  <si>
    <t>043491274</t>
  </si>
  <si>
    <t>ที่ทำการปกครอง อ.หนองสองห้อง</t>
  </si>
  <si>
    <t>4341J0268</t>
  </si>
  <si>
    <t>043217099</t>
  </si>
  <si>
    <t>ที่ทำการปกครองกิ่งอ.หนองนาคำ</t>
  </si>
  <si>
    <t>043217100</t>
  </si>
  <si>
    <t>ที่ทำการปกครองกิ่งอ.หนองนาคำ(บ้านพักหัวหน้ากิ่งอำเภอ)</t>
  </si>
  <si>
    <t>043281104</t>
  </si>
  <si>
    <t>ที่ทำการปกครองกิ่งอำเภอโนนศิลา</t>
  </si>
  <si>
    <t>043281105</t>
  </si>
  <si>
    <t>043241442</t>
  </si>
  <si>
    <t>043235165</t>
  </si>
  <si>
    <t>ที่ทำการปกครองจังหวัดขอนแก่น  ฝ่ายความมั่นคง</t>
  </si>
  <si>
    <t>043236195</t>
  </si>
  <si>
    <t>ที่ทำการปกครองจังหวัดขอนแก่น (กลุ่มการเงินและบัญชี)</t>
  </si>
  <si>
    <t>4324J0452</t>
  </si>
  <si>
    <t>4324J7129</t>
  </si>
  <si>
    <t>ที่ทำการปกครองจังหวัดขอนแก่น (ห้องปลัดจังหวัด)</t>
  </si>
  <si>
    <t>043228902</t>
  </si>
  <si>
    <t>ที่ทำการปกครองจังหวัดขอนแก่น (อำเภอยิ้ม)</t>
  </si>
  <si>
    <t>043228932</t>
  </si>
  <si>
    <t>043242338</t>
  </si>
  <si>
    <t>ที่ทำการปกครองจังหวัดขอนแก่น ฝ่ายการเงินและบัญชี</t>
  </si>
  <si>
    <t>043242339</t>
  </si>
  <si>
    <t>043399069</t>
  </si>
  <si>
    <t>ที่ทำการปกครองอำเภอ (ห้องนายอำเภอ)</t>
  </si>
  <si>
    <t>043251358</t>
  </si>
  <si>
    <t>4325J5152</t>
  </si>
  <si>
    <t>043286252</t>
  </si>
  <si>
    <t>043219105</t>
  </si>
  <si>
    <t>ที่ทำการปกครองอำเภอซำสูง</t>
  </si>
  <si>
    <t>043432315</t>
  </si>
  <si>
    <t>ที่ทำการปกครองอำเภอน้ำพอง</t>
  </si>
  <si>
    <t>043432316</t>
  </si>
  <si>
    <t>043273287</t>
  </si>
  <si>
    <t>ที่ทำการปกครองอำเภอบ้านไผ่</t>
  </si>
  <si>
    <t>043275101</t>
  </si>
  <si>
    <t>043269095</t>
  </si>
  <si>
    <t>ที่ทำการปกครองอำเภอบ้านฝาง</t>
  </si>
  <si>
    <t>4324J1485</t>
  </si>
  <si>
    <t>043269094</t>
  </si>
  <si>
    <t>ที่ทำการปกครองอำเภอบ้านฝาง (บ้านพักนายอำเภอฯ)</t>
  </si>
  <si>
    <t>043494024</t>
  </si>
  <si>
    <t>ที่ทำการปกครองอำเภอเปือยน้อย</t>
  </si>
  <si>
    <t>043494320</t>
  </si>
  <si>
    <t>043266026</t>
  </si>
  <si>
    <t>ที่ทำการปกครองอำเภอพระยืน</t>
  </si>
  <si>
    <t>043415640</t>
  </si>
  <si>
    <t>ที่ทำการปกครองอำเภอพล</t>
  </si>
  <si>
    <t>043415641</t>
  </si>
  <si>
    <t>043396035</t>
  </si>
  <si>
    <t>043289049</t>
  </si>
  <si>
    <t>ที่ทำการปกครองอำเภอมัญจาคีรี</t>
  </si>
  <si>
    <t>043289158</t>
  </si>
  <si>
    <t>043289578</t>
  </si>
  <si>
    <t>043499053</t>
  </si>
  <si>
    <t>ที่ทำการปกครองอำเภอแวงน้อย</t>
  </si>
  <si>
    <t>043491111</t>
  </si>
  <si>
    <t>ที่ทำการปกครองอำเภอหนองสองห้อง</t>
  </si>
  <si>
    <t>043446098</t>
  </si>
  <si>
    <t>ที่ทำการปกครองอำเภออุบลรัตน์</t>
  </si>
  <si>
    <t>043218218</t>
  </si>
  <si>
    <t>ที่ว่าการกิ่ง อ.บ้านแฮด</t>
  </si>
  <si>
    <t>043438450</t>
  </si>
  <si>
    <t>ที่ว่าการกิ่งอำเภอเวียงเก่า</t>
  </si>
  <si>
    <t>043438451</t>
  </si>
  <si>
    <t>043449113</t>
  </si>
  <si>
    <t>043311300</t>
  </si>
  <si>
    <t>4331J7059</t>
  </si>
  <si>
    <t>4325J6166</t>
  </si>
  <si>
    <t>ที่ว่าการอำเภอซำสูง (โครงการฯ ความยากจน)</t>
  </si>
  <si>
    <t>043219356</t>
  </si>
  <si>
    <t>ที่ว่าการอำเภอซำสูง (โครงการฯความยากจน)</t>
  </si>
  <si>
    <t>043431438</t>
  </si>
  <si>
    <t>ที่ว่าการอำเภอนำ้พอง</t>
  </si>
  <si>
    <t>043431590</t>
  </si>
  <si>
    <t>ที่ว่าการอำเภอน้ำพอง (โครงการ SMEs)</t>
  </si>
  <si>
    <t>043266027</t>
  </si>
  <si>
    <t>043414520</t>
  </si>
  <si>
    <t>043415669</t>
  </si>
  <si>
    <t>4331J8225</t>
  </si>
  <si>
    <t>043236110</t>
  </si>
  <si>
    <t>043236115</t>
  </si>
  <si>
    <t>043236555</t>
  </si>
  <si>
    <t>4324J0344</t>
  </si>
  <si>
    <t>043496051</t>
  </si>
  <si>
    <t>043399140</t>
  </si>
  <si>
    <t>043446193</t>
  </si>
  <si>
    <t>ที่ว่าการอำเภออุบลรัตน์ (โครงการ (SMEs)</t>
  </si>
  <si>
    <t>043269000</t>
  </si>
  <si>
    <t>นายอำเภอบ้านฝาง</t>
  </si>
  <si>
    <t>043236025</t>
  </si>
  <si>
    <t>นายอำเภอเมือง (043236025)</t>
  </si>
  <si>
    <t>043289050</t>
  </si>
  <si>
    <t>043251359</t>
  </si>
  <si>
    <t>บ้านพักนายอำเภอกระนวน</t>
  </si>
  <si>
    <t>043449114</t>
  </si>
  <si>
    <t>บ้านพักนายอำเภอเขาสวนกวาง</t>
  </si>
  <si>
    <t>043272590</t>
  </si>
  <si>
    <t>บ้านพักนายอำเภอบ้านไผ่</t>
  </si>
  <si>
    <t>043446099</t>
  </si>
  <si>
    <t>บ้านพักนายอำเภออุบลรัตน์</t>
  </si>
  <si>
    <t>043281106</t>
  </si>
  <si>
    <t>บ้านพักปลัดอำเภอกิ่งโนนศิลา</t>
  </si>
  <si>
    <t>043218219</t>
  </si>
  <si>
    <t>บ้านพักปลัดอำเภอผู้เป็นหัวหน้ากิ่งอำเภอ</t>
  </si>
  <si>
    <t>043216229</t>
  </si>
  <si>
    <t>บ้านพักปลัดอำเภอผู้เป็นหัวหน้ากิ่งอำเภอโคกโพธิ์ไชย</t>
  </si>
  <si>
    <t>043272611</t>
  </si>
  <si>
    <t>แผนกปกครอง ที่ว่าการอำเภอบ้านไผ่</t>
  </si>
  <si>
    <t>043241251</t>
  </si>
  <si>
    <t>ฝ่ายกิจการพิเศษที่ทำการปกครองจังหวัดขอนแก่น</t>
  </si>
  <si>
    <t>043235420</t>
  </si>
  <si>
    <t>ศูนย์บริหารการทะเบียนภาค 4 สาขาจังหวัดขอนแก่น</t>
  </si>
  <si>
    <t>043216082</t>
  </si>
  <si>
    <t>ศูนย์อำนวยต่อสู้เพื่อแก้ไขปัญหาความยากจนอำเภอโคกโพ</t>
  </si>
  <si>
    <t>043239998</t>
  </si>
  <si>
    <t>สนง. ทะเบียน ที่ว่าการอำเภอเมืองขอนแก่น</t>
  </si>
  <si>
    <t>043449069</t>
  </si>
  <si>
    <t>ส่วนอำเภอเขาสวนกวาง</t>
  </si>
  <si>
    <t>043274940</t>
  </si>
  <si>
    <t>ห้องนายอำเภอบ้านไผ่</t>
  </si>
  <si>
    <t>043274810</t>
  </si>
  <si>
    <t>ห้องผู้อำนวยการช่างชั้น 2</t>
  </si>
  <si>
    <t>043312953</t>
  </si>
  <si>
    <t>อำเภอ ชุมแพ</t>
  </si>
  <si>
    <t>043399008</t>
  </si>
  <si>
    <t>อำเภอ สีชมพู</t>
  </si>
  <si>
    <t>3931J1217</t>
  </si>
  <si>
    <t>039311192</t>
  </si>
  <si>
    <t>039312211</t>
  </si>
  <si>
    <t>3931J1180</t>
  </si>
  <si>
    <t>ที่ทำการปกครองจังหวัดจันทบุรี (กลุ่มงานการเงินและบัญชี</t>
  </si>
  <si>
    <t>039312730</t>
  </si>
  <si>
    <t>ที่ทำการปกครองจังหวัดจันทบุรี(กองบังคับการกองอาสารัก</t>
  </si>
  <si>
    <t>039312755</t>
  </si>
  <si>
    <t>ที่ทำการปกครองจังหวัดจันทบุรี(ฝ่ายปกครอง)</t>
  </si>
  <si>
    <t>039308174</t>
  </si>
  <si>
    <t>ที่ทำการปกครองอำเภอแก่งหางแมว</t>
  </si>
  <si>
    <t>039441001</t>
  </si>
  <si>
    <t>ที่ทำการปกครองอำเภอขลุง</t>
  </si>
  <si>
    <t>039441093</t>
  </si>
  <si>
    <t>039441098</t>
  </si>
  <si>
    <t>039442994</t>
  </si>
  <si>
    <t>3944J5280</t>
  </si>
  <si>
    <t>3944J7911</t>
  </si>
  <si>
    <t>ที่ทำการปกครองอำเภอขลุง (ห้องนายอำเภอขลุง)</t>
  </si>
  <si>
    <t>039309116</t>
  </si>
  <si>
    <t>ที่ทำการปกครองอำเภอเขาคิชฌกูฎ</t>
  </si>
  <si>
    <t>039309117</t>
  </si>
  <si>
    <t>039309118</t>
  </si>
  <si>
    <t>3931J1336</t>
  </si>
  <si>
    <t>ที่ทำการปกครองอำเภอเขาคิชฌกูฏ</t>
  </si>
  <si>
    <t>039491075</t>
  </si>
  <si>
    <t>ที่ทำการปกครองอำเภอนายายอาม</t>
  </si>
  <si>
    <t>039491076</t>
  </si>
  <si>
    <t>039491077</t>
  </si>
  <si>
    <t>3937J8866</t>
  </si>
  <si>
    <t>039387035</t>
  </si>
  <si>
    <t>ที่ทำการปกครองอำเภอโป่งน้ำร้อน</t>
  </si>
  <si>
    <t>039387036</t>
  </si>
  <si>
    <t>039447123</t>
  </si>
  <si>
    <t>039314121</t>
  </si>
  <si>
    <t>ที่ทำการปกครองอำเภอเมืองจันทบุรีฝ่ายความมั่นคง</t>
  </si>
  <si>
    <t>3931J0318</t>
  </si>
  <si>
    <t>039381071</t>
  </si>
  <si>
    <t>ที่ทำการปกครองอำเภอสอยดาว</t>
  </si>
  <si>
    <t>039381372</t>
  </si>
  <si>
    <t>039499331</t>
  </si>
  <si>
    <t>ที่ทำการปกครองอำเภอแหลมสิงห์</t>
  </si>
  <si>
    <t>3944J5290</t>
  </si>
  <si>
    <t>039389498</t>
  </si>
  <si>
    <t>ที่ทำการอำเภอมะขาม(ปกครองอำเภอมะขาม)</t>
  </si>
  <si>
    <t>039389500</t>
  </si>
  <si>
    <t>039431090</t>
  </si>
  <si>
    <t>ที่ว่าการอำเภอท่าใหม่</t>
  </si>
  <si>
    <t>3943J6677</t>
  </si>
  <si>
    <t>039389327</t>
  </si>
  <si>
    <t>ที่ว่าการอำเภอมะขาม</t>
  </si>
  <si>
    <t>039389328</t>
  </si>
  <si>
    <t>039311028</t>
  </si>
  <si>
    <t>039311081</t>
  </si>
  <si>
    <t>039313420</t>
  </si>
  <si>
    <t>3931J6415</t>
  </si>
  <si>
    <t>039311143</t>
  </si>
  <si>
    <t>ที่ว่าการอำเภอเมืองจันทบุรี(ที่ทำการปกครอง)</t>
  </si>
  <si>
    <t>039499332</t>
  </si>
  <si>
    <t>039499333</t>
  </si>
  <si>
    <t>039499334</t>
  </si>
  <si>
    <t>ที่ว่าการอำเภอแหลมสิงห์-039499334</t>
  </si>
  <si>
    <t>039308175</t>
  </si>
  <si>
    <t>บ้านพักนายอำเภอแก่งหางแมว .(039308175)</t>
  </si>
  <si>
    <t>039491078</t>
  </si>
  <si>
    <t>บ้านพักนายอำเภอนายายอาม</t>
  </si>
  <si>
    <t>039311350</t>
  </si>
  <si>
    <t>บ้านพักปลัดจังหวัดจันทบุรี .(039311350)</t>
  </si>
  <si>
    <t>039309098</t>
  </si>
  <si>
    <t>ปลัดอำเภอที่เป็นหัวหน้าประจำกิ่ง อ.เขาคิชฌกูฎ</t>
  </si>
  <si>
    <t>039327947</t>
  </si>
  <si>
    <t>ศูนย์สื่อสารกรมการปกครองเขต 5 (จันทบุรี)</t>
  </si>
  <si>
    <t>3931J4578</t>
  </si>
  <si>
    <t>038509222</t>
  </si>
  <si>
    <t>ที่ทำการปกครองกิ่งอำเภอคลองเขื่อน</t>
  </si>
  <si>
    <t>3851J1713</t>
  </si>
  <si>
    <t>ที่ทำการปกครองจังหวัดฉะเชิงเทรา ฝ่ายการเงินและบัญชี</t>
  </si>
  <si>
    <t>038511034</t>
  </si>
  <si>
    <t>ที่ทำการปกครองจังหวัดฉะเชิงเทราฝ่ายการเงินและบัญชี</t>
  </si>
  <si>
    <t>038511055</t>
  </si>
  <si>
    <t>038508245</t>
  </si>
  <si>
    <t>ที่ทำการปกครองอำเภอท่าตะเกียบ</t>
  </si>
  <si>
    <t>038541124</t>
  </si>
  <si>
    <t>ที่ทำการปกครองอำเภอบางคล้า</t>
  </si>
  <si>
    <t>038541131</t>
  </si>
  <si>
    <t>038581251</t>
  </si>
  <si>
    <t>ที่ทำการปกครองอำเภอบางน้ำเปรี้ยว</t>
  </si>
  <si>
    <t>038530120</t>
  </si>
  <si>
    <t>ที่ทำการปกครองอำเภอบางปะกง</t>
  </si>
  <si>
    <t>038530121</t>
  </si>
  <si>
    <t>038530122</t>
  </si>
  <si>
    <t>038530123</t>
  </si>
  <si>
    <t>038587155</t>
  </si>
  <si>
    <t>ที่ทำการปกครองอำเภอบ้านโพธิ์</t>
  </si>
  <si>
    <t>038587369</t>
  </si>
  <si>
    <t>038589001</t>
  </si>
  <si>
    <t>ที่ทำการปกครองอำเภอแปลงยาว</t>
  </si>
  <si>
    <t>038589131</t>
  </si>
  <si>
    <t>038589241</t>
  </si>
  <si>
    <t>038511976</t>
  </si>
  <si>
    <t>ที่ทำการปกครองอำเภอเมืองฉะเชิงเทรา</t>
  </si>
  <si>
    <t>038597008</t>
  </si>
  <si>
    <t>ที่ทำการปกครองอำเภอสนามชัยเขต</t>
  </si>
  <si>
    <t>038597456</t>
  </si>
  <si>
    <t>3855J9038</t>
  </si>
  <si>
    <t>038511029</t>
  </si>
  <si>
    <t>ที่ว่าการอ.เมืองฉะเชิงเทรา</t>
  </si>
  <si>
    <t>038511185</t>
  </si>
  <si>
    <t>038825240</t>
  </si>
  <si>
    <t>ที่ว่าการอำเภอบางคล้า</t>
  </si>
  <si>
    <t>038581227</t>
  </si>
  <si>
    <t>038591126</t>
  </si>
  <si>
    <t>038511056</t>
  </si>
  <si>
    <t>บ้านพัก นายอำเภอ ม.ฉะเชิงเทรา</t>
  </si>
  <si>
    <t>038541056</t>
  </si>
  <si>
    <t>บ้านพักนายอำเภอบางคล้า .(038541056)</t>
  </si>
  <si>
    <t>038581414</t>
  </si>
  <si>
    <t>บ้านพักนายอำเภอบางน้ำเปรี้ยว</t>
  </si>
  <si>
    <t>038530133</t>
  </si>
  <si>
    <t>บ้านพักนายอำเภอบางปะกง</t>
  </si>
  <si>
    <t>038589242</t>
  </si>
  <si>
    <t>บ้านพักนายอำเภอแปลงยาว</t>
  </si>
  <si>
    <t>3851J0917</t>
  </si>
  <si>
    <t>บ้านพักนายอำเภอเมืองฉะเชิงเทรา</t>
  </si>
  <si>
    <t>038511096</t>
  </si>
  <si>
    <t>บ้านพักปลัดจ.ฉะเชิงเทรา .</t>
  </si>
  <si>
    <t>038508203</t>
  </si>
  <si>
    <t>ฝ่ายทะเบียนและบัตรที่ว่าการอำเภอท่าตะเกียบ</t>
  </si>
  <si>
    <t>038508246</t>
  </si>
  <si>
    <t>ห้องทำงานนายอำเภอท่าตะเกียบ</t>
  </si>
  <si>
    <t>038511186</t>
  </si>
  <si>
    <t>ห้องนายอำเภอเมืองฉะเชิงเทรา</t>
  </si>
  <si>
    <t>038461020</t>
  </si>
  <si>
    <t>.บ้านพักนายอำเภอพนัสนิคม</t>
  </si>
  <si>
    <t>3844J1204</t>
  </si>
  <si>
    <t>ที่ทำการ ปกครองอำเภอหนองใหญ่</t>
  </si>
  <si>
    <t>038814248</t>
  </si>
  <si>
    <t>ที่ทำการปกครอง จังหวัด ฝ่ายการเงินและบัญชี(ศาลากลาง</t>
  </si>
  <si>
    <t>038216201</t>
  </si>
  <si>
    <t>ที่ทำการปกครองกิ่งอำเภอเกาะสีชัง</t>
  </si>
  <si>
    <t>3831J5308</t>
  </si>
  <si>
    <t>038452331</t>
  </si>
  <si>
    <t>ที่ทำการปกครองอ.พานทอง</t>
  </si>
  <si>
    <t>038166246</t>
  </si>
  <si>
    <t>ที่ทำการปกครองอำเภอเกาะจันทร์</t>
  </si>
  <si>
    <t>038211234</t>
  </si>
  <si>
    <t>ที่ทำการปกครองอำเภอบ่อทอง</t>
  </si>
  <si>
    <t>038211469</t>
  </si>
  <si>
    <t>038221124</t>
  </si>
  <si>
    <t>ที่ทำการปกครองอำเภอบางละมุง</t>
  </si>
  <si>
    <t>038221177</t>
  </si>
  <si>
    <t>038221207</t>
  </si>
  <si>
    <t>038222025</t>
  </si>
  <si>
    <t>038223774</t>
  </si>
  <si>
    <t>3841J3758</t>
  </si>
  <si>
    <t>038222480</t>
  </si>
  <si>
    <t>ที่ทำการปกครองอำเภอบางละมุง(ฝ่ายทะเบียนและบัตร)</t>
  </si>
  <si>
    <t>038443890</t>
  </si>
  <si>
    <t>ที่ทำการปกครองอำเภอบ้านบึง</t>
  </si>
  <si>
    <t>038444532</t>
  </si>
  <si>
    <t>038445622</t>
  </si>
  <si>
    <t>038446109</t>
  </si>
  <si>
    <t>038750653</t>
  </si>
  <si>
    <t>3844J1498</t>
  </si>
  <si>
    <t>3844J7994</t>
  </si>
  <si>
    <t>038473789</t>
  </si>
  <si>
    <t>ที่ทำการปกครองอำเภอพนัสนิคม</t>
  </si>
  <si>
    <t>038474370</t>
  </si>
  <si>
    <t>038452475</t>
  </si>
  <si>
    <t>ที่ทำการปกครองอำเภอพานทองฝ่ายทะเบียนและบัตรฯ</t>
  </si>
  <si>
    <t>038274282</t>
  </si>
  <si>
    <t>ที่ทำการปกครองอำเภอเมืองชลบุรี</t>
  </si>
  <si>
    <t>038287199</t>
  </si>
  <si>
    <t>038792384</t>
  </si>
  <si>
    <t>038791721</t>
  </si>
  <si>
    <t>ที่ทำการปกครองอำเภอเมืองชลบุรี (ห้องเสมียนตรา แผนก</t>
  </si>
  <si>
    <t>038313909</t>
  </si>
  <si>
    <t>ที่ทำการปกครองอำเภอศรีราชา</t>
  </si>
  <si>
    <t>038325751</t>
  </si>
  <si>
    <t>038437541</t>
  </si>
  <si>
    <t>ที่ทำการปกครองอำเภอสัตหีบ</t>
  </si>
  <si>
    <t>038439398</t>
  </si>
  <si>
    <t>038219223</t>
  </si>
  <si>
    <t>ที่ทำการปกครองอำเภอหนองใหญ่</t>
  </si>
  <si>
    <t>3844J9947</t>
  </si>
  <si>
    <t>038284150</t>
  </si>
  <si>
    <t>ที่ว่าการ อำเภอเมือง ชลบุรี</t>
  </si>
  <si>
    <t>038166266</t>
  </si>
  <si>
    <t>038166359</t>
  </si>
  <si>
    <t>038211805</t>
  </si>
  <si>
    <t>ที่ว่าการอำเภอบ่อทอง (ห้องเสมียนตรา)</t>
  </si>
  <si>
    <t>038221335</t>
  </si>
  <si>
    <t>038443020</t>
  </si>
  <si>
    <t>ที่ว่าการอำเภอบ้านบึง</t>
  </si>
  <si>
    <t>3844J8180</t>
  </si>
  <si>
    <t>038461122</t>
  </si>
  <si>
    <t>ที่ว่าการอำเภอพนัสนิคม</t>
  </si>
  <si>
    <t>038463727</t>
  </si>
  <si>
    <t>038461515</t>
  </si>
  <si>
    <t>ที่ว่าการอำเภอพนัสนิคม (ห้องทะเบียน)</t>
  </si>
  <si>
    <t>038451110</t>
  </si>
  <si>
    <t>3845J5107</t>
  </si>
  <si>
    <t>038282049</t>
  </si>
  <si>
    <t>038311020</t>
  </si>
  <si>
    <t>3831J1234</t>
  </si>
  <si>
    <t>3831J1235</t>
  </si>
  <si>
    <t>038437508</t>
  </si>
  <si>
    <t>ที่ว่าการอำเภอสัตหีบ</t>
  </si>
  <si>
    <t>3831J1083</t>
  </si>
  <si>
    <t>บ้านพัก นายอำเภอศรีราชา</t>
  </si>
  <si>
    <t>038311021</t>
  </si>
  <si>
    <t>บ้านพักนายอำเภอ .(038311021)</t>
  </si>
  <si>
    <t>038166244</t>
  </si>
  <si>
    <t>บ้านพักนายอำเภอเกาะจันทร์</t>
  </si>
  <si>
    <t>038225335</t>
  </si>
  <si>
    <t>บ้านพักนายอำเภอบางละมุง .(038225335)</t>
  </si>
  <si>
    <t>038443040</t>
  </si>
  <si>
    <t>บ้านพักนายอำเภอบ้านบึง</t>
  </si>
  <si>
    <t>038437091</t>
  </si>
  <si>
    <t>บ้านพักนายอำเภอสัตหีบ</t>
  </si>
  <si>
    <t>038219224</t>
  </si>
  <si>
    <t>บ้านพักนายอำเภอหนองใหญ่</t>
  </si>
  <si>
    <t>038279673</t>
  </si>
  <si>
    <t>ฝ่ายป้องกัน อ.เมืองชลบุรี</t>
  </si>
  <si>
    <t>038284143</t>
  </si>
  <si>
    <t>ศูนย์บริหารการทะเบียนภาค</t>
  </si>
  <si>
    <t>038284144</t>
  </si>
  <si>
    <t>ศูนย์ประมวลข้อมูลภาค2</t>
  </si>
  <si>
    <t>056499156</t>
  </si>
  <si>
    <t>.บ้านพักนายอำเภอสรรพยา</t>
  </si>
  <si>
    <t>056412114</t>
  </si>
  <si>
    <t>กองร้อยอาสารักษาดินแดน อ.เมืองชัยนาท</t>
  </si>
  <si>
    <t>056412629</t>
  </si>
  <si>
    <t>ที่ทำการปกครองจังหวัดชัยนาท (ฝ่ายกิจการพิเศษ)</t>
  </si>
  <si>
    <t>056491326</t>
  </si>
  <si>
    <t>ที่ทำการปกครองอำเภอมโนรมย์</t>
  </si>
  <si>
    <t>056461360</t>
  </si>
  <si>
    <t>ที่ทำการปกครองอำเภอวัดสิงห์</t>
  </si>
  <si>
    <t>056481447</t>
  </si>
  <si>
    <t>ที่ทำการปกครองอำเภอสรรคบุรี</t>
  </si>
  <si>
    <t>056499155</t>
  </si>
  <si>
    <t>ที่ทำการปกครองอำเภอสรรพยา</t>
  </si>
  <si>
    <t>056466968</t>
  </si>
  <si>
    <t>ที่ทำการปกครองอำเภอหนองมะโมง</t>
  </si>
  <si>
    <t>056451007</t>
  </si>
  <si>
    <t>ที่ทำการปกครองอำเภอหันคา</t>
  </si>
  <si>
    <t>056499000</t>
  </si>
  <si>
    <t>ที่ว่าการ อำเภอสรรพยา</t>
  </si>
  <si>
    <t>056491600</t>
  </si>
  <si>
    <t>ที่ว่าการอำเภอมโนรมย์(แผนกทะเบียน)</t>
  </si>
  <si>
    <t>056411521</t>
  </si>
  <si>
    <t>ที่ว่าการอำเภอเมืองชัยนาท</t>
  </si>
  <si>
    <t>056491327</t>
  </si>
  <si>
    <t>บ้านพักนายอำเภอมโนรมย์</t>
  </si>
  <si>
    <t>056481448</t>
  </si>
  <si>
    <t>บ้านพักนายอำเภอสรรคบุรี</t>
  </si>
  <si>
    <t>056451006</t>
  </si>
  <si>
    <t>บ้านพักนายอำเภอหันคา</t>
  </si>
  <si>
    <t>056461465</t>
  </si>
  <si>
    <t>ฝ่ายปกครองอำเภอวัดสิงห์</t>
  </si>
  <si>
    <t>056491794</t>
  </si>
  <si>
    <t>ศูนย์บริหารการทะเบียน ภาค 1สาขา จ.ชัยนาท</t>
  </si>
  <si>
    <t>056476624</t>
  </si>
  <si>
    <t>สนง.เลขานุการจังหวัดชัยนาท(สวนนกชัยนาท)</t>
  </si>
  <si>
    <t>056466967</t>
  </si>
  <si>
    <t>สำนักงาน ที่ทำการปกครองหนองมะโมง</t>
  </si>
  <si>
    <t>5641J6922</t>
  </si>
  <si>
    <t>สำนักงานที่ทำการปกครองหนองมะโมง</t>
  </si>
  <si>
    <t>5641J9127</t>
  </si>
  <si>
    <t>056411234</t>
  </si>
  <si>
    <t>ห้องการปกครองจังหวัดชัยนาท</t>
  </si>
  <si>
    <t>056451537</t>
  </si>
  <si>
    <t>ห้องนายอำเภอ</t>
  </si>
  <si>
    <t>056411163</t>
  </si>
  <si>
    <t>ห้องปลัดจังหวัดชัยนาท</t>
  </si>
  <si>
    <t>044840424</t>
  </si>
  <si>
    <t>ที่ทำการ ปกครองอำเภอจัตุรัส</t>
  </si>
  <si>
    <t>044869241</t>
  </si>
  <si>
    <t>ที่ทำการปกครอง อ.เกษตรสมบูรณ์</t>
  </si>
  <si>
    <t>044731052</t>
  </si>
  <si>
    <t>ที่ทำการปกครองกิ่งอำเภอซับใหญ่</t>
  </si>
  <si>
    <t>044731059</t>
  </si>
  <si>
    <t>044056934</t>
  </si>
  <si>
    <t>044811418</t>
  </si>
  <si>
    <t>4481J5232</t>
  </si>
  <si>
    <t>4481J7038</t>
  </si>
  <si>
    <t>044811438</t>
  </si>
  <si>
    <t>ที่ทำการปกครองจังหวัดชัยภูมิ</t>
  </si>
  <si>
    <t>4481J5108</t>
  </si>
  <si>
    <t>044811553</t>
  </si>
  <si>
    <t>ที่ทำการปกครองจังหวัดชัยภูมิ (ฝ่ายปกครอง)</t>
  </si>
  <si>
    <t>4481J5106</t>
  </si>
  <si>
    <t>ที่ทำการปกครองจังหวัดชัยภูมิ กลุ่มงานการเงินและบัญชี</t>
  </si>
  <si>
    <t>4481J5107</t>
  </si>
  <si>
    <t>ที่ทำการปกครองจังหวัดชัยภูมิ กลุ่มงานความมั่นคง</t>
  </si>
  <si>
    <t>044869115</t>
  </si>
  <si>
    <t>ที่ทำการปกครองอำเภอเกษตรสมบูรณ์</t>
  </si>
  <si>
    <t>044869268</t>
  </si>
  <si>
    <t>4486J6097</t>
  </si>
  <si>
    <t>044882917</t>
  </si>
  <si>
    <t>ที่ทำการปกครองอำเภอแก้งคร้อ</t>
  </si>
  <si>
    <t>044889013</t>
  </si>
  <si>
    <t>ที่ทำการปกครองอำเภอคอนสวรรค์</t>
  </si>
  <si>
    <t>044889105</t>
  </si>
  <si>
    <t>044851409</t>
  </si>
  <si>
    <t>ที่ทำการปกครองอำเภอจัตุรัส</t>
  </si>
  <si>
    <t>044851377</t>
  </si>
  <si>
    <t>ที่ทำการปกครองอำเภอจัตุรัส(ฝ่ายทะเบียนและบัตร)</t>
  </si>
  <si>
    <t>044857099</t>
  </si>
  <si>
    <t>ที่ทำการปกครองอำเภอเทพสถิต</t>
  </si>
  <si>
    <t>044857105</t>
  </si>
  <si>
    <t>4485J4990</t>
  </si>
  <si>
    <t>044052954</t>
  </si>
  <si>
    <t>ที่ทำการปกครองอำเภอเนินสง่า</t>
  </si>
  <si>
    <t>044891101</t>
  </si>
  <si>
    <t>ที่ทำการปกครองอำเภอบ้านเขว้า</t>
  </si>
  <si>
    <t>044891102</t>
  </si>
  <si>
    <t>044886561</t>
  </si>
  <si>
    <t>ที่ทำการปกครองอำเภอบ้านแท่น</t>
  </si>
  <si>
    <t>044887051</t>
  </si>
  <si>
    <t>044127232</t>
  </si>
  <si>
    <t>ที่ทำการปกครองอำเภอบำเหน็จณรงค์</t>
  </si>
  <si>
    <t>044828111</t>
  </si>
  <si>
    <t>ที่ทำการปกครองอำเภอภักดีชุมพล</t>
  </si>
  <si>
    <t>4481J5724</t>
  </si>
  <si>
    <t>044811191</t>
  </si>
  <si>
    <t>ที่ทำการปกครองอำเภอเมืองชัยภูมิ</t>
  </si>
  <si>
    <t>044822004</t>
  </si>
  <si>
    <t>044872123</t>
  </si>
  <si>
    <t>ที่ทำการปกครองอำเภอหนองบัวแดง</t>
  </si>
  <si>
    <t>4486J5272</t>
  </si>
  <si>
    <t>044897108</t>
  </si>
  <si>
    <t>ที่ทำการปกครองอำเภอหนองบัวระเหว</t>
  </si>
  <si>
    <t>044897144</t>
  </si>
  <si>
    <t>4485J5104</t>
  </si>
  <si>
    <t>044882776</t>
  </si>
  <si>
    <t>ที่ทำการแผนกปกครองอำเภอแก้งคร้อ</t>
  </si>
  <si>
    <t>044861000</t>
  </si>
  <si>
    <t>ที่ทำการอำเภอภูเขียว</t>
  </si>
  <si>
    <t>044811898</t>
  </si>
  <si>
    <t>ที่ทำการอำเภอเมือง</t>
  </si>
  <si>
    <t>4481J5396</t>
  </si>
  <si>
    <t>4481J5397</t>
  </si>
  <si>
    <t>044876596</t>
  </si>
  <si>
    <t>ที่ว่าการอำเภอคอนสาร</t>
  </si>
  <si>
    <t>044876598</t>
  </si>
  <si>
    <t>นายอำเภอคอนสาร</t>
  </si>
  <si>
    <t>044861001</t>
  </si>
  <si>
    <t>นายอำเภอภูเขียว(บ้านพัก) .(044861001)</t>
  </si>
  <si>
    <t>044869116</t>
  </si>
  <si>
    <t>บ้านพักนายอำเภอเกษตรสมบูรณ์ .(044869116)</t>
  </si>
  <si>
    <t>044851412</t>
  </si>
  <si>
    <t>บ้านพักนายอำเภอจัตุรัส</t>
  </si>
  <si>
    <t>044857106</t>
  </si>
  <si>
    <t>บ้านพักนายอำเภอเทพสถิต</t>
  </si>
  <si>
    <t>044887052</t>
  </si>
  <si>
    <t>บ้านพักนายอำเภอบ้านแท่น .(044887052)</t>
  </si>
  <si>
    <t>044859308</t>
  </si>
  <si>
    <t>บ้านพักนายอำเภอบำเหน็จณรงค์</t>
  </si>
  <si>
    <t>044828110</t>
  </si>
  <si>
    <t>บ้านพักนายอำเภอภักดีชุมพล</t>
  </si>
  <si>
    <t>4481J6037</t>
  </si>
  <si>
    <t>044872139</t>
  </si>
  <si>
    <t>บ้านพักนายอำเภอหนองบัวแดง .(044872139)</t>
  </si>
  <si>
    <t>044897276</t>
  </si>
  <si>
    <t>บ้านพักนายอำเภอหนองบัวระเหว</t>
  </si>
  <si>
    <t>044812136</t>
  </si>
  <si>
    <t>044127055</t>
  </si>
  <si>
    <t>ปกครองอำเภอบำเหน็จณรงค์</t>
  </si>
  <si>
    <t>044817061</t>
  </si>
  <si>
    <t>ศูนย์บริหารการทะเบียนภาค ๓ สาขาจังหวัดชัยภูมิ</t>
  </si>
  <si>
    <t>044821740</t>
  </si>
  <si>
    <t>044861734</t>
  </si>
  <si>
    <t>สำนักงาน ที่ทำการปกครองอำเภอภูเขียว</t>
  </si>
  <si>
    <t>044812198</t>
  </si>
  <si>
    <t>ห้องเสมียนตราจังหวัด</t>
  </si>
  <si>
    <t>044812013</t>
  </si>
  <si>
    <t>044882912</t>
  </si>
  <si>
    <t>077539040</t>
  </si>
  <si>
    <t>077539041</t>
  </si>
  <si>
    <t>077559110</t>
  </si>
  <si>
    <t>077659909</t>
  </si>
  <si>
    <t>กองร้อยอาสารักษาดินแดนจังหวัดชุมพรที่5 จังหวัดชุมพร</t>
  </si>
  <si>
    <t>077591167</t>
  </si>
  <si>
    <t>ที่ทำการปกครอง อ.ปะทิว</t>
  </si>
  <si>
    <t xml:space="preserve">7759J6030     </t>
  </si>
  <si>
    <t>077512205</t>
  </si>
  <si>
    <t>ที่ทำการปกครองจังหวัด  ชุมพร</t>
  </si>
  <si>
    <t>077501667</t>
  </si>
  <si>
    <t>077503034</t>
  </si>
  <si>
    <t>077511998</t>
  </si>
  <si>
    <t>077658232</t>
  </si>
  <si>
    <t xml:space="preserve">7750J7015     </t>
  </si>
  <si>
    <t>077510790</t>
  </si>
  <si>
    <t>ที่ทำการปกครองอำเภอท่าแซะ</t>
  </si>
  <si>
    <t>077510867</t>
  </si>
  <si>
    <t>077599083</t>
  </si>
  <si>
    <t>077599338</t>
  </si>
  <si>
    <t xml:space="preserve">7759J6031     </t>
  </si>
  <si>
    <t xml:space="preserve">7759J6871     </t>
  </si>
  <si>
    <t>077599938</t>
  </si>
  <si>
    <t>ที่ทำการปกครองอำเภอท่าแซะ ฝ่ายอำนวยความเป็นธรรม</t>
  </si>
  <si>
    <t>077536019</t>
  </si>
  <si>
    <t>ที่ทำการปกครองอำเภอทุ่งตะโก</t>
  </si>
  <si>
    <t xml:space="preserve">7755J5569     </t>
  </si>
  <si>
    <t>077536016</t>
  </si>
  <si>
    <t>ที่ทำการปกครองอำเภอทุ่งตะโก (รองอธิบดีกรมการปกครอ</t>
  </si>
  <si>
    <t>077586115</t>
  </si>
  <si>
    <t>ที่ทำการปกครองอำเภอปะทิว</t>
  </si>
  <si>
    <t>077539239</t>
  </si>
  <si>
    <t>ที่ทำการปกครองอำเภอพะโต๊ะ</t>
  </si>
  <si>
    <t xml:space="preserve">7754J5846     </t>
  </si>
  <si>
    <t xml:space="preserve">7750J0233     </t>
  </si>
  <si>
    <t>ที่ทำการปกครองอำเภอเมืองชุมพร(ห้องเสมียนตราอำเภอเมื</t>
  </si>
  <si>
    <t>077559360</t>
  </si>
  <si>
    <t>ที่ทำการปกครองอำเภอละแม</t>
  </si>
  <si>
    <t>077587103</t>
  </si>
  <si>
    <t xml:space="preserve">7754J5848     </t>
  </si>
  <si>
    <t>077510498</t>
  </si>
  <si>
    <t>ที่ทำการปกครองอำเภอสวี</t>
  </si>
  <si>
    <t>077510925</t>
  </si>
  <si>
    <t>077531000</t>
  </si>
  <si>
    <t>077531219</t>
  </si>
  <si>
    <t>077531779</t>
  </si>
  <si>
    <t xml:space="preserve">7755J5568     </t>
  </si>
  <si>
    <t>077541009</t>
  </si>
  <si>
    <t>ที่ทำการปกครองอำเภอหลังสวน</t>
  </si>
  <si>
    <t>077544530</t>
  </si>
  <si>
    <t>077581049</t>
  </si>
  <si>
    <t xml:space="preserve">7754J5847     </t>
  </si>
  <si>
    <t xml:space="preserve">7754J6127     </t>
  </si>
  <si>
    <t>077601995</t>
  </si>
  <si>
    <t>ที่ว่าการอำเภอเกาะพะงันส่วนหน้า(เกาะเต่า)</t>
  </si>
  <si>
    <t>077539179</t>
  </si>
  <si>
    <t>ที่ว่าการอำเภอพะโต๊ะ</t>
  </si>
  <si>
    <t>077539211</t>
  </si>
  <si>
    <t>077503725</t>
  </si>
  <si>
    <t>077506575</t>
  </si>
  <si>
    <t>077511212</t>
  </si>
  <si>
    <t>077511214</t>
  </si>
  <si>
    <t>077559109</t>
  </si>
  <si>
    <t>077559302</t>
  </si>
  <si>
    <t>ที่ว่าการอำเภอละแม (ห้องนายอำเภอละแม)</t>
  </si>
  <si>
    <t>077599014</t>
  </si>
  <si>
    <t>บ้านพักนายอำเภอท่าแซะ</t>
  </si>
  <si>
    <t>077591168</t>
  </si>
  <si>
    <t>บ้านพักนายอำเภอปะทิว</t>
  </si>
  <si>
    <t xml:space="preserve">7759J5394     </t>
  </si>
  <si>
    <t xml:space="preserve">7754J0813     </t>
  </si>
  <si>
    <t>บ้านพักนายอำเภอหลังสวน .(077541131)</t>
  </si>
  <si>
    <t>077503510</t>
  </si>
  <si>
    <t>บ้านพักปลัดจังหวัด .(077503510)</t>
  </si>
  <si>
    <t>077512309</t>
  </si>
  <si>
    <t>ศูนย์บริหารการทะเบียนภาค 8 สาขาจังหวัดชุมพร</t>
  </si>
  <si>
    <t>077630733</t>
  </si>
  <si>
    <t>ศูนย์สื่อสารกรมการปกครอง เขต 7 จังหวัดชุมพร</t>
  </si>
  <si>
    <t>5379D0161</t>
  </si>
  <si>
    <t>ที่ทำการปกครองอำเภอเชียงของ (ผ่านแดนอำเภอเชียงขอ</t>
  </si>
  <si>
    <t>053791870</t>
  </si>
  <si>
    <t>ที่ทำการปกครองอำเภอเชียงของ (ผ่านแดนอำเภอเชียงของ</t>
  </si>
  <si>
    <t>053786355</t>
  </si>
  <si>
    <t>ที่ทำการปกครองอำเภอแม่สรวย</t>
  </si>
  <si>
    <t>053733419</t>
  </si>
  <si>
    <t>ที่ทำการปกครองอำเภอแม่สาย</t>
  </si>
  <si>
    <t>053731234</t>
  </si>
  <si>
    <t>ที่ทำการอำเภอแม่สาย</t>
  </si>
  <si>
    <t>053772438</t>
  </si>
  <si>
    <t>ที่ว่าการอำเภอแม่จัน(ฝ่ายความมั่นคง)</t>
  </si>
  <si>
    <t>053731030</t>
  </si>
  <si>
    <t>ที่ว่าการอำเภอแม่สาย</t>
  </si>
  <si>
    <t>053771565</t>
  </si>
  <si>
    <t>บ้านพักนายอำเภอแม่จัน</t>
  </si>
  <si>
    <t>053767456</t>
  </si>
  <si>
    <t>บ้านพักนายอำเภอแม่ฟ้าหลวง</t>
  </si>
  <si>
    <t>5377D0097</t>
  </si>
  <si>
    <t>เรียนนายอำเภอเชียงแสน</t>
  </si>
  <si>
    <t>5379J0204</t>
  </si>
  <si>
    <t>สำนักทะเบียนอำเภอเชียงของ</t>
  </si>
  <si>
    <t>053339825</t>
  </si>
  <si>
    <t>(ปกครองอำเภอสันกำแพง)</t>
  </si>
  <si>
    <t>053290000</t>
  </si>
  <si>
    <t>กองร้อย อส.อ.แม่ริม ที่ 4</t>
  </si>
  <si>
    <t>053471311</t>
  </si>
  <si>
    <t>กองร้อยอาสารักษาดินแดน อำเภอแม่แตง</t>
  </si>
  <si>
    <t>053213825</t>
  </si>
  <si>
    <t>กองร้อยอาสารักษาดินแดนจังหวัดเชียงใหม่ ที่8</t>
  </si>
  <si>
    <t>053311196</t>
  </si>
  <si>
    <t>กองร้อยอาสารักษาดินแดนอำเภอสันป่าตอง ที่ 13</t>
  </si>
  <si>
    <t>053890138</t>
  </si>
  <si>
    <t>ที่ทำการ ปกครองครองจังหวัดเชียงใหม่ (ศ.ปส.จ.ชม.)</t>
  </si>
  <si>
    <t>053457029</t>
  </si>
  <si>
    <t>ที่ทำการปกครอง กิ่งอ.ไชยปราการ</t>
  </si>
  <si>
    <t>053112609</t>
  </si>
  <si>
    <t>ที่ทำการปกครอง จ.เชียงใหม่</t>
  </si>
  <si>
    <t>053891050</t>
  </si>
  <si>
    <t>ที่ทำการปกครอง จังหวัดเชียงใหม่ (กลุ่มงานปกครอง)</t>
  </si>
  <si>
    <t>053112617</t>
  </si>
  <si>
    <t>053112607</t>
  </si>
  <si>
    <t>ที่ทำการปกครองจังหวัดเชียงใหม่</t>
  </si>
  <si>
    <t>053112610</t>
  </si>
  <si>
    <t>053112613</t>
  </si>
  <si>
    <t>053112614</t>
  </si>
  <si>
    <t>ที่ทำการปกครองจังหวัดเชียงใหม่ (ฝ่ายการเงินและบัญชี)</t>
  </si>
  <si>
    <t>053112611</t>
  </si>
  <si>
    <t>ที่ทำการปกครองจังหวัดเชียงใหม่ (ฝ่ายปกครอง)</t>
  </si>
  <si>
    <t>053457006</t>
  </si>
  <si>
    <t>ที่ทำการปกครองไชยปราการ</t>
  </si>
  <si>
    <t>053341377</t>
  </si>
  <si>
    <t>053469017</t>
  </si>
  <si>
    <t>ที่ทำการปกครองอำเภอดอยเต่า</t>
  </si>
  <si>
    <t>053469066</t>
  </si>
  <si>
    <t>053291716</t>
  </si>
  <si>
    <t>ที่ทำการปกครองอำเภอดอยสะเก็ด</t>
  </si>
  <si>
    <t>053451155</t>
  </si>
  <si>
    <t>ที่ทำการปกครองอำเภอฝาง</t>
  </si>
  <si>
    <t>053451631</t>
  </si>
  <si>
    <t>053453491</t>
  </si>
  <si>
    <t>053475301</t>
  </si>
  <si>
    <t>ที่ทำการปกครองอำเภอพร้าว</t>
  </si>
  <si>
    <t>053485111</t>
  </si>
  <si>
    <t>ที่ทำการปกครองอำเภอแม่แจ่ม</t>
  </si>
  <si>
    <t>053471322</t>
  </si>
  <si>
    <t>ที่ทำการปกครองอำเภอแม่แตง</t>
  </si>
  <si>
    <t>053290001</t>
  </si>
  <si>
    <t>ที่ทำการปกครองอำเภอแม่ริม</t>
  </si>
  <si>
    <t>053290038</t>
  </si>
  <si>
    <t>053297201</t>
  </si>
  <si>
    <t>053297202</t>
  </si>
  <si>
    <t>ที่ทำการปกครองอำเภอแม่ริม (บ้านพักนายอำเภอ)</t>
  </si>
  <si>
    <t>053459012</t>
  </si>
  <si>
    <t>ที่ทำการปกครองอำเภอแม่อาย</t>
  </si>
  <si>
    <t>053477061</t>
  </si>
  <si>
    <t>ที่ทำการปกครองอำเภอเวียงแหง</t>
  </si>
  <si>
    <t>053477271</t>
  </si>
  <si>
    <t>053487105</t>
  </si>
  <si>
    <t>ที่ทำการปกครองอำเภอสะเมิง</t>
  </si>
  <si>
    <t>053487115</t>
  </si>
  <si>
    <t>053332412</t>
  </si>
  <si>
    <t>ที่ทำการปกครองอำเภอสันกำแพง</t>
  </si>
  <si>
    <t>053492009</t>
  </si>
  <si>
    <t>ที่ทำการปกครองอำเภอสันทราย</t>
  </si>
  <si>
    <t>053323456</t>
  </si>
  <si>
    <t>ที่ทำการปกครองอำเภอสารภี</t>
  </si>
  <si>
    <t>053441815</t>
  </si>
  <si>
    <t>ที่ทำการปกครองอำเภอหางดง</t>
  </si>
  <si>
    <t>053441975</t>
  </si>
  <si>
    <t>053467060</t>
  </si>
  <si>
    <t>ที่ทำการปกครองอำเภออมก๋อย</t>
  </si>
  <si>
    <t>053461111</t>
  </si>
  <si>
    <t>053106845</t>
  </si>
  <si>
    <t>053311998</t>
  </si>
  <si>
    <t>ที่ว่าการปกครองสันป่าตอง</t>
  </si>
  <si>
    <t>053484062</t>
  </si>
  <si>
    <t>053341177</t>
  </si>
  <si>
    <t>053455176</t>
  </si>
  <si>
    <t>053455809</t>
  </si>
  <si>
    <t>053455858</t>
  </si>
  <si>
    <t>053495781</t>
  </si>
  <si>
    <t>053221016</t>
  </si>
  <si>
    <t>053928016</t>
  </si>
  <si>
    <t>053929099</t>
  </si>
  <si>
    <t>053492006</t>
  </si>
  <si>
    <t>ที่ว่าการอำเภอสันทราย(ห้องนายอำเภอ)</t>
  </si>
  <si>
    <t>053311233</t>
  </si>
  <si>
    <t>053311258</t>
  </si>
  <si>
    <t>053355572</t>
  </si>
  <si>
    <t>053321253</t>
  </si>
  <si>
    <t>053341176</t>
  </si>
  <si>
    <t>บ้านพักนายอำเภอจอมทอง</t>
  </si>
  <si>
    <t>053469067</t>
  </si>
  <si>
    <t>บ้านพักนายอำเภอดอยเต่า</t>
  </si>
  <si>
    <t>053453497</t>
  </si>
  <si>
    <t>บ้านพักนายอำเภอฝาง</t>
  </si>
  <si>
    <t>053221559</t>
  </si>
  <si>
    <t>บ้านพักนายอำเภอเมือง .(053221559)</t>
  </si>
  <si>
    <t>053485112</t>
  </si>
  <si>
    <t>บ้านพักนายอำเภอแม่แจ่ม</t>
  </si>
  <si>
    <t>053321186</t>
  </si>
  <si>
    <t>บ้านพักนายอำเภอสารภี .(053321186)</t>
  </si>
  <si>
    <t>053441976</t>
  </si>
  <si>
    <t>บ้านพักนายอำเภอหางดง</t>
  </si>
  <si>
    <t>053461112</t>
  </si>
  <si>
    <t>บ้านพักนายอำเภอฮอด</t>
  </si>
  <si>
    <t>053112616</t>
  </si>
  <si>
    <t>ฝ่ายกิจการพิเศษ ที่ทำการปกครองจังหวัดเชียงใหม่</t>
  </si>
  <si>
    <t>053291284</t>
  </si>
  <si>
    <t>ศูนย์บริหารการทะเบียนภาค 5</t>
  </si>
  <si>
    <t>053291285</t>
  </si>
  <si>
    <t>053291286</t>
  </si>
  <si>
    <t>053495847</t>
  </si>
  <si>
    <t>053495851</t>
  </si>
  <si>
    <t>053112384</t>
  </si>
  <si>
    <t>ศูนย์สื่อสารกรมการปกครองเขต 1 จังหวัดเชียงใหม่</t>
  </si>
  <si>
    <t>053112385</t>
  </si>
  <si>
    <t>ศูนย์สื่อสารภูมิภาค กรมการปกครอง จังหวัดเชียงใหม่</t>
  </si>
  <si>
    <t>053177343</t>
  </si>
  <si>
    <t>ศูนย์อำนวยการป้องกันและปราบปรามยาเสพติดจังหวัดเชีย</t>
  </si>
  <si>
    <t>053112618</t>
  </si>
  <si>
    <t>ห้องปลัดจังหวัดเชียงใหม่</t>
  </si>
  <si>
    <t>053112619</t>
  </si>
  <si>
    <t>053475260</t>
  </si>
  <si>
    <t>053477062</t>
  </si>
  <si>
    <t>053487114</t>
  </si>
  <si>
    <t>5351J5617</t>
  </si>
  <si>
    <t>5322J0547</t>
  </si>
  <si>
    <t>5322J9056</t>
  </si>
  <si>
    <t>5322J9526</t>
  </si>
  <si>
    <t>ที่ทำการปกครองจังหวัดเชียงใหม่ (แรงงานต่างด้าว)</t>
  </si>
  <si>
    <t>5343J5134</t>
  </si>
  <si>
    <t>5343J5005</t>
  </si>
  <si>
    <t>5343J6308</t>
  </si>
  <si>
    <t>5322J8140</t>
  </si>
  <si>
    <t>5333J0049</t>
  </si>
  <si>
    <t>5333J4158</t>
  </si>
  <si>
    <t>ที่ทำการปกครองอำเภอสันกำแพง(บ้านพักนายอำเภอสันกำ</t>
  </si>
  <si>
    <t>5369J5615</t>
  </si>
  <si>
    <t>5345J0474</t>
  </si>
  <si>
    <t>5345J0475</t>
  </si>
  <si>
    <t>5331J1953</t>
  </si>
  <si>
    <t>075217329</t>
  </si>
  <si>
    <t>075299011</t>
  </si>
  <si>
    <t>ที่ทำการปกครอง อ.นาโยง</t>
  </si>
  <si>
    <t>7521J5454</t>
  </si>
  <si>
    <t>075299251</t>
  </si>
  <si>
    <t>ที่ทำการปกครอง อ.นาโยง(ฝ่ายทะเบียน)</t>
  </si>
  <si>
    <t>075281444</t>
  </si>
  <si>
    <t>ที่ทำการปกครอง อ.ย่านตาขาว</t>
  </si>
  <si>
    <t>075584088</t>
  </si>
  <si>
    <t>075218043</t>
  </si>
  <si>
    <t>ที่ทำการปกครองจังหวัดตรัง</t>
  </si>
  <si>
    <t>7521J0027</t>
  </si>
  <si>
    <t>075251996</t>
  </si>
  <si>
    <t>ที่ทำการปกครองอำเภอกันตัง</t>
  </si>
  <si>
    <t>7525J5374</t>
  </si>
  <si>
    <t>075289315</t>
  </si>
  <si>
    <t>ที่ทำการปกครองอำเภอปะเหลียน</t>
  </si>
  <si>
    <t>075213083</t>
  </si>
  <si>
    <t>ที่ทำการปกครองอำเภอเมืองตรัง</t>
  </si>
  <si>
    <t>075286149</t>
  </si>
  <si>
    <t>ที่ทำการปกครองอำเภอรัษฎา</t>
  </si>
  <si>
    <t>075286248</t>
  </si>
  <si>
    <t>075296082</t>
  </si>
  <si>
    <t>ที่ทำการปกครองอำเภอวังวิเศษ</t>
  </si>
  <si>
    <t>075296086</t>
  </si>
  <si>
    <t>075296087</t>
  </si>
  <si>
    <t>075291055</t>
  </si>
  <si>
    <t>ที่ทำการปกครองอำเภอสิเกา</t>
  </si>
  <si>
    <t>7521J6459</t>
  </si>
  <si>
    <t>075271281</t>
  </si>
  <si>
    <t>ที่ทำการปกครองอำเภอห้วยยอด</t>
  </si>
  <si>
    <t>075271291</t>
  </si>
  <si>
    <t>075271504</t>
  </si>
  <si>
    <t>075208781</t>
  </si>
  <si>
    <t>ที่ว่าการกิ่งอำเภอหาดสำราญ</t>
  </si>
  <si>
    <t>075251001</t>
  </si>
  <si>
    <t>ที่ว่าการอำเภอกันตัง</t>
  </si>
  <si>
    <t>075251530</t>
  </si>
  <si>
    <t>ที่ว่าการอำเภอกันตัง(ฝ่ายการเงินและบัญชี)</t>
  </si>
  <si>
    <t>075289426</t>
  </si>
  <si>
    <t>ที่ว่าการอำเภอปะเหลียน</t>
  </si>
  <si>
    <t>075218014</t>
  </si>
  <si>
    <t>075271002</t>
  </si>
  <si>
    <t>ที่ว่าการอำเภอห้วยยอด</t>
  </si>
  <si>
    <t>075299021</t>
  </si>
  <si>
    <t>บ้านพักนายอ.นาโยง</t>
  </si>
  <si>
    <t>075289425</t>
  </si>
  <si>
    <t>บ้านพักนายอำเภอปะเหลียน</t>
  </si>
  <si>
    <t>075210014</t>
  </si>
  <si>
    <t>บ้านพักนายอำเภอเมืองตรัง</t>
  </si>
  <si>
    <t>075281445</t>
  </si>
  <si>
    <t>บ้านพักนายอำเภอย่านตาขาว</t>
  </si>
  <si>
    <t>075286148</t>
  </si>
  <si>
    <t>บ้านพักนายอำเภอรัษฎา</t>
  </si>
  <si>
    <t>075296084</t>
  </si>
  <si>
    <t>บ้านพักนายอำเภอวังวิเศษ</t>
  </si>
  <si>
    <t>075291056</t>
  </si>
  <si>
    <t>บ้านพักนายอำเภอสิเกา</t>
  </si>
  <si>
    <t>075271001</t>
  </si>
  <si>
    <t>บ้านพักนายอำเภอห้วยยอด</t>
  </si>
  <si>
    <t>7526J5330</t>
  </si>
  <si>
    <t>ฝ่ายความมั่นคงอำเภอย่านตาขาว</t>
  </si>
  <si>
    <t>075214956</t>
  </si>
  <si>
    <t>สำนักทะเบียนอำเภอเมืองตรัง</t>
  </si>
  <si>
    <t>075291458</t>
  </si>
  <si>
    <t>สำนักทะเบียนอำเภอวังวิเศษ</t>
  </si>
  <si>
    <t>075271022</t>
  </si>
  <si>
    <t>ห้องทำงานนายอำเภอห้วยยอด</t>
  </si>
  <si>
    <t>055581234</t>
  </si>
  <si>
    <t>.ที่ทำการปกครองอำเภอแม่ระมาด</t>
  </si>
  <si>
    <t>055514523</t>
  </si>
  <si>
    <t>กองร้อยบังคับการและบริการจังหวัดตาก</t>
  </si>
  <si>
    <t>5558J5189</t>
  </si>
  <si>
    <t>ที่ทำการปกครอง อำเภอแม่ระมาด</t>
  </si>
  <si>
    <t>5558J6058</t>
  </si>
  <si>
    <t>055593006</t>
  </si>
  <si>
    <t>ที่ทำการปกครองกิ่งอำเภอวังเจ้า</t>
  </si>
  <si>
    <t>5500J3111</t>
  </si>
  <si>
    <t>055513189</t>
  </si>
  <si>
    <t>ที่ทำการปกครองจังหวัด ฝ่ายกิจการพิเศษ จ.ตาก</t>
  </si>
  <si>
    <t>055513774</t>
  </si>
  <si>
    <t>ที่ทำการปกครองจังหวัดตาก</t>
  </si>
  <si>
    <t>055513628</t>
  </si>
  <si>
    <t>ที่ทำการปกครองจังหวัดตาก (กลุ่มงานการเงินและบัญชี)</t>
  </si>
  <si>
    <t>055892321</t>
  </si>
  <si>
    <t>5500J0880</t>
  </si>
  <si>
    <t>ที่ทำการปกครองจังหวัดตาก (ห้องเสมียนตราจังหวัดตาก)</t>
  </si>
  <si>
    <t>055561536</t>
  </si>
  <si>
    <t>ที่ทำการปกครองอ.อุ้มผาง</t>
  </si>
  <si>
    <t>055589252</t>
  </si>
  <si>
    <t>ที่ทำการปกครองอำเภอท่าสองยาง</t>
  </si>
  <si>
    <t>055591024</t>
  </si>
  <si>
    <t>ที่ทำการปกครองอำเภอบ้านตาก</t>
  </si>
  <si>
    <t>055592040</t>
  </si>
  <si>
    <t>055569104</t>
  </si>
  <si>
    <t>ที่ทำการปกครองอำเภอพบพระ</t>
  </si>
  <si>
    <t>5553J0689</t>
  </si>
  <si>
    <t>055513916</t>
  </si>
  <si>
    <t>ที่ทำการปกครองอำเภอเมืองตาก</t>
  </si>
  <si>
    <t>055511397</t>
  </si>
  <si>
    <t>ที่ทำการปกครองอำเภอเมืองตาก (ฝ่ายความมั่นคง)</t>
  </si>
  <si>
    <t>055531077</t>
  </si>
  <si>
    <t>ที่ทำการปกครองอำเภอแม่สอด</t>
  </si>
  <si>
    <t>055533390</t>
  </si>
  <si>
    <t>055561082</t>
  </si>
  <si>
    <t>ที่ทำการปกครองอำเภออุ้มผาง</t>
  </si>
  <si>
    <t>055800750</t>
  </si>
  <si>
    <t>ที่วา่การปกครองสามเงา อ.สามเงา จ.ตาก</t>
  </si>
  <si>
    <t>055589022</t>
  </si>
  <si>
    <t>ที่ว่าการอำเภอท่าสองยาง อ.ท่าสองยาง</t>
  </si>
  <si>
    <t>055569073</t>
  </si>
  <si>
    <t>ที่ว่าการอำเภอพบพระ</t>
  </si>
  <si>
    <t>055511007</t>
  </si>
  <si>
    <t>ที่ว่าการอำเภอเมืองตาก</t>
  </si>
  <si>
    <t>055599092</t>
  </si>
  <si>
    <t>นายอำเภอสามเงา อ.สามเงา จ.ตาก</t>
  </si>
  <si>
    <t>055589106</t>
  </si>
  <si>
    <t>บ้านพักนายอำเภอท่าสองยาง .(055589106)</t>
  </si>
  <si>
    <t>055591025</t>
  </si>
  <si>
    <t>บ้านพักนายอำเภอบ้านตาก</t>
  </si>
  <si>
    <t>055569105</t>
  </si>
  <si>
    <t>บ้านพักนายอำเภอพบพระ</t>
  </si>
  <si>
    <t>5558J0141</t>
  </si>
  <si>
    <t>บ้านพักนายอำเภอแม่ระมาด .</t>
  </si>
  <si>
    <t>055581346</t>
  </si>
  <si>
    <t>บ้านพักนายอำเภอแม่ระมาด .(055581346)</t>
  </si>
  <si>
    <t>055531278</t>
  </si>
  <si>
    <t>บ้านพักนายอำเภอแม่สอด .(055531278)</t>
  </si>
  <si>
    <t>5500J6604</t>
  </si>
  <si>
    <t>บ้านพักนายอำเภอวังเจ้า</t>
  </si>
  <si>
    <t>055515247</t>
  </si>
  <si>
    <t>บ้านพักปลัดจังหวัดตาก</t>
  </si>
  <si>
    <t>055589413</t>
  </si>
  <si>
    <t>ฝ่ายบริหารงานปกครองที่ทำการปกครองอำเภอท่าสองยาง</t>
  </si>
  <si>
    <t>5558J5211</t>
  </si>
  <si>
    <t>055800754</t>
  </si>
  <si>
    <t>ศูนย์ปฏิบัติการอำเภอสามเงา</t>
  </si>
  <si>
    <t>032811038</t>
  </si>
  <si>
    <t>ศูนย์ประสานงานชายแดนไทย-เมียนม่าและศูนย์ประสานงา</t>
  </si>
  <si>
    <t>055508550</t>
  </si>
  <si>
    <t>ศูนย์สื่อสารกรมการปกครองเขต ๓ (ส่วนแยกตาก)</t>
  </si>
  <si>
    <t>055581738</t>
  </si>
  <si>
    <t>สนง. ฝ่ายทะเบียนและบัตร</t>
  </si>
  <si>
    <t>055581244</t>
  </si>
  <si>
    <t>สำนักงาน กิ่งกาชาดอำเภอแม่ระมาด</t>
  </si>
  <si>
    <t>055581607</t>
  </si>
  <si>
    <t>หน้าห้องนายอำเภอแม่ระมาด</t>
  </si>
  <si>
    <t>055511002</t>
  </si>
  <si>
    <t>037312120</t>
  </si>
  <si>
    <t>ที่ทำการปกครองจังหวัด (ฝ่ายการเงินและบัญชี)</t>
  </si>
  <si>
    <t>037381842</t>
  </si>
  <si>
    <t>ที่ทำการปกครองอำเภอบ้านนา</t>
  </si>
  <si>
    <t>037381916</t>
  </si>
  <si>
    <t>037398011</t>
  </si>
  <si>
    <t>ที่ทำการปกครองอำเภอปากพลี</t>
  </si>
  <si>
    <t>037398376</t>
  </si>
  <si>
    <t>037399699</t>
  </si>
  <si>
    <t>037311506</t>
  </si>
  <si>
    <t>ที่ทำการปกครองอำเภอเมืองนครนายก</t>
  </si>
  <si>
    <t>037312721</t>
  </si>
  <si>
    <t>037314518</t>
  </si>
  <si>
    <t>037391394</t>
  </si>
  <si>
    <t>ที่ทำการปกครองอำเภอองครักษ์</t>
  </si>
  <si>
    <t>037383112</t>
  </si>
  <si>
    <t>ที่ว่าการอำเภอบ้านนา (ห้องประชุม)</t>
  </si>
  <si>
    <t>3738J8555</t>
  </si>
  <si>
    <t>ที่ว่าการอำเภอบ้านนา(ห้องการเงิน)</t>
  </si>
  <si>
    <t>037311270</t>
  </si>
  <si>
    <t>ที่ว่าการอำเภอเมืองนครนายก</t>
  </si>
  <si>
    <t>037349330</t>
  </si>
  <si>
    <t>3738J0326</t>
  </si>
  <si>
    <t>ที่ว่าการอำเภอองครักษ์( internet ห้องนายอำเภอ)</t>
  </si>
  <si>
    <t>3738J6413</t>
  </si>
  <si>
    <t>บ้านพักนายอำเภอบ้านนา .(037381843)</t>
  </si>
  <si>
    <t>037311093</t>
  </si>
  <si>
    <t>บ้านพักนายอำเภอเมือง .(037311093)</t>
  </si>
  <si>
    <t>037391395</t>
  </si>
  <si>
    <t>บ้านพักนายอำเภอองครักษ์ .(037391395)</t>
  </si>
  <si>
    <t>037391970</t>
  </si>
  <si>
    <t>ศูนย์ปฏิบัติการอำเภอองครักษ์</t>
  </si>
  <si>
    <t>037312171</t>
  </si>
  <si>
    <t>ห้องทำงานปลัดจังหวัดนครนายก</t>
  </si>
  <si>
    <t>037314265</t>
  </si>
  <si>
    <t>037399652</t>
  </si>
  <si>
    <t>ห้องนายอำเภอปากพลี</t>
  </si>
  <si>
    <t>034272744</t>
  </si>
  <si>
    <t>ชมรมกำนันผู้ใหญ่บ้านอำเภอเมืองนครปฐม</t>
  </si>
  <si>
    <t>034297613</t>
  </si>
  <si>
    <t>ที่ทำการปกครอง  อ.พุทธมณฑล</t>
  </si>
  <si>
    <t>034351086</t>
  </si>
  <si>
    <t>ที่ทำการปกครองอำเภอกำแพงแสน</t>
  </si>
  <si>
    <t>034351808</t>
  </si>
  <si>
    <t>3435J6068</t>
  </si>
  <si>
    <t>034381121</t>
  </si>
  <si>
    <t>ที่ทำการปกครองอำเภอดอนตูม</t>
  </si>
  <si>
    <t>3437J6409</t>
  </si>
  <si>
    <t>034301252</t>
  </si>
  <si>
    <t>ที่ทำการปกครองอำเภอบางเลน</t>
  </si>
  <si>
    <t>034301513</t>
  </si>
  <si>
    <t>034391120</t>
  </si>
  <si>
    <t>034331475</t>
  </si>
  <si>
    <t>ที่ทำการอำเภอนครชัยศรี (แผนกปกครอง)</t>
  </si>
  <si>
    <t>034332248</t>
  </si>
  <si>
    <t>034332922</t>
  </si>
  <si>
    <t>034351112</t>
  </si>
  <si>
    <t>บ้านพักนายอำเภอกำแพงแสน</t>
  </si>
  <si>
    <t>034391121</t>
  </si>
  <si>
    <t>บ้านพักนายอำเภอบางเลน</t>
  </si>
  <si>
    <t>034381122</t>
  </si>
  <si>
    <t>บ้านพักนายอำเภอดอนตูม</t>
  </si>
  <si>
    <t>034352063</t>
  </si>
  <si>
    <t>ศูนย์ปฏิบัติการอำเภอกำแพงแสน (ศปก.อ)</t>
  </si>
  <si>
    <t>034391470</t>
  </si>
  <si>
    <t>ศูนย์รวมข้อมูลข่าวสารการซื้อการจ้างฯ อำเภอบางเลน</t>
  </si>
  <si>
    <t>042579415</t>
  </si>
  <si>
    <t>งานพัฒนาท้องที่อำเภอเรณูนคร</t>
  </si>
  <si>
    <t>042591377</t>
  </si>
  <si>
    <t>ที่ทำการปกครอง อ.บ้านแพง</t>
  </si>
  <si>
    <t>042577030</t>
  </si>
  <si>
    <t>ที่ทำการปกครองกิ่งอำเภอวังยาง</t>
  </si>
  <si>
    <t>042577031</t>
  </si>
  <si>
    <t xml:space="preserve">042511142     </t>
  </si>
  <si>
    <t>ที่ทำการปกครองจังหวัดนครพนม</t>
  </si>
  <si>
    <t>042513360</t>
  </si>
  <si>
    <t>4251J0869</t>
  </si>
  <si>
    <t>4251J5552</t>
  </si>
  <si>
    <t>ที่ทำการปกครองจังหวัดนครพนม (ฝ่ายการเงินและบัญชี)</t>
  </si>
  <si>
    <t>042503007</t>
  </si>
  <si>
    <t>ที่ทำการปกครองอำเภอท่าอุเทน</t>
  </si>
  <si>
    <t>042532020</t>
  </si>
  <si>
    <t>ที่ทำการปกครองอำเภอธาตุพนม</t>
  </si>
  <si>
    <t>042532022</t>
  </si>
  <si>
    <t>042571222</t>
  </si>
  <si>
    <t>ที่ทำการปกครองอำเภอนาแก</t>
  </si>
  <si>
    <t>042571250</t>
  </si>
  <si>
    <t>4254J9968</t>
  </si>
  <si>
    <t>042519188</t>
  </si>
  <si>
    <t>ที่ทำการปกครองอำเภอนาทม</t>
  </si>
  <si>
    <t>042519270</t>
  </si>
  <si>
    <t>042597453</t>
  </si>
  <si>
    <t>ที่ทำการปกครองอำเภอนาหว้า (INTERNET)</t>
  </si>
  <si>
    <t>042591021</t>
  </si>
  <si>
    <t>ที่ทำการปกครองอำเภอบ้านแพง</t>
  </si>
  <si>
    <t>042589051</t>
  </si>
  <si>
    <t>ที่ทำการปกครองอำเภอปลาปาก</t>
  </si>
  <si>
    <t>042589131</t>
  </si>
  <si>
    <t>042579416</t>
  </si>
  <si>
    <t>ที่ทำการปกครองอำเภอเรณูนคร</t>
  </si>
  <si>
    <t xml:space="preserve">0425100MIP0011     </t>
  </si>
  <si>
    <t>ที่ว่าการรอำเภอเมืองนครพนม</t>
  </si>
  <si>
    <t>042597011</t>
  </si>
  <si>
    <t>ที่ว่าการอำเภอนาหหว้า</t>
  </si>
  <si>
    <t>042595067</t>
  </si>
  <si>
    <t xml:space="preserve">042511100     </t>
  </si>
  <si>
    <t>042530763</t>
  </si>
  <si>
    <t>4251J8112</t>
  </si>
  <si>
    <t>042511474</t>
  </si>
  <si>
    <t>นายอำเภอเมืองนครพนม</t>
  </si>
  <si>
    <t>042532018</t>
  </si>
  <si>
    <t>บ้านพักนายอำเภอธาตุพนม</t>
  </si>
  <si>
    <t>042571249</t>
  </si>
  <si>
    <t>บ้านพักนายอำเภอนาแก</t>
  </si>
  <si>
    <t>042597012</t>
  </si>
  <si>
    <t>บ้านพักนายอำเภอนาหว้า</t>
  </si>
  <si>
    <t>042595068</t>
  </si>
  <si>
    <t>บ้านพักนายอำเภอโพนสวรรค์</t>
  </si>
  <si>
    <t>042589052</t>
  </si>
  <si>
    <t>บ้านพักอำเภอปลาปาก</t>
  </si>
  <si>
    <t xml:space="preserve">042511293     </t>
  </si>
  <si>
    <t>แผนก ปกครองจังหวัดนครพนม</t>
  </si>
  <si>
    <t>042512642</t>
  </si>
  <si>
    <t>ฝ่ายสื่อสารที่ทำการปกครองจังหวัดนครพนม</t>
  </si>
  <si>
    <t>042516091</t>
  </si>
  <si>
    <t>ศูนย์ป้องกันและปราบปรามยาเสพติดอำเภอเมืองนครพนม</t>
  </si>
  <si>
    <t>042519190</t>
  </si>
  <si>
    <t>ห้องทำงานนายอำเภอนาทม</t>
  </si>
  <si>
    <t xml:space="preserve">042511292     </t>
  </si>
  <si>
    <t>ห้องทำงานปลัดจังหวัดนครพนม</t>
  </si>
  <si>
    <t>042503006</t>
  </si>
  <si>
    <t>ห้องปฏิบัติราชการนายอำเภอท่าอุเทน</t>
  </si>
  <si>
    <t>4250J2029</t>
  </si>
  <si>
    <t>044243080</t>
  </si>
  <si>
    <t>กลุ่มงานบริหารทรัพยากรบุคคล</t>
  </si>
  <si>
    <t>044243129</t>
  </si>
  <si>
    <t>กลุ่มงานยุทธศาสตร์และข้อมูลเพื่อการพัฒนาจังหวัด</t>
  </si>
  <si>
    <t>044243130</t>
  </si>
  <si>
    <t>กลุ่ม่งานยุทธศาสตร์และข้อมูลเพื่อการพัฒนาจังหวัด</t>
  </si>
  <si>
    <t>044339088</t>
  </si>
  <si>
    <t>ที่ทำการ ปกครองอำเภอแก้งสนามนาง</t>
  </si>
  <si>
    <t>044389676</t>
  </si>
  <si>
    <t>ที่ทำการ ปกครองอำเภอด่านขุนทด</t>
  </si>
  <si>
    <t>4425J6004</t>
  </si>
  <si>
    <t>ที่ทำการปกครอง อ.ขามสะแกแสง</t>
  </si>
  <si>
    <t>4425J7054</t>
  </si>
  <si>
    <t>044399154</t>
  </si>
  <si>
    <t>ที่ทำการปกครองอำเภอจักราช</t>
  </si>
  <si>
    <t>044491408</t>
  </si>
  <si>
    <t>ที่ทำการปกครองอำเภอโชคชัย</t>
  </si>
  <si>
    <t>044492492</t>
  </si>
  <si>
    <t>044492500</t>
  </si>
  <si>
    <t>4449J5218</t>
  </si>
  <si>
    <t>044227175</t>
  </si>
  <si>
    <t>ที่ทำการปกครองอำเภอเทพารักษ์</t>
  </si>
  <si>
    <t>044381130</t>
  </si>
  <si>
    <t>ที่ทำการปกครองอำเภอโนนไทย</t>
  </si>
  <si>
    <t>044379144</t>
  </si>
  <si>
    <t>ที่ทำการปกครองอำเภอโนนสูง</t>
  </si>
  <si>
    <t>044379149</t>
  </si>
  <si>
    <t>044379258</t>
  </si>
  <si>
    <t>044387279</t>
  </si>
  <si>
    <t>ที่ทำการปกครองอำเภอบ้านเหลื่อม</t>
  </si>
  <si>
    <t>044315765</t>
  </si>
  <si>
    <t>ที่ทำการปกครองอำเภอปากช่อง</t>
  </si>
  <si>
    <t>044471617</t>
  </si>
  <si>
    <t>ที่ทำการปกครองอำเภอพิมาย</t>
  </si>
  <si>
    <t>044228666</t>
  </si>
  <si>
    <t>ที่ทำการปกครองอำเภอวังน้ำเขียว</t>
  </si>
  <si>
    <t>044228670</t>
  </si>
  <si>
    <t>044412688</t>
  </si>
  <si>
    <t>ที่ทำการปกครองอำเภอสีคิ้ว</t>
  </si>
  <si>
    <t>044412689</t>
  </si>
  <si>
    <t>044457444</t>
  </si>
  <si>
    <t>ที่ทำการปกครองอำเภอเสิงสาง</t>
  </si>
  <si>
    <t>044391130</t>
  </si>
  <si>
    <t>ที่ทำการปกครองอำเภอห้วยแถลง</t>
  </si>
  <si>
    <t>044481608</t>
  </si>
  <si>
    <t>ที่ทำการอำเภอพิมาย</t>
  </si>
  <si>
    <t>044411040</t>
  </si>
  <si>
    <t>ที่ทำการอำเภอสีคิ้ว</t>
  </si>
  <si>
    <t>044337113</t>
  </si>
  <si>
    <t>ที่ว่าการ กิ่งอำเภอพระทองคำ</t>
  </si>
  <si>
    <t>044964001</t>
  </si>
  <si>
    <t>ที่ว่าการ กิ่งอำเภอลำทะเมนชัย</t>
  </si>
  <si>
    <t>044964002</t>
  </si>
  <si>
    <t>044964003</t>
  </si>
  <si>
    <t>4447J2575</t>
  </si>
  <si>
    <t>044333266</t>
  </si>
  <si>
    <t>ที่ว่าการ อำเภอขามทะเลสอ</t>
  </si>
  <si>
    <t>044321471</t>
  </si>
  <si>
    <t>ที่ว่าการ อำเภอเฉลิมพระเกียรติ จ.นครราชสีมา</t>
  </si>
  <si>
    <t>044204547</t>
  </si>
  <si>
    <t>ที่ว่าการ อำเภอด่านขุนทด</t>
  </si>
  <si>
    <t>044495006</t>
  </si>
  <si>
    <t>ที่ว่าการกิ่งอำเภอบัวลาย</t>
  </si>
  <si>
    <t>044495007</t>
  </si>
  <si>
    <t>044397188</t>
  </si>
  <si>
    <t>ที่ว่าการอำเภอขามทะเลสอ</t>
  </si>
  <si>
    <t>044459078</t>
  </si>
  <si>
    <t>ที่ว่าการอำเภอคง</t>
  </si>
  <si>
    <t>044459188</t>
  </si>
  <si>
    <t>044459472</t>
  </si>
  <si>
    <t>044444825</t>
  </si>
  <si>
    <t>ที่ว่าการอำเภอครบุรี</t>
  </si>
  <si>
    <t>044477023</t>
  </si>
  <si>
    <t>044389404</t>
  </si>
  <si>
    <t>044475080</t>
  </si>
  <si>
    <t>ที่ว่าการอำเภอโนนแดง</t>
  </si>
  <si>
    <t>044475081</t>
  </si>
  <si>
    <t>044461286</t>
  </si>
  <si>
    <t>ที่ว่าการอำเภอบัวใหญ่</t>
  </si>
  <si>
    <t>044461368</t>
  </si>
  <si>
    <t>044461386</t>
  </si>
  <si>
    <t>044461682</t>
  </si>
  <si>
    <t>044387095</t>
  </si>
  <si>
    <t>ที่ว่าการอำเภอบ้านเหลื่อม</t>
  </si>
  <si>
    <t>044479161</t>
  </si>
  <si>
    <t>ที่ว่าการอำเภอประทาย</t>
  </si>
  <si>
    <t>044479235</t>
  </si>
  <si>
    <t>044489234</t>
  </si>
  <si>
    <t>4446J5201</t>
  </si>
  <si>
    <t>044452161</t>
  </si>
  <si>
    <t>ที่ว่าการอำเภอปักธงชัย</t>
  </si>
  <si>
    <t>4444J7503</t>
  </si>
  <si>
    <t>044311916</t>
  </si>
  <si>
    <t>ที่ว่าการอำเภอปากช่อง</t>
  </si>
  <si>
    <t>044481632</t>
  </si>
  <si>
    <t>ที่ว่าการอำเภอพิมาย</t>
  </si>
  <si>
    <t>044242094</t>
  </si>
  <si>
    <t>4425J5833</t>
  </si>
  <si>
    <t>044246641</t>
  </si>
  <si>
    <t>ที่ว่าการอำเภอเมืองนครราชสีมา</t>
  </si>
  <si>
    <t>044229085</t>
  </si>
  <si>
    <t>ที่ว่าการอำเภอเมืองยาง</t>
  </si>
  <si>
    <t>044229111</t>
  </si>
  <si>
    <t>044229112</t>
  </si>
  <si>
    <t>044964034</t>
  </si>
  <si>
    <t>ที่ว่าการอำเภอลำทะเมนชัย</t>
  </si>
  <si>
    <t>044413028</t>
  </si>
  <si>
    <t>4441J5199</t>
  </si>
  <si>
    <t>ที่ว่าการอำเภอสีคิ้ว (ห้องนายอำเภอ)</t>
  </si>
  <si>
    <t>044447200</t>
  </si>
  <si>
    <t>ที่ว่าการอำเภอเสิงสาง</t>
  </si>
  <si>
    <t>044490098</t>
  </si>
  <si>
    <t>ที่ว่าการอำเภอหนองบุนนาก</t>
  </si>
  <si>
    <t>044490099</t>
  </si>
  <si>
    <t>บ้านพักนายอำเภอหนองบุนนาก</t>
  </si>
  <si>
    <t>044391131</t>
  </si>
  <si>
    <t>บ้านพักนายอำเภอห้วยแถลง .</t>
  </si>
  <si>
    <t>044475079</t>
  </si>
  <si>
    <t>ปกครองอำเภอโนนแดง</t>
  </si>
  <si>
    <t>4425J5889</t>
  </si>
  <si>
    <t>ปกครองอำเภอพระทองคำ</t>
  </si>
  <si>
    <t>044413020</t>
  </si>
  <si>
    <t>ปกครองอำเภอสีคิ้ว ห้องการเงินและบัญชี</t>
  </si>
  <si>
    <t>044441119</t>
  </si>
  <si>
    <t>แผนกปกครองอำเภอปักธงชัย</t>
  </si>
  <si>
    <t>044259230</t>
  </si>
  <si>
    <t>ศูนย์บริการการทะเบียนภาค 3</t>
  </si>
  <si>
    <t>044254301</t>
  </si>
  <si>
    <t>ศูนย์บริหารการทะเบียนภาค 3</t>
  </si>
  <si>
    <t>044255508</t>
  </si>
  <si>
    <t>044254972</t>
  </si>
  <si>
    <t>ศูนย์บริหารการทะเบียนภาค3</t>
  </si>
  <si>
    <t>044255992</t>
  </si>
  <si>
    <t>4441J6488</t>
  </si>
  <si>
    <t>ศูนย์ปฏิบัติการต่อสู้เพื่อเอาชนะยาเสพติดฯ</t>
  </si>
  <si>
    <t>044202140</t>
  </si>
  <si>
    <t>สำนักงาน ส่วนอำเภอโชคชัย</t>
  </si>
  <si>
    <t>044320246</t>
  </si>
  <si>
    <t>สำนักงาน ส่วนอำเภอโนนไทย</t>
  </si>
  <si>
    <t>044326371</t>
  </si>
  <si>
    <t>สำนักทะเบียนอำเภอโนนสูง  จังหวัดนครราชสีมา</t>
  </si>
  <si>
    <t>044243090</t>
  </si>
  <si>
    <t>สำนักบริหารยุทธศาสตร์กลุ่มจังหวัดภาคตะวันออกเฉียงเห</t>
  </si>
  <si>
    <t>075356597</t>
  </si>
  <si>
    <t>.ที่ทำการปกครองจังหวัด ห้องเสมียนตราจังหวัด</t>
  </si>
  <si>
    <t>075487887</t>
  </si>
  <si>
    <t>.ที่ว่าการอำเภอบางขัน</t>
  </si>
  <si>
    <t>075489223</t>
  </si>
  <si>
    <t>กรมการปกครอง (บ้านพักนายอำเภอทุ่งใหญ่)</t>
  </si>
  <si>
    <t>075396125</t>
  </si>
  <si>
    <t>กองร้อย อส.อ.พรหมคีรี</t>
  </si>
  <si>
    <t>7534J9177</t>
  </si>
  <si>
    <t>กองร้อยอาสารักษาดินแดนอำเภอพระพรหม</t>
  </si>
  <si>
    <t>075378313</t>
  </si>
  <si>
    <t>ที่ทำการ ปกครองอำเภอพระพรหม</t>
  </si>
  <si>
    <t>075355240</t>
  </si>
  <si>
    <t>ที่ทำการปกครองจังหวัด (ห้องปกครอง)</t>
  </si>
  <si>
    <t>075356133</t>
  </si>
  <si>
    <t>075341063</t>
  </si>
  <si>
    <t>ที่ทำการปกครองจังหวัดนครศรีธรรมราช (ฝ่ายกิจการพิเศษ</t>
  </si>
  <si>
    <t>075345662</t>
  </si>
  <si>
    <t>ที่ทำการปกครองจังหวัดนครศรีฯ(ฝ่ายการเงินและบั</t>
  </si>
  <si>
    <t>075481147</t>
  </si>
  <si>
    <t>ที่ทำการปกครองอ.ฉวาง</t>
  </si>
  <si>
    <t>075521049</t>
  </si>
  <si>
    <t>ที่ทำการปกครองอ.ท่าศาลา</t>
  </si>
  <si>
    <t>075528711</t>
  </si>
  <si>
    <t>ที่ทำการปกครองอำเภอขนอม</t>
  </si>
  <si>
    <t>075529013</t>
  </si>
  <si>
    <t>075481229</t>
  </si>
  <si>
    <t>ที่ทำการปกครองอำเภอฉวาง</t>
  </si>
  <si>
    <t>075772503</t>
  </si>
  <si>
    <t>ที่ทำการปกครองอำเภอเฉลิมพระเกียรติ์</t>
  </si>
  <si>
    <t>075772608</t>
  </si>
  <si>
    <t>ที่ทำการปกครองอำเภอเฉลิมพระเกียรติ</t>
  </si>
  <si>
    <t>075772610</t>
  </si>
  <si>
    <t>075380360</t>
  </si>
  <si>
    <t>ที่ทำการปกครองอำเภอชะอวด</t>
  </si>
  <si>
    <t>075381300</t>
  </si>
  <si>
    <t>7548J5394</t>
  </si>
  <si>
    <t>ที่ทำการปกครองอำเภอช้างกลาง</t>
  </si>
  <si>
    <t>075386062</t>
  </si>
  <si>
    <t>ที่ทำการปกครองอำเภอเชียรใหญ่</t>
  </si>
  <si>
    <t>075306017</t>
  </si>
  <si>
    <t>ที่ทำการปกครองอำเภอถ้ำพรรณรา</t>
  </si>
  <si>
    <t>7548J5933</t>
  </si>
  <si>
    <t>075411046</t>
  </si>
  <si>
    <t>ที่ทำการปกครองอำเภอทุ่งสง</t>
  </si>
  <si>
    <t>075411212</t>
  </si>
  <si>
    <t>075489158</t>
  </si>
  <si>
    <t>ที่ทำการปกครองอำเภอทุ่งใหญ่</t>
  </si>
  <si>
    <t>7548J8246</t>
  </si>
  <si>
    <t>075307182</t>
  </si>
  <si>
    <t>ที่ทำการปกครองอำเภอนบพิตำ</t>
  </si>
  <si>
    <t>075307189</t>
  </si>
  <si>
    <t>075307251</t>
  </si>
  <si>
    <t>075307252</t>
  </si>
  <si>
    <t>075355433</t>
  </si>
  <si>
    <t>ที่ทำการปกครองอำเภอนาบอน</t>
  </si>
  <si>
    <t>075491130</t>
  </si>
  <si>
    <t>075394300</t>
  </si>
  <si>
    <t>ที่ทำการปกครองอำเภอพรหมคีรี</t>
  </si>
  <si>
    <t>075396102</t>
  </si>
  <si>
    <t>075441080</t>
  </si>
  <si>
    <t>ที่ทำการปกครองอำเภอร่อนพิบูลย์</t>
  </si>
  <si>
    <t>075441511</t>
  </si>
  <si>
    <t>075391016</t>
  </si>
  <si>
    <t>ที่ทำการปกครองอำเภอลานสกา</t>
  </si>
  <si>
    <t>075391039</t>
  </si>
  <si>
    <t>075771520</t>
  </si>
  <si>
    <t>ที่ทำการปกครองอำเภอสิชล</t>
  </si>
  <si>
    <t>075771521</t>
  </si>
  <si>
    <t>075771575</t>
  </si>
  <si>
    <t>075389635</t>
  </si>
  <si>
    <t>ที่ทำการปกครองอำเภอหัวไทร</t>
  </si>
  <si>
    <t>075308110</t>
  </si>
  <si>
    <t>ที่ว่าการอำเภอจุฬาภรณ์</t>
  </si>
  <si>
    <t>075445727</t>
  </si>
  <si>
    <t>ที่ว่าการอำเภอช้างกลาง</t>
  </si>
  <si>
    <t>075517399</t>
  </si>
  <si>
    <t>ที่ว่าการอำเภอปากพนัง</t>
  </si>
  <si>
    <t>075499004</t>
  </si>
  <si>
    <t>ที่ว่าการอำเภอพิปูน</t>
  </si>
  <si>
    <t>7548J6314</t>
  </si>
  <si>
    <t>075451840</t>
  </si>
  <si>
    <t>ที่ว่าการอำเภอเมืองนครศรีธรรมราช</t>
  </si>
  <si>
    <t>075451841</t>
  </si>
  <si>
    <t>075391049</t>
  </si>
  <si>
    <t>ที่ว่าการอำเภอลานสกา (ห้องนายอำเภอ)</t>
  </si>
  <si>
    <t>075389010</t>
  </si>
  <si>
    <t>ที่ว่าการอำเภอหัวไทร</t>
  </si>
  <si>
    <t>7537J5153</t>
  </si>
  <si>
    <t>075332854</t>
  </si>
  <si>
    <t>ธอ. ที่ทำการปกครองอำเภอทุ่งสง</t>
  </si>
  <si>
    <t>075307188</t>
  </si>
  <si>
    <t>075517315</t>
  </si>
  <si>
    <t>บ้านพักนายอำเภอ .(075517315)</t>
  </si>
  <si>
    <t>075308259</t>
  </si>
  <si>
    <t>บ้านพักนายอำเภอจุฬาภรณ์</t>
  </si>
  <si>
    <t>075772611</t>
  </si>
  <si>
    <t>บ้านพักนายอำเภอเฉลิมพระเกียรติ</t>
  </si>
  <si>
    <t>7537J6874</t>
  </si>
  <si>
    <t>075381311</t>
  </si>
  <si>
    <t>บ้านพักนายอำเภอชะอวด</t>
  </si>
  <si>
    <t>075445728</t>
  </si>
  <si>
    <t>บ้านพักนายอำเภอช้างกลาง</t>
  </si>
  <si>
    <t>075386063</t>
  </si>
  <si>
    <t>บ้านพักนายอำเภอเชียรใหญ่ .</t>
  </si>
  <si>
    <t>075521069</t>
  </si>
  <si>
    <t>บ้านพักนายอำเภอท่าศาลา .(075521069)</t>
  </si>
  <si>
    <t>075491173</t>
  </si>
  <si>
    <t>บ้านพักนายอำเภอนาบอน</t>
  </si>
  <si>
    <t>075356141</t>
  </si>
  <si>
    <t>บ้านพักนายอำเภอเมืองนครศรีธร .(075356141)</t>
  </si>
  <si>
    <t>075356443</t>
  </si>
  <si>
    <t>บ้านพักปลัดจังหวัดนครศรีธรรม .(075356443)</t>
  </si>
  <si>
    <t>075411685</t>
  </si>
  <si>
    <t>ปกครองอำเภอทุ่งสง</t>
  </si>
  <si>
    <t>075517821</t>
  </si>
  <si>
    <t>ปกครองอำเภอปากพนัง</t>
  </si>
  <si>
    <t>075517691</t>
  </si>
  <si>
    <t>ฝ่ายปกครองและพัฒนา(ด้านการเงินและบัญชี)</t>
  </si>
  <si>
    <t>075340766</t>
  </si>
  <si>
    <t>ศูนย์ป้องกันและปราบปรามยาเสพติดนศ.</t>
  </si>
  <si>
    <t>075386065</t>
  </si>
  <si>
    <t>ส่วนอำเภอเชียรใหญ่</t>
  </si>
  <si>
    <t>075310096</t>
  </si>
  <si>
    <t>สำนักงาน ที่ทำการปกครองจังหวัดนครศรีธรรมราช</t>
  </si>
  <si>
    <t>075332416</t>
  </si>
  <si>
    <t>สำนักงาน ที่ทำการปกครองอำเภอทุ่งสง (สำนักทะเบียนสาข</t>
  </si>
  <si>
    <t>075356143</t>
  </si>
  <si>
    <t>ห้องปลัดจังหวัดนครศรีธรรมราช</t>
  </si>
  <si>
    <t>056803518</t>
  </si>
  <si>
    <t>กรมการปกครองจังหวัดนครสวรรค์</t>
  </si>
  <si>
    <t>056803519</t>
  </si>
  <si>
    <t>056278188</t>
  </si>
  <si>
    <t>โครงการศูนย์บริการอำเภอพยุหะคีรี</t>
  </si>
  <si>
    <t>056238040</t>
  </si>
  <si>
    <t>ที่ทำการปกครองกิ่งอำเภอแม่วงก์</t>
  </si>
  <si>
    <t>056238150</t>
  </si>
  <si>
    <t>056238178</t>
  </si>
  <si>
    <t>056299138</t>
  </si>
  <si>
    <t>ที่ทำการปกครองอำเภอเก้าเลี้ยว</t>
  </si>
  <si>
    <t>056291006</t>
  </si>
  <si>
    <t>ที่ทำการปกครองอำเภอโกรกพระ</t>
  </si>
  <si>
    <t>056291511</t>
  </si>
  <si>
    <t>056282139</t>
  </si>
  <si>
    <t>ที่ทำการปกครองอำเภอชุมแสง</t>
  </si>
  <si>
    <t>056241820</t>
  </si>
  <si>
    <t>ที่ทำการปกครองอำเภอตากฟ้า</t>
  </si>
  <si>
    <t>056249465</t>
  </si>
  <si>
    <t>ที่ทำการปกครองอำเภอท่าตะโก</t>
  </si>
  <si>
    <t>5624J5885</t>
  </si>
  <si>
    <t>056279104</t>
  </si>
  <si>
    <t>ที่ทำการปกครองอำเภอบรรพตพิสัย</t>
  </si>
  <si>
    <t>056279339</t>
  </si>
  <si>
    <t>056278308</t>
  </si>
  <si>
    <t>ที่ทำการปกครองอำเภอพยุหะคีรี</t>
  </si>
  <si>
    <t>056278309</t>
  </si>
  <si>
    <t>5624J9008</t>
  </si>
  <si>
    <t>ที่ทำการปกครองอำเภอไพศาลี (บ้านพักนายอำเภอไพศาลี)</t>
  </si>
  <si>
    <t>056271294</t>
  </si>
  <si>
    <t>ที่ทำการปกครองอำเภอลาดยาว</t>
  </si>
  <si>
    <t>056271740</t>
  </si>
  <si>
    <t>056251410</t>
  </si>
  <si>
    <t>ที่ทำการปกครองอำเภอหนองบัว</t>
  </si>
  <si>
    <t>056251411</t>
  </si>
  <si>
    <t>056251908</t>
  </si>
  <si>
    <t>056282290</t>
  </si>
  <si>
    <t>ที่ทำการอำเภอชุมแสง</t>
  </si>
  <si>
    <t>5628J5823</t>
  </si>
  <si>
    <t>056293195</t>
  </si>
  <si>
    <t>056299406</t>
  </si>
  <si>
    <t>ที่ว่าการอำเภอเก้าเลี้ยว</t>
  </si>
  <si>
    <t>056291549</t>
  </si>
  <si>
    <t>ที่ว่าการอำเภอโกรกพระ</t>
  </si>
  <si>
    <t>056241322</t>
  </si>
  <si>
    <t>ที่ว่าการอำเภอตากฟ้า</t>
  </si>
  <si>
    <t>056242140</t>
  </si>
  <si>
    <t>ที่ว่าการอำเภอตากฟ้า(โครงการศูนย์บริการร่วมอำเภอ)</t>
  </si>
  <si>
    <t>056261254</t>
  </si>
  <si>
    <t>ที่ว่าการอำเภอตาคลี(แผนกประชาสัมพันธ์)</t>
  </si>
  <si>
    <t>056265487</t>
  </si>
  <si>
    <t>ที่ว่าการอำเภอตาคลี(ห้องคอมพิวเตอร์)</t>
  </si>
  <si>
    <t>056261643</t>
  </si>
  <si>
    <t>ที่ว่าการอำเภอตาคลี(ห้องนายอำเภอ)</t>
  </si>
  <si>
    <t>056248734</t>
  </si>
  <si>
    <t>ที่ว่าการอำเภอท่าตะโก(โครงการศูนย์บริการร่วมท่าตะโก)</t>
  </si>
  <si>
    <t>056279252</t>
  </si>
  <si>
    <t>ที่ว่าการอำเภอบรรพตพิสัย</t>
  </si>
  <si>
    <t>056341793</t>
  </si>
  <si>
    <t>056259272</t>
  </si>
  <si>
    <t>ที่ว่าการอำเภอไพศาลี</t>
  </si>
  <si>
    <t>056259273</t>
  </si>
  <si>
    <t>056259745</t>
  </si>
  <si>
    <t>ที่ว่าการอำเภอไพศาลี(โครงการศูนย์บริการร่วมอำเภอ)</t>
  </si>
  <si>
    <t>056221116</t>
  </si>
  <si>
    <t>056222023</t>
  </si>
  <si>
    <t>056225408</t>
  </si>
  <si>
    <t>ที่ว่าการอำเภอเมืองนครสวรรค์</t>
  </si>
  <si>
    <t>056887123</t>
  </si>
  <si>
    <t>ที่ว่าการอำเภอแม่เปิน</t>
  </si>
  <si>
    <t>056887121</t>
  </si>
  <si>
    <t>ที่ว่าการอำเภอแม่เปิน(ห้องนายอำเภอ)</t>
  </si>
  <si>
    <t>056271353</t>
  </si>
  <si>
    <t>ที่ว่าการอำเภอลาดยาว</t>
  </si>
  <si>
    <t>056271946</t>
  </si>
  <si>
    <t>056272035</t>
  </si>
  <si>
    <t>056251375</t>
  </si>
  <si>
    <t>นายอำเภอหนองบัว</t>
  </si>
  <si>
    <t>056299139</t>
  </si>
  <si>
    <t>บ้านพักนายอำเภอเก้าเลี้ยว</t>
  </si>
  <si>
    <t>056291007</t>
  </si>
  <si>
    <t>บ้านพักนายอำเภอโกรกพระ</t>
  </si>
  <si>
    <t>056238041</t>
  </si>
  <si>
    <t>บ้านพักนายอำเภอแม่วงก์</t>
  </si>
  <si>
    <t>056251012</t>
  </si>
  <si>
    <t>ศูนย์บริการร่วมอำเภอ</t>
  </si>
  <si>
    <t>056881477</t>
  </si>
  <si>
    <t>056881478</t>
  </si>
  <si>
    <t>056249448</t>
  </si>
  <si>
    <t>ส่วนอำเภอท่าตะโก</t>
  </si>
  <si>
    <t>7361J6700</t>
  </si>
  <si>
    <t>กรมการปกครอง (บ้านพักนายอำเภอแว้ง)</t>
  </si>
  <si>
    <t>7365J5145</t>
  </si>
  <si>
    <t>กองร้อยอาสารักษาดินแดนอำเภอสุไหงปาดีที่ ๙</t>
  </si>
  <si>
    <t>073651470</t>
  </si>
  <si>
    <t>กองอำนวยการเสริมสร้างสันติสุข</t>
  </si>
  <si>
    <t>7365J5577</t>
  </si>
  <si>
    <t>ที่ทำการการปกครองอำเภอสุไหงปาดี</t>
  </si>
  <si>
    <t>7351J9977</t>
  </si>
  <si>
    <t>ที่ทำการปกครองจังหวัดนราธิวาส</t>
  </si>
  <si>
    <t>7358J5152</t>
  </si>
  <si>
    <t>7358J7245</t>
  </si>
  <si>
    <t>073530480</t>
  </si>
  <si>
    <t>ที่ทำการปกครองอำเภอตากใบ(สำนักงานออกหนังสือผ่านเเ</t>
  </si>
  <si>
    <t>7367J6213</t>
  </si>
  <si>
    <t>ที่ว่าการอำเภอจะแนะ</t>
  </si>
  <si>
    <t>7367J6210</t>
  </si>
  <si>
    <t>ที่ว่าการอำเภอจะแนะ (กองร้อย อส.อำเภอจะแนะที่ 8 )</t>
  </si>
  <si>
    <t>7351J4931</t>
  </si>
  <si>
    <t>7367J7793</t>
  </si>
  <si>
    <t>7357J7038</t>
  </si>
  <si>
    <t>7367J6212</t>
  </si>
  <si>
    <t>ที่ว่ากาอำเภอจะแนะ (ห้องฝ่ายความมั่นคง)</t>
  </si>
  <si>
    <t>073591004</t>
  </si>
  <si>
    <t>บ้านพักนายอำเภอยี่งอ</t>
  </si>
  <si>
    <t>073642616</t>
  </si>
  <si>
    <t>ศูนย์ ปฎิบัติการจังหวัดฯ</t>
  </si>
  <si>
    <t>073642617</t>
  </si>
  <si>
    <t>073642618</t>
  </si>
  <si>
    <t>073642619</t>
  </si>
  <si>
    <t>073642620</t>
  </si>
  <si>
    <t>073642659</t>
  </si>
  <si>
    <t>ศูนย์ประสานงานเหตุฉุกเฉินแห่งชาติจังหวัดนราธิวาส</t>
  </si>
  <si>
    <t>073642666</t>
  </si>
  <si>
    <t>ศูนย์เยียวยา ฯ จังหวัดนราธิวาส</t>
  </si>
  <si>
    <t>073642658</t>
  </si>
  <si>
    <t>ศูนย์อำนวยการป้องกันและปราบปรามยาเสพติดจังหวัดนรา</t>
  </si>
  <si>
    <t>054602045</t>
  </si>
  <si>
    <t>054718835</t>
  </si>
  <si>
    <t>054719407</t>
  </si>
  <si>
    <t>054761044</t>
  </si>
  <si>
    <t>054769050</t>
  </si>
  <si>
    <t>054769053</t>
  </si>
  <si>
    <t>054781758</t>
  </si>
  <si>
    <t>054787065</t>
  </si>
  <si>
    <t>054787066</t>
  </si>
  <si>
    <t>054789119</t>
  </si>
  <si>
    <t>054789120</t>
  </si>
  <si>
    <t>5471J9290</t>
  </si>
  <si>
    <t>5471J9639</t>
  </si>
  <si>
    <t>กองที่ทำการปกครองอำเภอภูเพียง</t>
  </si>
  <si>
    <t>054716414</t>
  </si>
  <si>
    <t>กองร้อยบังคับการและบริการ</t>
  </si>
  <si>
    <t>5471J5660</t>
  </si>
  <si>
    <t>054787140</t>
  </si>
  <si>
    <t>การปกครองอำเภอนาหมื่น</t>
  </si>
  <si>
    <t>054710336</t>
  </si>
  <si>
    <t>ที่ทำการปกครองจังหวัดน่าน(กลุ่มงานการเงินและบัญชี)</t>
  </si>
  <si>
    <t>054693555</t>
  </si>
  <si>
    <t>054693557</t>
  </si>
  <si>
    <t>054693558</t>
  </si>
  <si>
    <t>054797125</t>
  </si>
  <si>
    <t>ที่ทำการปกครองอำเภอเชียงกลาง</t>
  </si>
  <si>
    <t>054797255</t>
  </si>
  <si>
    <t>054797299</t>
  </si>
  <si>
    <t>054799119</t>
  </si>
  <si>
    <t>ที่ทำการปกครองอำเภอท่าวังผา</t>
  </si>
  <si>
    <t>5470J0638</t>
  </si>
  <si>
    <t>5470J7318</t>
  </si>
  <si>
    <t>054795121</t>
  </si>
  <si>
    <t>ที่ทำการปกครองอำเภอทุ่งช้าง</t>
  </si>
  <si>
    <t>054795122</t>
  </si>
  <si>
    <t>054795373</t>
  </si>
  <si>
    <t>054795375</t>
  </si>
  <si>
    <t>5472F0208</t>
  </si>
  <si>
    <t>054719823</t>
  </si>
  <si>
    <t>ที่ทำการปกครองอำเภอบ่อเกลือ</t>
  </si>
  <si>
    <t>054778062</t>
  </si>
  <si>
    <t>5472F0207</t>
  </si>
  <si>
    <t>054791252</t>
  </si>
  <si>
    <t>ที่ทำการปกครองอำเภอปัว</t>
  </si>
  <si>
    <t>054791493</t>
  </si>
  <si>
    <t>054791495</t>
  </si>
  <si>
    <t>5472F0191</t>
  </si>
  <si>
    <t>ที่ทำการปกครองอำเภอเมือง</t>
  </si>
  <si>
    <t>054716059</t>
  </si>
  <si>
    <t>ที่ทำการปกครองอำเภอเมืองน่าน</t>
  </si>
  <si>
    <t>5471J7494</t>
  </si>
  <si>
    <t>054691576</t>
  </si>
  <si>
    <t>ที่ทำการปกครองอำเภอเวียงสา</t>
  </si>
  <si>
    <t>054777100</t>
  </si>
  <si>
    <t>ที่ทำการปกครองอำเภอสองแคว</t>
  </si>
  <si>
    <t>054777101</t>
  </si>
  <si>
    <t>054601027</t>
  </si>
  <si>
    <t>ที่ว่าการกิ่งอำเภอภูเพียง</t>
  </si>
  <si>
    <t>054716054</t>
  </si>
  <si>
    <t>ที่ว่าการอำเภอเมืองน่าน</t>
  </si>
  <si>
    <t>5470J7371</t>
  </si>
  <si>
    <t>บ้านพักนายอำเภอท่าวังผา.</t>
  </si>
  <si>
    <t>054789087</t>
  </si>
  <si>
    <t>บ้านพักนายอำเภอนาน้อย</t>
  </si>
  <si>
    <t>054716286</t>
  </si>
  <si>
    <t>ศูนย์การเรียนรู้ดาราศาสตรและหอดูดาวเฉลิมพระเกียรต</t>
  </si>
  <si>
    <t>054716068</t>
  </si>
  <si>
    <t>054716407</t>
  </si>
  <si>
    <t>ศูนย์ป้องกันและปราบปรามยาเสพติดจังหวัดน่าน</t>
  </si>
  <si>
    <t>5471J5353</t>
  </si>
  <si>
    <t>054716410</t>
  </si>
  <si>
    <t>ห้องเสมียนตราจังหวัดน่าน</t>
  </si>
  <si>
    <t>054716411</t>
  </si>
  <si>
    <t>054716412</t>
  </si>
  <si>
    <t>054716413</t>
  </si>
  <si>
    <t>042492531</t>
  </si>
  <si>
    <t>ที่ทำการปกครองจังหวัดบึงกาฬ</t>
  </si>
  <si>
    <t>044629262</t>
  </si>
  <si>
    <t>ที่ทำการ ปกครองอำเภอนาโพธิ์</t>
  </si>
  <si>
    <t>044664012</t>
  </si>
  <si>
    <t>ที่ทำการปกครอง กิ่ง อ.บ้านด่าน จ.บุรีรัมย์</t>
  </si>
  <si>
    <t>044671488</t>
  </si>
  <si>
    <t>ที่ทำการปกครอง อำเภอประโคนชัย</t>
  </si>
  <si>
    <t>044671733</t>
  </si>
  <si>
    <t>4467J5373</t>
  </si>
  <si>
    <t>044666500</t>
  </si>
  <si>
    <t>044666501</t>
  </si>
  <si>
    <t>044666503</t>
  </si>
  <si>
    <t>044666504</t>
  </si>
  <si>
    <t>044666505</t>
  </si>
  <si>
    <t>4460J1248</t>
  </si>
  <si>
    <t>044691178</t>
  </si>
  <si>
    <t>ที่ทำการปกครองอำเภอกระสัง</t>
  </si>
  <si>
    <t>044691764</t>
  </si>
  <si>
    <t>044699138</t>
  </si>
  <si>
    <t>ที่ทำการปกครองอำเภอคูเมือง</t>
  </si>
  <si>
    <t>044699237</t>
  </si>
  <si>
    <t>044666435</t>
  </si>
  <si>
    <t>ที่ทำการปกครองอำเภอชำนิ</t>
  </si>
  <si>
    <t>044631377</t>
  </si>
  <si>
    <t>ที่ทำการปกครองอำเภอนางรอง</t>
  </si>
  <si>
    <t>044686130</t>
  </si>
  <si>
    <t>ที่ทำการปกครองอำเภอนาโพธิ์</t>
  </si>
  <si>
    <t>044606400</t>
  </si>
  <si>
    <t>044607144</t>
  </si>
  <si>
    <t>ที่ทำการปกครองอำเภอโนนสุวรรณ</t>
  </si>
  <si>
    <t>044679007</t>
  </si>
  <si>
    <t>ที่ทำการปกครองอำเภอบ้านกรวด</t>
  </si>
  <si>
    <t>4468J5362</t>
  </si>
  <si>
    <t>ที่ทำการปกครองอำเภอบ้านใหม่ไชยพจน์</t>
  </si>
  <si>
    <t>044670399</t>
  </si>
  <si>
    <t>ที่ทำการปกครองอำเภอประโคนชัย</t>
  </si>
  <si>
    <t>044646123</t>
  </si>
  <si>
    <t>044608072</t>
  </si>
  <si>
    <t>ที่ทำการปกครองอำเภอพลับพลาชัย</t>
  </si>
  <si>
    <t>044689484</t>
  </si>
  <si>
    <t>ที่ทำการปกครองอำเภอพุทไธสง</t>
  </si>
  <si>
    <t>044649005</t>
  </si>
  <si>
    <t>ที่ทำการปกครองอำเภอละหานทราย</t>
  </si>
  <si>
    <t>044660411</t>
  </si>
  <si>
    <t>ที่ทำการปกครองอำเภอลำปลายมาศ</t>
  </si>
  <si>
    <t>044680517</t>
  </si>
  <si>
    <t>ที่ทำการปกครองอำเภอสตึก</t>
  </si>
  <si>
    <t>044680518</t>
  </si>
  <si>
    <t>044681100</t>
  </si>
  <si>
    <t>044641511</t>
  </si>
  <si>
    <t>ที่ทำการปกครองอำเภอหนองกี่</t>
  </si>
  <si>
    <t>044669099</t>
  </si>
  <si>
    <t>ที่ทำการปกครองอำเภอหนองหงส์</t>
  </si>
  <si>
    <t>044641299</t>
  </si>
  <si>
    <t>ที่ทำการอำเภอหนองกี่</t>
  </si>
  <si>
    <t>4463J0683</t>
  </si>
  <si>
    <t>044649289</t>
  </si>
  <si>
    <t>ที่ว่าการ อำเภอละหานทราย</t>
  </si>
  <si>
    <t>044606241</t>
  </si>
  <si>
    <t>044193067</t>
  </si>
  <si>
    <t>ที่ว่าการอำเภอแคนดง</t>
  </si>
  <si>
    <t>044649215</t>
  </si>
  <si>
    <t>044660353</t>
  </si>
  <si>
    <t>044661370</t>
  </si>
  <si>
    <t>044669254</t>
  </si>
  <si>
    <t>ที่ว่าการอำเภอหนองหงส์</t>
  </si>
  <si>
    <t>044611082</t>
  </si>
  <si>
    <t>บ้นพักปลัดจังหวัดบุรีรัมย์ (044611082)</t>
  </si>
  <si>
    <t>044699082</t>
  </si>
  <si>
    <t>บ้านพักนายอำเภอคูเมือง .(044699082)</t>
  </si>
  <si>
    <t>044666426</t>
  </si>
  <si>
    <t>บ้านพักนายอำเภอชำนิ</t>
  </si>
  <si>
    <t>044606242</t>
  </si>
  <si>
    <t>044607145</t>
  </si>
  <si>
    <t>บ้านพักนายอำเภอโนนสุวรรณ</t>
  </si>
  <si>
    <t>044671487</t>
  </si>
  <si>
    <t>บ้านพักนายอำเภอประโคนชัย</t>
  </si>
  <si>
    <t>044646155</t>
  </si>
  <si>
    <t>บ้านพักนายอำเภอปะคำ</t>
  </si>
  <si>
    <t>044689247</t>
  </si>
  <si>
    <t>บ้านพักนายอำเภอพุทไธสง</t>
  </si>
  <si>
    <t>044661442</t>
  </si>
  <si>
    <t>บ้านพักนายอำเภอลำปลายมาศ</t>
  </si>
  <si>
    <t>044641500</t>
  </si>
  <si>
    <t>บ้านพักนายอำเภอหนองกี่</t>
  </si>
  <si>
    <t>044660099</t>
  </si>
  <si>
    <t>044696017</t>
  </si>
  <si>
    <t>044650073</t>
  </si>
  <si>
    <t>สำนักงาน ที่ทำการปกครองกิ่งอำเภอบ้านใหม่ไชยพจน์</t>
  </si>
  <si>
    <t>044628119</t>
  </si>
  <si>
    <t>สำนักงาน ที่ทำการปกครองอำเภอเฉลิมพระเกียรติ   (กรมกา</t>
  </si>
  <si>
    <t>044627073</t>
  </si>
  <si>
    <t>สำนักงาน ที่ทำการปกครองอำเภอสตึก</t>
  </si>
  <si>
    <t>044666966</t>
  </si>
  <si>
    <t>สำนักงาน ที่ทำการปกครองอำเภอห้วยราช</t>
  </si>
  <si>
    <t>032611153</t>
  </si>
  <si>
    <t>.ที่ว่าการอำเภอเมืองประจวบคีรีขันธ์</t>
  </si>
  <si>
    <t>032652983</t>
  </si>
  <si>
    <t>ชมรมกำนันผู้ใหญ่บ้าน อ.ทับสะแก</t>
  </si>
  <si>
    <t>032611006</t>
  </si>
  <si>
    <t>ที่ทำการ ปกครอง</t>
  </si>
  <si>
    <t>032611585</t>
  </si>
  <si>
    <t>ที่ทำการ ปกครองจังหวัดประจวบฯ(ฝ่ายกจิการพิเศษ)</t>
  </si>
  <si>
    <t>3268J0143</t>
  </si>
  <si>
    <t>ที่ทำการปกครอง อำเภอกุยบุรี</t>
  </si>
  <si>
    <t>3268J0144</t>
  </si>
  <si>
    <t>032602353</t>
  </si>
  <si>
    <t>ที่ทำการปกครองจังหวัดประจวบคีรีขันธ์</t>
  </si>
  <si>
    <t>032611125</t>
  </si>
  <si>
    <t>032681208</t>
  </si>
  <si>
    <t>ที่ทำการปกครองอำเภอกุยบุรี</t>
  </si>
  <si>
    <t>032681430</t>
  </si>
  <si>
    <t>032681874</t>
  </si>
  <si>
    <t>032682334</t>
  </si>
  <si>
    <t>032671123</t>
  </si>
  <si>
    <t>ที่ทำการปกครองอำเภอทับสะแก</t>
  </si>
  <si>
    <t>032671721</t>
  </si>
  <si>
    <t>032672390</t>
  </si>
  <si>
    <t>032699304</t>
  </si>
  <si>
    <t>ที่ทำการปกครองอำเภอบางสะพานน้อย</t>
  </si>
  <si>
    <t>032699425</t>
  </si>
  <si>
    <t>032621014</t>
  </si>
  <si>
    <t>ที่ทำการปกครองอำเภอปราณบุรี</t>
  </si>
  <si>
    <t>3262J8599</t>
  </si>
  <si>
    <t>032602231</t>
  </si>
  <si>
    <t>032604695</t>
  </si>
  <si>
    <t>3261X1069</t>
  </si>
  <si>
    <t>032684195</t>
  </si>
  <si>
    <t>ที่ทำการปกครองอำเภอสามร้อยยอด</t>
  </si>
  <si>
    <t>032684203</t>
  </si>
  <si>
    <t>032684225</t>
  </si>
  <si>
    <t>032652929</t>
  </si>
  <si>
    <t>ที่ทำการปกครองอำเภอหัวหิน</t>
  </si>
  <si>
    <t>032621008</t>
  </si>
  <si>
    <t>ที่ว่าการปกครองอำเภอปราณบุรี</t>
  </si>
  <si>
    <t>032622025</t>
  </si>
  <si>
    <t>3268J5664</t>
  </si>
  <si>
    <t>ที่ว่าการอำเภอกุยบุรี (ศาลาประชาคม)</t>
  </si>
  <si>
    <t>3269J0524</t>
  </si>
  <si>
    <t>ที่ว่าการอำเภอบางสะพาน</t>
  </si>
  <si>
    <t>3269J5567</t>
  </si>
  <si>
    <t>032811037</t>
  </si>
  <si>
    <t>ที่ว่าการอำเภอเมืองประจวบคีรีขันธ์</t>
  </si>
  <si>
    <t>032603301</t>
  </si>
  <si>
    <t>ที่ว่าการอำเภอเมืองประจวบฯ (ฝ่ายทะเบียนและบัตร)</t>
  </si>
  <si>
    <t>032684055</t>
  </si>
  <si>
    <t>ที่ว่าการอำเภอสามร้อยยอด</t>
  </si>
  <si>
    <t>032652927</t>
  </si>
  <si>
    <t>3262J8390</t>
  </si>
  <si>
    <t>บ้านพัก นายอำเภอปราณบุรี</t>
  </si>
  <si>
    <t>032699032</t>
  </si>
  <si>
    <t>บ้านพักนายอำเภอบางสะพานน้อย</t>
  </si>
  <si>
    <t>032611011</t>
  </si>
  <si>
    <t>บ้านพักปลัดจังหวัด .(032611011)</t>
  </si>
  <si>
    <t>032602014</t>
  </si>
  <si>
    <t>ปลัดจังหวัดประจวบคีรีขันธ์</t>
  </si>
  <si>
    <t>032652925</t>
  </si>
  <si>
    <t>ฝ่ายทะเบียนและบัตร อ.หัวหิน(ใหม่)</t>
  </si>
  <si>
    <t>3261J9055</t>
  </si>
  <si>
    <t>ศูนย์การป้องกันและปราบปรามยาเสพติดจังหวัดประจวบคีรี</t>
  </si>
  <si>
    <t>032672385</t>
  </si>
  <si>
    <t>สนง.ที่ทำการปกครองอำเภอทับสะแก</t>
  </si>
  <si>
    <t>3261J0591</t>
  </si>
  <si>
    <t>สำนักงานจังหวัดประจวบคีรีขันธ์</t>
  </si>
  <si>
    <t>037211110</t>
  </si>
  <si>
    <t>ที่ทำการปกครอง อำเภอเมืองปราจีนบุรี</t>
  </si>
  <si>
    <t>037214073</t>
  </si>
  <si>
    <t>037454008</t>
  </si>
  <si>
    <t>037454010</t>
  </si>
  <si>
    <t>037454011</t>
  </si>
  <si>
    <t>037454129</t>
  </si>
  <si>
    <t>037454177</t>
  </si>
  <si>
    <t>037289124</t>
  </si>
  <si>
    <t>ที่ทำการปกครองอำเภอนาดี</t>
  </si>
  <si>
    <t>037271225</t>
  </si>
  <si>
    <t>ที่ทำการปกครองอำเภอบ้านสร้าง</t>
  </si>
  <si>
    <t>037291222</t>
  </si>
  <si>
    <t>ที่ทำการปกครองอำเภอประจันตคาม</t>
  </si>
  <si>
    <t>037291402</t>
  </si>
  <si>
    <t>037213105</t>
  </si>
  <si>
    <t>ที่ทำการปกครองอำเภอเมืองปราจีนบุรี</t>
  </si>
  <si>
    <t>037279222</t>
  </si>
  <si>
    <t>ที่ทำการปกครองอำเภอศรีมหาโพธิ</t>
  </si>
  <si>
    <t>037279609</t>
  </si>
  <si>
    <t>037276410</t>
  </si>
  <si>
    <t>ที่ทำการปกครองอำเภอศรีมโหสถ</t>
  </si>
  <si>
    <t>037211057</t>
  </si>
  <si>
    <t>ที่ทำการอำเภอเมืองจังหวัดปราจีนบุรี</t>
  </si>
  <si>
    <t>037280234</t>
  </si>
  <si>
    <t>037480615</t>
  </si>
  <si>
    <t>037289074</t>
  </si>
  <si>
    <t>037271224</t>
  </si>
  <si>
    <t>037279223</t>
  </si>
  <si>
    <t>บ้านพักนายอำเภอศรีมหาโพธิ</t>
  </si>
  <si>
    <t>073348184</t>
  </si>
  <si>
    <t>กองบังคับการกองอาสารักษาดินแดน จ.ปัตตานี</t>
  </si>
  <si>
    <t>073362474</t>
  </si>
  <si>
    <t>กองร้อยบังคับการและบริการ(ท่าสาป)</t>
  </si>
  <si>
    <t>073431713</t>
  </si>
  <si>
    <t>กองร้อยอาสารักษาดินแดนอำเภอโคกโพธิ์</t>
  </si>
  <si>
    <t>073431714</t>
  </si>
  <si>
    <t>073491420</t>
  </si>
  <si>
    <t>กองร้อยอาสารักษาดินแดนอำเภอยะหริ่ง ที่ 7</t>
  </si>
  <si>
    <t>7333J6984</t>
  </si>
  <si>
    <t>ฐานปฏิบัติการ ชคต.ตะลุโบะ</t>
  </si>
  <si>
    <t>073437421</t>
  </si>
  <si>
    <t>ที่ทำการปกครอง อำเภอหนองจิกห้องนายอำเภอ</t>
  </si>
  <si>
    <t>073333015</t>
  </si>
  <si>
    <t>ที่ทำการปกครองจังหวัด ฝ่ายการเงินและบัญชี</t>
  </si>
  <si>
    <t>7333J0120</t>
  </si>
  <si>
    <t>ทีทำการปกครองจังหวัดปัตตานี</t>
  </si>
  <si>
    <t>7333J0125</t>
  </si>
  <si>
    <t>073494099</t>
  </si>
  <si>
    <t>ที่ทำการปกครองอำเภอกะพ้อ</t>
  </si>
  <si>
    <t>073489015</t>
  </si>
  <si>
    <t>ที่ทำการปกครองอำเภอทุ่งยางแดง</t>
  </si>
  <si>
    <t>073489018</t>
  </si>
  <si>
    <t>073489231</t>
  </si>
  <si>
    <t>073489198</t>
  </si>
  <si>
    <t>ที่ทำการปกครองอำเภอทุ่งยางแดง (งานฝ่ายการเงินและบั</t>
  </si>
  <si>
    <t>073499106</t>
  </si>
  <si>
    <t>073497108</t>
  </si>
  <si>
    <t>ที่ทำการปกครองอำเภอมายอ</t>
  </si>
  <si>
    <t>073349709</t>
  </si>
  <si>
    <t>ที่ทำการปกครองอำเภอเมือง จ.ปัตตานี</t>
  </si>
  <si>
    <t>073348755</t>
  </si>
  <si>
    <t>ที่ทำการปกครองอำเภอเมืองปัตตานี</t>
  </si>
  <si>
    <t>7333J9268</t>
  </si>
  <si>
    <t>073469438</t>
  </si>
  <si>
    <t>ที่ทำการปกครองอำเภอแม่ลาน</t>
  </si>
  <si>
    <t>073469443</t>
  </si>
  <si>
    <t>073481015</t>
  </si>
  <si>
    <t>ที่ทำการปกครองอำเภอไม้แก่น</t>
  </si>
  <si>
    <t>073439059</t>
  </si>
  <si>
    <t>ที่ทำการปกครองอำเภอยะรัง</t>
  </si>
  <si>
    <t>073439222</t>
  </si>
  <si>
    <t>7333J8203</t>
  </si>
  <si>
    <t>7333J2041</t>
  </si>
  <si>
    <t>ที่ทำการปกครองอำเภอยะรัง(ศูนย์ปฏิบัติการป้องกันและปรา</t>
  </si>
  <si>
    <t>073491093</t>
  </si>
  <si>
    <t>073491228</t>
  </si>
  <si>
    <t>ที่ทำการปกครองอำเภอยะหริ่ง(ห้องนายอำเภอ)</t>
  </si>
  <si>
    <t>073411008</t>
  </si>
  <si>
    <t>ที่ทำการปกครองอำเภอสายบุรี</t>
  </si>
  <si>
    <t>073411405</t>
  </si>
  <si>
    <t>073412160</t>
  </si>
  <si>
    <t>7341J5276</t>
  </si>
  <si>
    <t>073437371</t>
  </si>
  <si>
    <t>073481104</t>
  </si>
  <si>
    <t>ที่ว่า การอำเภอไม้แก่น</t>
  </si>
  <si>
    <t>073353108</t>
  </si>
  <si>
    <t>ที่ว่าการ อำเภอยะหริ่ง</t>
  </si>
  <si>
    <t>073431200</t>
  </si>
  <si>
    <t>ที่ว่าการอำเภอโคกโพธิ์</t>
  </si>
  <si>
    <t>073432243</t>
  </si>
  <si>
    <t>073499015</t>
  </si>
  <si>
    <t>073497015</t>
  </si>
  <si>
    <t>ที่ว่าการอำเภอมายอ</t>
  </si>
  <si>
    <t>073337552</t>
  </si>
  <si>
    <t>073349015</t>
  </si>
  <si>
    <t>7333D0153</t>
  </si>
  <si>
    <t>ที่ว่าการอำเภอเมืองปัตตานี จังหวัดปัตตานี</t>
  </si>
  <si>
    <t>073481043</t>
  </si>
  <si>
    <t>ที่ว่าการอำเภอไม้แก่น</t>
  </si>
  <si>
    <t>073481290</t>
  </si>
  <si>
    <t>073491361</t>
  </si>
  <si>
    <t>ที่ว่าการอำเภอยะหริ่ง</t>
  </si>
  <si>
    <t>073437032</t>
  </si>
  <si>
    <t>ที่ว่าการอำเภอหนองจิก</t>
  </si>
  <si>
    <t>073437100</t>
  </si>
  <si>
    <t>073437335</t>
  </si>
  <si>
    <t>073437390</t>
  </si>
  <si>
    <t>7343J7051</t>
  </si>
  <si>
    <t>7341J7961</t>
  </si>
  <si>
    <t>บ้านพักนายอำเภอมายอ</t>
  </si>
  <si>
    <t>073460065</t>
  </si>
  <si>
    <t>บ้านพักนายอำเภอเมือง</t>
  </si>
  <si>
    <t>073481053</t>
  </si>
  <si>
    <t>บ้านพักนายอำเภอไม้แก่น</t>
  </si>
  <si>
    <t>073411009</t>
  </si>
  <si>
    <t>บ้านพักนายอำเภอสายบุรี</t>
  </si>
  <si>
    <t>073349212</t>
  </si>
  <si>
    <t>บ้านพักปลัดจังหวัด</t>
  </si>
  <si>
    <t>073489036</t>
  </si>
  <si>
    <t>บ้านพักปลัดอำเภอผู้เป็นหัวหน้าประจำกิ่งอำเภอทุ่งยางแดง</t>
  </si>
  <si>
    <t>073336849</t>
  </si>
  <si>
    <t>ศูนย์ช่วยเหลือเยียวยาจังหวัดปัตตานี</t>
  </si>
  <si>
    <t>073362471</t>
  </si>
  <si>
    <t>ศูนย์สื่อสารกรมการปกครองเขต 13 จังหวัดยะลา</t>
  </si>
  <si>
    <t>073362472</t>
  </si>
  <si>
    <t>7343J8782</t>
  </si>
  <si>
    <t>073431254</t>
  </si>
  <si>
    <t>ห้องนายอำเภอโคกโพธิ์</t>
  </si>
  <si>
    <t>073349517</t>
  </si>
  <si>
    <t>ห้องปกครองจังหวัด</t>
  </si>
  <si>
    <t>073349460</t>
  </si>
  <si>
    <t>035381636</t>
  </si>
  <si>
    <t>ที่ทำการปกครอง อำเภอบางปะหัน.</t>
  </si>
  <si>
    <t>3535J7587</t>
  </si>
  <si>
    <t>035271001</t>
  </si>
  <si>
    <t>ที่ทำการปกครอง อำเภอวังน้อย</t>
  </si>
  <si>
    <t>035335244</t>
  </si>
  <si>
    <t>ที่ทำการปกครองจังหวัดพระนครศรีอยุธยา (ฝ่ายการเงินแล</t>
  </si>
  <si>
    <t>035392367</t>
  </si>
  <si>
    <t>ที่ทำการปกครองอำเภอ ผักไห่ ฝ่ายปกครองและพัฒนา</t>
  </si>
  <si>
    <t>035201501</t>
  </si>
  <si>
    <t>ที่ทำการปกครองอำเภอ เสนา</t>
  </si>
  <si>
    <t>035359947</t>
  </si>
  <si>
    <t>ที่ทำการปกครองอำเภอนครหลวง</t>
  </si>
  <si>
    <t>035360018</t>
  </si>
  <si>
    <t>035375912</t>
  </si>
  <si>
    <t>ที่ทำการปกครองอำเภอบางซ้าย</t>
  </si>
  <si>
    <t>035371508</t>
  </si>
  <si>
    <t>ที่ทำการปกครองอำเภอบางไทร</t>
  </si>
  <si>
    <t>035307775</t>
  </si>
  <si>
    <t>ที่ทำการปกครองอำเภอบางบาล</t>
  </si>
  <si>
    <t>035261001</t>
  </si>
  <si>
    <t>035261270</t>
  </si>
  <si>
    <t>035392368</t>
  </si>
  <si>
    <t>ที่ทำการปกครองอำเภอผักไห่ ฝ่ายทะเบียนและบัตร</t>
  </si>
  <si>
    <t>035244052</t>
  </si>
  <si>
    <t>ที่ทำการปกครองอำเภอพระนครศรีอยุธยา</t>
  </si>
  <si>
    <t>035245362</t>
  </si>
  <si>
    <t>035245363</t>
  </si>
  <si>
    <t>035311001</t>
  </si>
  <si>
    <t>ที่ทำการปกครองอำเภอภาชี</t>
  </si>
  <si>
    <t>035311401</t>
  </si>
  <si>
    <t>035311576</t>
  </si>
  <si>
    <t>035356069</t>
  </si>
  <si>
    <t>ที่ทำการปกครองอำเภออุทัย</t>
  </si>
  <si>
    <t>035356210</t>
  </si>
  <si>
    <t>035371234</t>
  </si>
  <si>
    <t>035386111</t>
  </si>
  <si>
    <t>ที่ว่าการอำเภอบ้านแพรก</t>
  </si>
  <si>
    <t>035386840</t>
  </si>
  <si>
    <t>035391399</t>
  </si>
  <si>
    <t>035391400</t>
  </si>
  <si>
    <t>035389136</t>
  </si>
  <si>
    <t>035379180</t>
  </si>
  <si>
    <t>ที่ว่าการอำเภอลาดบัวหลวง</t>
  </si>
  <si>
    <t>3537J5387</t>
  </si>
  <si>
    <t>035271021</t>
  </si>
  <si>
    <t>บ้านพักนายอำเภอ วังน้อย</t>
  </si>
  <si>
    <t>035375931</t>
  </si>
  <si>
    <t>บ้านพักนายอำเภอบางซ้าย</t>
  </si>
  <si>
    <t>035371235</t>
  </si>
  <si>
    <t>บ้านพักนายอำเภอบางไทร</t>
  </si>
  <si>
    <t>035307776</t>
  </si>
  <si>
    <t>บ้านพักนายอำเภอบางบาล</t>
  </si>
  <si>
    <t>035381637</t>
  </si>
  <si>
    <t>บ้านพักนายอำเภอบางปะหัน</t>
  </si>
  <si>
    <t>035261021</t>
  </si>
  <si>
    <t>บ้านพักนายอำเภอบางปะอิน .(035261021)</t>
  </si>
  <si>
    <t>035241101</t>
  </si>
  <si>
    <t>บ้านพักนายอำเภอพระนครศรีอยุธยา</t>
  </si>
  <si>
    <t>035389152</t>
  </si>
  <si>
    <t>บ้านพักนายอำเภอมหาราช</t>
  </si>
  <si>
    <t>035356070</t>
  </si>
  <si>
    <t>บ้านพักนายอำเภออุทัย</t>
  </si>
  <si>
    <t>035251682</t>
  </si>
  <si>
    <t>035322907</t>
  </si>
  <si>
    <t>ศูนย์บริหารการทะเบียนภาค 1 สาขาจังหวัดพระนครศรีอยุธ</t>
  </si>
  <si>
    <t>035536077</t>
  </si>
  <si>
    <t>ศูนย์ปฏิบัติการต่อสู้เพื่อเอาชนะยาเสพติด</t>
  </si>
  <si>
    <t>035336563</t>
  </si>
  <si>
    <t>035241501</t>
  </si>
  <si>
    <t>อำเภอพระนครศรีอยุธยา</t>
  </si>
  <si>
    <t>054887135</t>
  </si>
  <si>
    <t>กองบังคับการกองอาสารักษาดินแดนจังหวัดพะเยา</t>
  </si>
  <si>
    <t>054418097</t>
  </si>
  <si>
    <t>ที่ทำการ ปกครองอำเภอดอกคำใต้</t>
  </si>
  <si>
    <t>054449595</t>
  </si>
  <si>
    <t>ที่ทำการปกครองจังหวัดพะเยา</t>
  </si>
  <si>
    <t>054459234</t>
  </si>
  <si>
    <t>ที่ทำการปกครองอำเภอจุน</t>
  </si>
  <si>
    <t>054451334</t>
  </si>
  <si>
    <t>ที่ทำการปกครองอำเภอเชียงคำ</t>
  </si>
  <si>
    <t>054495094</t>
  </si>
  <si>
    <t>ที่ทำการปกครองอำเภอเชียงม่วน</t>
  </si>
  <si>
    <t>5445J5677</t>
  </si>
  <si>
    <t>054491488</t>
  </si>
  <si>
    <t>ที่ทำการปกครองอำเภอดอกคำใต้</t>
  </si>
  <si>
    <t>5448J5200</t>
  </si>
  <si>
    <t>5448J5631</t>
  </si>
  <si>
    <t>054497379</t>
  </si>
  <si>
    <t>ที่ทำการปกครองอำเภอปง</t>
  </si>
  <si>
    <t>054431370</t>
  </si>
  <si>
    <t>ที่ทำการปกครองอำเภอเมืองพะเยา</t>
  </si>
  <si>
    <t>054499231</t>
  </si>
  <si>
    <t>ที่ทำการปกครองอำเภอแม่ใจ</t>
  </si>
  <si>
    <t>5445J5463</t>
  </si>
  <si>
    <t>ที่ว่าการอำเภอเชียงม่วน</t>
  </si>
  <si>
    <t>5445J8983</t>
  </si>
  <si>
    <t>054888131</t>
  </si>
  <si>
    <t>ที่ว่าการอำเภอภูกามยาว</t>
  </si>
  <si>
    <t>054465054</t>
  </si>
  <si>
    <t>5445D5008</t>
  </si>
  <si>
    <t>054449675</t>
  </si>
  <si>
    <t>ศูนย์บริหารการทะเบียนภาค  สาขาจังหวัดพะเยา</t>
  </si>
  <si>
    <t>054449614</t>
  </si>
  <si>
    <t>ศูนย์สื่อสารกรมการปกครองเขต 14(พะเยา)</t>
  </si>
  <si>
    <t>054449615</t>
  </si>
  <si>
    <t>7642J0067</t>
  </si>
  <si>
    <t>ที่ทำการปกครองอำเภอ คุระบุรี</t>
  </si>
  <si>
    <t>076412044</t>
  </si>
  <si>
    <t>บ้านพักหัวหน้าส่วนการคลัง .</t>
  </si>
  <si>
    <t>076410371</t>
  </si>
  <si>
    <t>ศูนย์สื่อสารกรมการปกครองเขต ๗ (ส่วนแยกพังงา)</t>
  </si>
  <si>
    <t>พัทลุง</t>
  </si>
  <si>
    <t>074691056</t>
  </si>
  <si>
    <t>งานการเงินและบัญชี ที่ทำการปกครอง เขาชัยสน</t>
  </si>
  <si>
    <t>074611760</t>
  </si>
  <si>
    <t>ที่ทำการ บก.อส.จังหวัดพัทลุง</t>
  </si>
  <si>
    <t>074605741</t>
  </si>
  <si>
    <t>ที่ทำการปกครองกิ่ง อ.ศรีนครินทร์</t>
  </si>
  <si>
    <t>074697099</t>
  </si>
  <si>
    <t>ที่ทำการปกครองกิ่งอำเภอบางแก้ว</t>
  </si>
  <si>
    <t>074689062</t>
  </si>
  <si>
    <t>ที่ทำการปกครองกิ่งอำเภอศรีบรรพต</t>
  </si>
  <si>
    <t>074614042</t>
  </si>
  <si>
    <t>ที่ทำการปกครองจังหวัดพัทลุง</t>
  </si>
  <si>
    <t>074615666</t>
  </si>
  <si>
    <t>ที่ทำการปกครองจังหวัดพัทลุง(ฝ่ายปกครอง)</t>
  </si>
  <si>
    <t>074687039</t>
  </si>
  <si>
    <t>ที่ทำการปกครองอำเภอกงหรา</t>
  </si>
  <si>
    <t>074687352</t>
  </si>
  <si>
    <t>074691198</t>
  </si>
  <si>
    <t>ที่ทำการปกครองอำเภอเขาชัยสน</t>
  </si>
  <si>
    <t>074681250</t>
  </si>
  <si>
    <t>ที่ทำการปกครองอำเภอควนขนุน</t>
  </si>
  <si>
    <t>074695382</t>
  </si>
  <si>
    <t>ที่ทำการปกครองอำเภอตะโหมด</t>
  </si>
  <si>
    <t>074695684</t>
  </si>
  <si>
    <t>074699085</t>
  </si>
  <si>
    <t>ที่ทำการปกครองอำเภอปากพะยูน</t>
  </si>
  <si>
    <t>074699130</t>
  </si>
  <si>
    <t>074699713</t>
  </si>
  <si>
    <t>074615719</t>
  </si>
  <si>
    <t>ที่ทำการปกครองอำเภอเมืองพัทลุง</t>
  </si>
  <si>
    <t>074605715</t>
  </si>
  <si>
    <t>ที่ว่าการกิ่งอำเภอศรีนครินทร์</t>
  </si>
  <si>
    <t>074699410</t>
  </si>
  <si>
    <t>ที่ว่าการอำเภอปากพะยูน พัทลุง</t>
  </si>
  <si>
    <t>7469J7529</t>
  </si>
  <si>
    <t>ที่ว่าการอำเภอป่าบอน (งานการเงินและบัญชี)</t>
  </si>
  <si>
    <t>7469J7530</t>
  </si>
  <si>
    <t>ที่ว่าการอำเภอป่าบอน (ห้องนายอำเภอ)</t>
  </si>
  <si>
    <t>074606721</t>
  </si>
  <si>
    <t>074611805</t>
  </si>
  <si>
    <t>074613006</t>
  </si>
  <si>
    <t>บ้านพักนายอำเภอเมือง .(074613006)</t>
  </si>
  <si>
    <t>074695696</t>
  </si>
  <si>
    <t>ห้องทะเบียน อำเภอตะโหมด</t>
  </si>
  <si>
    <t>056611167</t>
  </si>
  <si>
    <t>ที่ทำการปกครองอำเภอเมืองพิจิตร</t>
  </si>
  <si>
    <t>056611147</t>
  </si>
  <si>
    <t>056691350</t>
  </si>
  <si>
    <t>ที่ว่าการอำเภอสามง่าม</t>
  </si>
  <si>
    <t>5662J6879</t>
  </si>
  <si>
    <t>ฝ่ายปกครองอำเภอทับคล้อ</t>
  </si>
  <si>
    <t>056613070</t>
  </si>
  <si>
    <t>ศูนย์บริหารการทะเบียนภาค6 จ.พิจิตร</t>
  </si>
  <si>
    <t>056615871</t>
  </si>
  <si>
    <t>สำนักงาน เหล่ากาชาดจังหวัดพิจิตร</t>
  </si>
  <si>
    <t>056615877</t>
  </si>
  <si>
    <t>5663J7910</t>
  </si>
  <si>
    <t>สำนักทะเบียนอำเภอโพทะเล</t>
  </si>
  <si>
    <t>056621147</t>
  </si>
  <si>
    <t>ห้องทำงานนายอำเภอตะพานหิน</t>
  </si>
  <si>
    <t>055399081</t>
  </si>
  <si>
    <t>.ที่ว่าการอำเภอเนินมะปราง</t>
  </si>
  <si>
    <t>5538J0469</t>
  </si>
  <si>
    <t>.ปกครองอำเภอนครไทย.</t>
  </si>
  <si>
    <t>055241187</t>
  </si>
  <si>
    <t>กองบังคับการกองอาสารักษาดินแดนจังหวัดพิษณุโลก</t>
  </si>
  <si>
    <t>055216529</t>
  </si>
  <si>
    <t>ที่ทำการ ปกครองอำเภอเมืองพิษณุโลก</t>
  </si>
  <si>
    <t>055245718</t>
  </si>
  <si>
    <t>ที่ทำการปกครองจังหวัดพิษณุโลก</t>
  </si>
  <si>
    <t>055246442</t>
  </si>
  <si>
    <t>055258001</t>
  </si>
  <si>
    <t>055258180</t>
  </si>
  <si>
    <t>055258401</t>
  </si>
  <si>
    <t>055282744</t>
  </si>
  <si>
    <t>5523J0503</t>
  </si>
  <si>
    <t>055259361</t>
  </si>
  <si>
    <t>055381038</t>
  </si>
  <si>
    <t>ที่ทำการปกครองอำเภอชาติตระการ</t>
  </si>
  <si>
    <t>055381770</t>
  </si>
  <si>
    <t>055388985</t>
  </si>
  <si>
    <t>ที่ทำการปกครองอำเภอนครไทย</t>
  </si>
  <si>
    <t>055389001</t>
  </si>
  <si>
    <t>055399065</t>
  </si>
  <si>
    <t>ที่ทำการปกครองอำเภอเนินมะปราง</t>
  </si>
  <si>
    <t>055391066</t>
  </si>
  <si>
    <t>ที่ทำการปกครองอำเภอบางกระทุ่ม</t>
  </si>
  <si>
    <t>055906510</t>
  </si>
  <si>
    <t>055371241</t>
  </si>
  <si>
    <t>ที่ทำการปกครองอำเภอบางระกำ</t>
  </si>
  <si>
    <t>055369005</t>
  </si>
  <si>
    <t>ที่ทำการปกครองอำเภอพรหมพิราม</t>
  </si>
  <si>
    <t>5537J5591</t>
  </si>
  <si>
    <t>055245136</t>
  </si>
  <si>
    <t>ที่ทำการปกครองอำเภอเมืองพิษณุโลก</t>
  </si>
  <si>
    <t>055291316</t>
  </si>
  <si>
    <t>ที่ทำการปกครองอำเภอวัดโบสถ์</t>
  </si>
  <si>
    <t>055381724</t>
  </si>
  <si>
    <t>ที่ว่าการอำเภอชาติตระการ</t>
  </si>
  <si>
    <t>055371639</t>
  </si>
  <si>
    <t>ที่ว่าการอำเภอบางระกำ(บ้านพักนายอำเภอบางระกำ)</t>
  </si>
  <si>
    <t>055371640</t>
  </si>
  <si>
    <t>ที่ว่าการอำเภอบางระกำ(ห้องทำงานนายอำเภอบางระกำ)</t>
  </si>
  <si>
    <t>055258007</t>
  </si>
  <si>
    <t>055311100</t>
  </si>
  <si>
    <t>ที่ว่าการอำเภอวังทอง</t>
  </si>
  <si>
    <t>5531J0202</t>
  </si>
  <si>
    <t>055258025</t>
  </si>
  <si>
    <t>055381037</t>
  </si>
  <si>
    <t>บ้านพักนายอำเภอชาติตระการ</t>
  </si>
  <si>
    <t>055369006</t>
  </si>
  <si>
    <t>บ้านพักนายอำเภอพรหมพิราม</t>
  </si>
  <si>
    <t>055311030</t>
  </si>
  <si>
    <t>บ้านพักนายอำเภอวังทอง</t>
  </si>
  <si>
    <t>055369459</t>
  </si>
  <si>
    <t>ปกครองอำเภอพรหมพิราม</t>
  </si>
  <si>
    <t>055291535</t>
  </si>
  <si>
    <t>ส่วนอำเภอวัดโบสถ์</t>
  </si>
  <si>
    <t>055258403</t>
  </si>
  <si>
    <t>032461544</t>
  </si>
  <si>
    <t>กองร้อย อส.อ.ท่ายาง</t>
  </si>
  <si>
    <t>032424874</t>
  </si>
  <si>
    <t>ที่ทำการปกครอง อำเภอเมืองเพชรบุรี</t>
  </si>
  <si>
    <t>032402463</t>
  </si>
  <si>
    <t>ที่ทำการปกครองจังหวัดเพชรบุรี (ฝ่ายกิจการพิเศษ)</t>
  </si>
  <si>
    <t>032425115</t>
  </si>
  <si>
    <t>ที่ทำการปกครองจังหวัดเพชรบุรี(ฝ่ายการเงินและบัญชี)</t>
  </si>
  <si>
    <t>032459118</t>
  </si>
  <si>
    <t>ที่ทำการปกครองอำเภอแก่งกระจาน</t>
  </si>
  <si>
    <t>032562392</t>
  </si>
  <si>
    <t>ที่ทำการปกครองอำเภอเขาย้อย</t>
  </si>
  <si>
    <t>3256J5359</t>
  </si>
  <si>
    <t>032562646</t>
  </si>
  <si>
    <t>ที่ทำการปกครองอำเภอเขาย้อย(งานป้องกัน)</t>
  </si>
  <si>
    <t>032562645</t>
  </si>
  <si>
    <t>ที่ทำการปกครองอำเภอเขาย้อย(ห้องนายอำเภอ)</t>
  </si>
  <si>
    <t>032494383</t>
  </si>
  <si>
    <t>ที่ทำการปกครองอำเภอหนองหญ้าปล้อง</t>
  </si>
  <si>
    <t>032494384</t>
  </si>
  <si>
    <t>032470650</t>
  </si>
  <si>
    <t>ที่ว่าการอำเภอชะอำ</t>
  </si>
  <si>
    <t>032471078</t>
  </si>
  <si>
    <t>032471361</t>
  </si>
  <si>
    <t>3247J0031</t>
  </si>
  <si>
    <t>032472502</t>
  </si>
  <si>
    <t>ที่ว่าการอำเภอชะอำ (ห้องเสมียนตราอำเภอชะอำ)</t>
  </si>
  <si>
    <t>032461375</t>
  </si>
  <si>
    <t>ที่ว่าการอำเภอท่ายาง</t>
  </si>
  <si>
    <t>032491316</t>
  </si>
  <si>
    <t>ที่ว่าการอำเภอบ้านลาด</t>
  </si>
  <si>
    <t>032440748</t>
  </si>
  <si>
    <t>ที่ว่าการอำเภอบ้านลาด  จังหวัดเพชรบุรี</t>
  </si>
  <si>
    <t>032481168</t>
  </si>
  <si>
    <t>ที่ว่าการอำเภอบ้านแหลม</t>
  </si>
  <si>
    <t>032450609</t>
  </si>
  <si>
    <t>ที่ว่าการอำเภอบ้านแหลม (บ้านพักนายอำเภอ)</t>
  </si>
  <si>
    <t>032425544</t>
  </si>
  <si>
    <t>ที่ว่าการอำเภอเมืองเพชรบุรี</t>
  </si>
  <si>
    <t>032494376</t>
  </si>
  <si>
    <t>ที่ว่าการอำเภอหนองหญ้าปล้อง</t>
  </si>
  <si>
    <t>032459263</t>
  </si>
  <si>
    <t>บ้านพักนายอำเภอแก่งกระจาน</t>
  </si>
  <si>
    <t>032561074</t>
  </si>
  <si>
    <t>บ้านพักนายอำเภอเขาย้อย</t>
  </si>
  <si>
    <t>032471362</t>
  </si>
  <si>
    <t>บ้านพักนายอำเภอชะอำ (032471362)</t>
  </si>
  <si>
    <t>032425053</t>
  </si>
  <si>
    <t>บ้านพักนายอำเภอเมืองเพชรบุรี .(032425053)</t>
  </si>
  <si>
    <t>032494377</t>
  </si>
  <si>
    <t>บ้านพักนายอำเภอหนองหญ้าปล้อง</t>
  </si>
  <si>
    <t>032425093</t>
  </si>
  <si>
    <t>บ้านพักปลัดจังหวัดเพชรบุรี .(032425093)</t>
  </si>
  <si>
    <t>032410242</t>
  </si>
  <si>
    <t>ศูนย์สื่อสารกรมการปกครองเขต 11 (จังหวัดเพชรบุรี)</t>
  </si>
  <si>
    <t>032772090</t>
  </si>
  <si>
    <t>สนง. ทะเบียนราษฎร์ อ.บ้านแหลม</t>
  </si>
  <si>
    <t>032437110</t>
  </si>
  <si>
    <t>สำนักงานเขตพื้นที่การศึกษาเพชรบุรี เขต2</t>
  </si>
  <si>
    <t>032459262</t>
  </si>
  <si>
    <t>สำนักทะเบียนอำเภอแก่งกระจาน</t>
  </si>
  <si>
    <t>056712500</t>
  </si>
  <si>
    <t>056728082</t>
  </si>
  <si>
    <t>ที่ทำการปกครองอำเภอเขาค้อ</t>
  </si>
  <si>
    <t>056728066</t>
  </si>
  <si>
    <t>ที่ว่าการอำเภอเขาค้อ</t>
  </si>
  <si>
    <t>056791691</t>
  </si>
  <si>
    <t>ที่ว่าการอำเภอวิเชียรบุรี</t>
  </si>
  <si>
    <t>056729768</t>
  </si>
  <si>
    <t>ศูนย์อำนวยการป้องกันและปราบปรามยาเสพติดจังหวัดเพช</t>
  </si>
  <si>
    <t>054642635</t>
  </si>
  <si>
    <t>ที่ทำการ ปกครองอำเภอสอง</t>
  </si>
  <si>
    <t>054642636</t>
  </si>
  <si>
    <t>054506060</t>
  </si>
  <si>
    <t>ที่ทำการ ปกครองอำเภอหนองม่วงไข่</t>
  </si>
  <si>
    <t>054541262</t>
  </si>
  <si>
    <t>ที่ทำการปกครอง อำเภอสูงเม่น</t>
  </si>
  <si>
    <t>054511602</t>
  </si>
  <si>
    <t>ที่ทำการปกครองจังหวัด (ฝ่ายความมั่นคง)</t>
  </si>
  <si>
    <t>5451J0684</t>
  </si>
  <si>
    <t>054511037</t>
  </si>
  <si>
    <t>ที่ทำการปกครองจังหวัดแพร่ (กลุ่มงานปกครอง)</t>
  </si>
  <si>
    <t>5451J0763</t>
  </si>
  <si>
    <t>ที่ทำการปกครองจังหวัดแพร่ กลุ่มงานปกครอง (ศาลากลาง</t>
  </si>
  <si>
    <t>054533615</t>
  </si>
  <si>
    <t>ที่ทำการปกครองจังหวัดแพร่ ฝ่ายการเงินและบัญชี</t>
  </si>
  <si>
    <t>054544222</t>
  </si>
  <si>
    <t>ที่ทำการปกครองอำเภอ สูงเม่น</t>
  </si>
  <si>
    <t>054613042</t>
  </si>
  <si>
    <t>ที่ทำการปกครองอำเภอเด่นชัย</t>
  </si>
  <si>
    <t>054596200</t>
  </si>
  <si>
    <t>ที่ทำการปกครองอำเภอร้องกวาง</t>
  </si>
  <si>
    <t>054597363</t>
  </si>
  <si>
    <t>054581618</t>
  </si>
  <si>
    <t>ที่ทำการปกครองอำเภอลอง</t>
  </si>
  <si>
    <t>054583439</t>
  </si>
  <si>
    <t>054583552</t>
  </si>
  <si>
    <t>ที่ทำการปกครองอำเภอลอง (สำนักทะเบียนอำเภอ)</t>
  </si>
  <si>
    <t>054588164</t>
  </si>
  <si>
    <t>ที่ทำการปกครองอำเภอวังชิ้น</t>
  </si>
  <si>
    <t>054588165</t>
  </si>
  <si>
    <t>054589038</t>
  </si>
  <si>
    <t>054589113</t>
  </si>
  <si>
    <t>054589199</t>
  </si>
  <si>
    <t>054591763</t>
  </si>
  <si>
    <t>ที่ทำการปกครองอำเภอสอง</t>
  </si>
  <si>
    <t>5451J5468</t>
  </si>
  <si>
    <t>ที่ทำการอำเภอสอง</t>
  </si>
  <si>
    <t>054506101</t>
  </si>
  <si>
    <t>ที่ว่าการ อำเภอหนองม่วงไข่</t>
  </si>
  <si>
    <t>054506222</t>
  </si>
  <si>
    <t>054613397</t>
  </si>
  <si>
    <t>054541428</t>
  </si>
  <si>
    <t>บ้านพักนายอำเภอ สูงเม่น</t>
  </si>
  <si>
    <t>054613387</t>
  </si>
  <si>
    <t>บ้านพักนายอำเภอเด่นชัย</t>
  </si>
  <si>
    <t>054511050</t>
  </si>
  <si>
    <t>บ้านพักนายอำเภอเมืองแพร่</t>
  </si>
  <si>
    <t>054597364</t>
  </si>
  <si>
    <t>บ้านพักนายอำเภอร้องกวาง</t>
  </si>
  <si>
    <t>054581619</t>
  </si>
  <si>
    <t>บ้านพักนายอำเภอลอง</t>
  </si>
  <si>
    <t>054589114</t>
  </si>
  <si>
    <t>บ้านพักนายอำเภอวังชิ้น</t>
  </si>
  <si>
    <t>054593868</t>
  </si>
  <si>
    <t>บ้านพักนายอำเภอสอง</t>
  </si>
  <si>
    <t>054523286</t>
  </si>
  <si>
    <t>ฝ่ายปกครองอำเภอเมืองแพร่ ด้านป้องกัน</t>
  </si>
  <si>
    <t>054613069</t>
  </si>
  <si>
    <t>ศูนย์ดำรงธรรมอำเภอเด่นชัย</t>
  </si>
  <si>
    <t>054596616</t>
  </si>
  <si>
    <t>ศูนย์ดำรงธรรมอำเภอร้องกวาง</t>
  </si>
  <si>
    <t>054583810</t>
  </si>
  <si>
    <t>ศูนย์ดำรงธรรมอำเภอลอง</t>
  </si>
  <si>
    <t>054589180</t>
  </si>
  <si>
    <t>ศูนย์ดำรงธรรมอำเภอวังชิ้น</t>
  </si>
  <si>
    <t>054593737</t>
  </si>
  <si>
    <t>ศูนย์ดำรงธรรมอำเภอสอง</t>
  </si>
  <si>
    <t>054506152</t>
  </si>
  <si>
    <t>ศูนย์ดำรงธรรมอำเภอหนองม่วงไข่</t>
  </si>
  <si>
    <t>054613386</t>
  </si>
  <si>
    <t>สนง.ฝ่ายปกครองอำเภอเด่นชัย</t>
  </si>
  <si>
    <t>054581599</t>
  </si>
  <si>
    <t>ส่วนอำเภอลอง</t>
  </si>
  <si>
    <t>054541203</t>
  </si>
  <si>
    <t>หมวดการคลังส่วน อำเภอสูงเม่น</t>
  </si>
  <si>
    <t>054511053</t>
  </si>
  <si>
    <t>ห้องทะเบียนที่ว่าการ อำเภอเมือง</t>
  </si>
  <si>
    <t>054541228</t>
  </si>
  <si>
    <t>ห้องนายอำเภอ สูงเม่น</t>
  </si>
  <si>
    <t>054511054</t>
  </si>
  <si>
    <t>ห้องนายอำเภอเมือง</t>
  </si>
  <si>
    <t>054511052</t>
  </si>
  <si>
    <t>ห้องแผนกการปกครอง</t>
  </si>
  <si>
    <t>054511094</t>
  </si>
  <si>
    <t>054511173</t>
  </si>
  <si>
    <t>076311935</t>
  </si>
  <si>
    <t>ชมรมกำนัน-ผู้ใหญ่บ้าน อำเภอถลาง</t>
  </si>
  <si>
    <t>076216529</t>
  </si>
  <si>
    <t>ที่ทำการปกครองจังหวัดภูเก็ต</t>
  </si>
  <si>
    <t>7621J9001</t>
  </si>
  <si>
    <t>076211102</t>
  </si>
  <si>
    <t>ที่ทำการปกครองจังหวัดภูเก็ต (จ่าจังหวัด)</t>
  </si>
  <si>
    <t>7621J0861</t>
  </si>
  <si>
    <t>076217833</t>
  </si>
  <si>
    <t>ที่ทำการปกครองจังหวัดภูเก็ต(ฝ่ายกิจการพิเศษ)</t>
  </si>
  <si>
    <t>076311297</t>
  </si>
  <si>
    <t>ที่ทำการปกครองอำเภอ ที่ว่าการอำเภอถลาง</t>
  </si>
  <si>
    <t>076311795</t>
  </si>
  <si>
    <t>076321133</t>
  </si>
  <si>
    <t>ที่ทำการปกครองอำเภอกะทู้</t>
  </si>
  <si>
    <t>076211171</t>
  </si>
  <si>
    <t>ที่ทำการปกครองอำเภอเมืองภูเก็ต</t>
  </si>
  <si>
    <t>076211172</t>
  </si>
  <si>
    <t>076212407</t>
  </si>
  <si>
    <t>076217597</t>
  </si>
  <si>
    <t>7621J6459</t>
  </si>
  <si>
    <t>7621J9483</t>
  </si>
  <si>
    <t>076311840</t>
  </si>
  <si>
    <t>ที่ทำการศูนย์ประสานงานองค์กรชุมชน</t>
  </si>
  <si>
    <t>076321321</t>
  </si>
  <si>
    <t>ที่ว่าการอำเภอกะทู้</t>
  </si>
  <si>
    <t>076311046</t>
  </si>
  <si>
    <t>ที่ว่าการอำเภอถลาง</t>
  </si>
  <si>
    <t>076311057</t>
  </si>
  <si>
    <t>7631J7531</t>
  </si>
  <si>
    <t>7641J7317</t>
  </si>
  <si>
    <t>076321476</t>
  </si>
  <si>
    <t>บ้านพักนายอำเภอกะทู้ .(076321476)</t>
  </si>
  <si>
    <t>076311089</t>
  </si>
  <si>
    <t>บ้านพักนายอำเภอถลาง .(076311089)</t>
  </si>
  <si>
    <t>076211178</t>
  </si>
  <si>
    <t>บ้านพักปลัดจังหวัด (076211178) .</t>
  </si>
  <si>
    <t>076313034</t>
  </si>
  <si>
    <t>ศูนย์บริการทะเบียนภาคสาขาจังหวัดภูเก็ต</t>
  </si>
  <si>
    <t>076219900</t>
  </si>
  <si>
    <t>สำนักงาน คณะกรรมการธรรมาภิบาลจังหวัดภูเก็ต</t>
  </si>
  <si>
    <t>076354654</t>
  </si>
  <si>
    <t>ห้องปลัดจังหวัดภูเก็ต</t>
  </si>
  <si>
    <t>043799120</t>
  </si>
  <si>
    <t>ที่ทำการ ปกครองอำเภอวาปีปทุม</t>
  </si>
  <si>
    <t>043799458</t>
  </si>
  <si>
    <t>043728215</t>
  </si>
  <si>
    <t>ที่ทำการปกครองกิ่งอำเภอกุดรัง</t>
  </si>
  <si>
    <t>043713252</t>
  </si>
  <si>
    <t>ที่ทำการปกครองจังหวัดมหาสารคาม</t>
  </si>
  <si>
    <t>043713383</t>
  </si>
  <si>
    <t>043781340</t>
  </si>
  <si>
    <t>ที่ทำการปกครองเชียงยืน</t>
  </si>
  <si>
    <t>043787014</t>
  </si>
  <si>
    <t>ที่ทำการปกครองอำเภอแกดำ</t>
  </si>
  <si>
    <t>043761454</t>
  </si>
  <si>
    <t>ที่ทำการปกครองอำเภอโกสุมพิสัย</t>
  </si>
  <si>
    <t>043762076</t>
  </si>
  <si>
    <t>4376J5676</t>
  </si>
  <si>
    <t>043781061</t>
  </si>
  <si>
    <t>ที่ทำการปกครองอำเภอเชียงยืน</t>
  </si>
  <si>
    <t>043781074</t>
  </si>
  <si>
    <t>043779193</t>
  </si>
  <si>
    <t>ที่ทำการปกครองอำเภอนาเชือก</t>
  </si>
  <si>
    <t>043797110</t>
  </si>
  <si>
    <t>ที่ทำการปกครองอำเภอนาดูน</t>
  </si>
  <si>
    <t>043791100</t>
  </si>
  <si>
    <t>ที่ทำการปกครองอำเภอพยัคฆภูมิพิสัย</t>
  </si>
  <si>
    <t>043729148</t>
  </si>
  <si>
    <t>ที่ทำการปกครองอำเภอยางสีสุราช</t>
  </si>
  <si>
    <t>043751194</t>
  </si>
  <si>
    <t>ที่ว่าการกื่ง   อ. ชื่นชม</t>
  </si>
  <si>
    <t>043751227</t>
  </si>
  <si>
    <t>043779079</t>
  </si>
  <si>
    <t>ที่ว่าการที่ว่าการอำเภอนาเชือก   จ.มหาสารคาม</t>
  </si>
  <si>
    <t>043787034</t>
  </si>
  <si>
    <t>043797296</t>
  </si>
  <si>
    <t>043770818</t>
  </si>
  <si>
    <t>043771053</t>
  </si>
  <si>
    <t>043789133</t>
  </si>
  <si>
    <t>ที่ว่าการอำเภอปกครอง อ.กันทรวิชัย</t>
  </si>
  <si>
    <t>043721396</t>
  </si>
  <si>
    <t>ที่ว่าการอำเภอเมืองมหาสารคาม</t>
  </si>
  <si>
    <t>043787035</t>
  </si>
  <si>
    <t>บ้านพัก นายอำเภอแกดำ</t>
  </si>
  <si>
    <t>043799459</t>
  </si>
  <si>
    <t>บ้านพัก นายอำเภอวาปีปทุม  วาปีปทุม</t>
  </si>
  <si>
    <t>043728216</t>
  </si>
  <si>
    <t>043781341</t>
  </si>
  <si>
    <t>บ้านพักนายอำเภอเชียงยืน</t>
  </si>
  <si>
    <t>043779171</t>
  </si>
  <si>
    <t>บ้านพักนายอำเภอนาเชือก</t>
  </si>
  <si>
    <t>043797101</t>
  </si>
  <si>
    <t>บ้านพักนายอำเภอนาดูน</t>
  </si>
  <si>
    <t>043771676</t>
  </si>
  <si>
    <t>บ้านพักนายอำเภอบรบือ</t>
  </si>
  <si>
    <t>043791099</t>
  </si>
  <si>
    <t>บ้านพักนายอำเภอพยัคฆภูมิพิสัย</t>
  </si>
  <si>
    <t>043711215</t>
  </si>
  <si>
    <t>บ้านพักนายอำเภอเมืองมหาสารคาม</t>
  </si>
  <si>
    <t>043729149</t>
  </si>
  <si>
    <t>บ้านพักนายอำเภอยางสีสุราช</t>
  </si>
  <si>
    <t>043711114</t>
  </si>
  <si>
    <t>043777115</t>
  </si>
  <si>
    <t>ปกครองจังหวัดมหาสารคาม</t>
  </si>
  <si>
    <t>043777475</t>
  </si>
  <si>
    <t>4371J0022</t>
  </si>
  <si>
    <t>043750870</t>
  </si>
  <si>
    <t>ปกครองอำเภอกุดรัง</t>
  </si>
  <si>
    <t>043787273</t>
  </si>
  <si>
    <t>ปกครองอำเภอแกดำ</t>
  </si>
  <si>
    <t>043721062</t>
  </si>
  <si>
    <t>ปกครองอำเภอเมืองมหาสารคาม</t>
  </si>
  <si>
    <t>4371J5326</t>
  </si>
  <si>
    <t>043777360</t>
  </si>
  <si>
    <t>ฝ่ายการเงินและบัญชี ที่ทำการปกครองจังหวัด</t>
  </si>
  <si>
    <t>043777323</t>
  </si>
  <si>
    <t>ฝ่ายกิจการพิเศษ  ที่ทำการปกครองจังหวัด</t>
  </si>
  <si>
    <t>043725214</t>
  </si>
  <si>
    <t>ศูนย์บริหารการทะเบียนภาค 4 สาขาจังหวัดมหาสารคาม</t>
  </si>
  <si>
    <t>4371J5486</t>
  </si>
  <si>
    <t>ห้องกลุ่มงานปกครองจังหวัดมหาสารคาม</t>
  </si>
  <si>
    <t>043777309</t>
  </si>
  <si>
    <t>ห้องปลัดจังหวัดมหาสารคาม</t>
  </si>
  <si>
    <t>042611856</t>
  </si>
  <si>
    <t>สถานีสื่อสารจังหวัดมุกดาหาร</t>
  </si>
  <si>
    <t>053612972</t>
  </si>
  <si>
    <t>053682526</t>
  </si>
  <si>
    <t>กองร้อยอาสาดินแดน อำเภอแม่สะเรียงที่ 3</t>
  </si>
  <si>
    <t>053689126</t>
  </si>
  <si>
    <t>กองร้อยอาสารักษาดินแดนอำเภอแม่ลาน้อยที่ 5</t>
  </si>
  <si>
    <t>053612176</t>
  </si>
  <si>
    <t>โต๊ะทำงานอักษรเลข</t>
  </si>
  <si>
    <t>053621322</t>
  </si>
  <si>
    <t>ที่ทำการ ปกครองอำเภอแม่สะเรียง</t>
  </si>
  <si>
    <t>053620184</t>
  </si>
  <si>
    <t>053611450</t>
  </si>
  <si>
    <t>053691108</t>
  </si>
  <si>
    <t>ที่ทำการปกครองอำเภอขุนยวม</t>
  </si>
  <si>
    <t>053691265</t>
  </si>
  <si>
    <t>053617158</t>
  </si>
  <si>
    <t>ที่ทำการปกครองอำเภอปางมะผ้า</t>
  </si>
  <si>
    <t>053617159</t>
  </si>
  <si>
    <t>053699195</t>
  </si>
  <si>
    <t>053699934</t>
  </si>
  <si>
    <t>053699935</t>
  </si>
  <si>
    <t>053695502</t>
  </si>
  <si>
    <t>ที่ทำการปกครองอำเภอเมืองแม่ฮ่องสอน</t>
  </si>
  <si>
    <t>5361J8392</t>
  </si>
  <si>
    <t>053689022</t>
  </si>
  <si>
    <t>ที่ทำการปกครองอำเภอแม่ลาน้อย</t>
  </si>
  <si>
    <t>053689124</t>
  </si>
  <si>
    <t>053689125</t>
  </si>
  <si>
    <t>053682283</t>
  </si>
  <si>
    <t>ที่ทำการปกครองอำเภอแม่สะเรียง</t>
  </si>
  <si>
    <t>053618077</t>
  </si>
  <si>
    <t>ที่ทำการปกครองอำเภอสบเมย</t>
  </si>
  <si>
    <t>053618078</t>
  </si>
  <si>
    <t>053695460</t>
  </si>
  <si>
    <t>053691109</t>
  </si>
  <si>
    <t>บ้านพักนายอำเภอขุนยวม .(053691109)</t>
  </si>
  <si>
    <t>053617160</t>
  </si>
  <si>
    <t>บ้านพักนายอำเภอปางมะผ้า</t>
  </si>
  <si>
    <t>053695504</t>
  </si>
  <si>
    <t>บ้านพักนายอำเภอเมืองแม่ฮ่องสอน</t>
  </si>
  <si>
    <t>053681352</t>
  </si>
  <si>
    <t>บ้านพักนายอำเภอแม่สะเรียง</t>
  </si>
  <si>
    <t>053618130</t>
  </si>
  <si>
    <t>บ้านพักนายอำเภอสบเมย</t>
  </si>
  <si>
    <t>053611262</t>
  </si>
  <si>
    <t>บ้านพักปลัดจังหวัด .(053611262)</t>
  </si>
  <si>
    <t>053612198</t>
  </si>
  <si>
    <t>แผนกปกครองจังหวัด</t>
  </si>
  <si>
    <t>053620083</t>
  </si>
  <si>
    <t>ศูนย์ปฏิบัติการจังหวัดแม่ฮ่องสอน</t>
  </si>
  <si>
    <t>053612888</t>
  </si>
  <si>
    <t>สำนักงานจังหวัดแม่ฮ่องสอน</t>
  </si>
  <si>
    <t>053699242</t>
  </si>
  <si>
    <t>ห้องทำงานนายอำเภอปาย</t>
  </si>
  <si>
    <t>053612178</t>
  </si>
  <si>
    <t>7321J1024</t>
  </si>
  <si>
    <t>ที่ทำการปกครองจังหวัดยะลา (ศพส.จ.ยล.)</t>
  </si>
  <si>
    <t>073239312</t>
  </si>
  <si>
    <t>ที่ทำการปกครองอำเภอกาบัง</t>
  </si>
  <si>
    <t>7321J3208</t>
  </si>
  <si>
    <t>ที่ทำการปกครองอำเภอบันนังสตา</t>
  </si>
  <si>
    <t>7323J6685</t>
  </si>
  <si>
    <t>ที่ว่าการอำเภอเบตง</t>
  </si>
  <si>
    <t>7321J8058</t>
  </si>
  <si>
    <t>073295197</t>
  </si>
  <si>
    <t>073295501</t>
  </si>
  <si>
    <t>7322J2824</t>
  </si>
  <si>
    <t>7322J4131</t>
  </si>
  <si>
    <t>073212021</t>
  </si>
  <si>
    <t>7321J6776</t>
  </si>
  <si>
    <t>บ้านพักนายอำเภอธารโต</t>
  </si>
  <si>
    <t>7321J6777</t>
  </si>
  <si>
    <t>073216105</t>
  </si>
  <si>
    <t>ปกครองจังหวัดยะลา</t>
  </si>
  <si>
    <t>073203676</t>
  </si>
  <si>
    <t>ศปอ.เมืองยะลา</t>
  </si>
  <si>
    <t>073228499</t>
  </si>
  <si>
    <t>7321J2804</t>
  </si>
  <si>
    <t>073211518</t>
  </si>
  <si>
    <t>ศูนย์บริหารการทะเบียนภาค ๙ สาขาจังหวัดยะลา</t>
  </si>
  <si>
    <t>7321J2068</t>
  </si>
  <si>
    <t>ศูนย์ประสานงานรักษาความมั่นคงภายในอำเภอบันนังสตา</t>
  </si>
  <si>
    <t>045781269</t>
  </si>
  <si>
    <t>045781279</t>
  </si>
  <si>
    <t>045718131</t>
  </si>
  <si>
    <t>ที่ทำการปกครองกิ่งอำเภอไทยเจริญ</t>
  </si>
  <si>
    <t>045789097</t>
  </si>
  <si>
    <t>ที่ว่าการอำเภอกุดชุม (ห้องประชุม)</t>
  </si>
  <si>
    <t>4576J5122</t>
  </si>
  <si>
    <t>045797062</t>
  </si>
  <si>
    <t>ที่ว่าการอำเภอค้อวัง(ที่ทำการปกครองจังหวัด)</t>
  </si>
  <si>
    <t>045791015</t>
  </si>
  <si>
    <t>ที่ว่าการอำเภอคำเขื่อนแก้ว (ที่ทำการปกครองจังหวัด)</t>
  </si>
  <si>
    <t>4571J5456</t>
  </si>
  <si>
    <t>045791224</t>
  </si>
  <si>
    <t>ที่ว่าการอำเภอคำเขื่อนแก้ว(ที่ทำการปกครองจังหวัด)</t>
  </si>
  <si>
    <t>045787053</t>
  </si>
  <si>
    <t>ที่ว่าการอำเภอทรายมูล</t>
  </si>
  <si>
    <t>4576J5120</t>
  </si>
  <si>
    <t>ที่ว่าการอำเภอไทยเจริญ (ห้องประชุม)</t>
  </si>
  <si>
    <t>045795068</t>
  </si>
  <si>
    <t>ที่ว่าการอำเภอป่าติ้ว(ที่ทำการปกครองจังหวัด)</t>
  </si>
  <si>
    <t>045799092</t>
  </si>
  <si>
    <t>ที่ว่าการอำเภอมหาชนะชัย   (ที่ทำการปกครองจังหวัด)</t>
  </si>
  <si>
    <t>045712682</t>
  </si>
  <si>
    <t>ที่ว่าการอำเภอเมืองยโสธร</t>
  </si>
  <si>
    <t>045789098</t>
  </si>
  <si>
    <t>บ้านพักนายอำเภอกุดชุม (ที่ทำการปกครองจั งหวัด)</t>
  </si>
  <si>
    <t>045797063</t>
  </si>
  <si>
    <t>บ้านพักนายอำเภอค้อวัง   (ที่ทำการปกครองจังหวัด)</t>
  </si>
  <si>
    <t>045791225</t>
  </si>
  <si>
    <t>บ้านพักนายอำเภอคำเขื่อนแก้ว (ที่ทำการปก ครองจังหวัด)</t>
  </si>
  <si>
    <t>045787054</t>
  </si>
  <si>
    <t>บ้านพักนายอำเภอทรายมูล (ที่ทำการปกครองจ ังหวัด)</t>
  </si>
  <si>
    <t>045795067</t>
  </si>
  <si>
    <t>บ้านพักนายอำเภอป่าติ้ว(ที่ทำการปกครองจังหวัด)</t>
  </si>
  <si>
    <t>045799021</t>
  </si>
  <si>
    <t>บ้านพักนายอำเภอมหาชนะชัย   (ที่ทำการปกครองจังหวัด)</t>
  </si>
  <si>
    <t>045712442</t>
  </si>
  <si>
    <t>บ้านพักนายอำเภอยโสธร (ที่ทำก .(045712442)</t>
  </si>
  <si>
    <t>045712462</t>
  </si>
  <si>
    <t>บ้านพักปลัดจังหวัด(ที่ทำการป .(045712462)</t>
  </si>
  <si>
    <t>045718132</t>
  </si>
  <si>
    <t>บ้านพักปลัดอำเภอผู้เป็นหัวหน้าประจำกิ่งอำเภอไทยเจริญ</t>
  </si>
  <si>
    <t>045712726</t>
  </si>
  <si>
    <t>ห้องเสมียนตรจังหวัด(ที่ทำการปกครองจังหวัด)</t>
  </si>
  <si>
    <t>045712441</t>
  </si>
  <si>
    <t>ห้องเสมียนตราจังหวัด(ที่ทำการปกครองจังหวัด)</t>
  </si>
  <si>
    <t>045712673</t>
  </si>
  <si>
    <t>043581223</t>
  </si>
  <si>
    <t>ที่ทำการปกครอง อำเภอสุวรรณภูมิ</t>
  </si>
  <si>
    <t>043509125</t>
  </si>
  <si>
    <t>ที่ทำการปกครองกิ่งอำเภอเชียงขวัญ</t>
  </si>
  <si>
    <t>043511711</t>
  </si>
  <si>
    <t>ที่ทำการปกครองจังหวัดร้อยเอ็ด</t>
  </si>
  <si>
    <t>043513711</t>
  </si>
  <si>
    <t>ที่ทำการปกครองจังหวัดร้อยเอ็ด (ฝ่ายการเงินและบัญชี)</t>
  </si>
  <si>
    <t>043561080</t>
  </si>
  <si>
    <t>ที่ทำการปกครองอำเภอจตุรพักตรพิมาน</t>
  </si>
  <si>
    <t>043507115</t>
  </si>
  <si>
    <t>ที่ทำการปกครองอำเภอจังหาร</t>
  </si>
  <si>
    <t>043569070</t>
  </si>
  <si>
    <t>ที่ทำการปกครองอำเภอธวัชบุรี</t>
  </si>
  <si>
    <t>043569427</t>
  </si>
  <si>
    <t>043587114</t>
  </si>
  <si>
    <t>ที่ทำการปกครองอำเภอปทุมรัตต์</t>
  </si>
  <si>
    <t>043595077</t>
  </si>
  <si>
    <t>ที่ทำการปกครองอำเภอโพนทราย</t>
  </si>
  <si>
    <t>043571223</t>
  </si>
  <si>
    <t>ที่ทำการปกครองอำเภอโพนทอง</t>
  </si>
  <si>
    <t>043515461</t>
  </si>
  <si>
    <t>ที่ทำการปกครองอำเภอเมืองจังหวัดร้อยเอ็ด</t>
  </si>
  <si>
    <t>043508025</t>
  </si>
  <si>
    <t>ที่ทำการปกครองอำเภอศรีสมเด็จ</t>
  </si>
  <si>
    <t>043508120</t>
  </si>
  <si>
    <t>043551223</t>
  </si>
  <si>
    <t>ที่ทำการปกครองอำเภอเสลภูมิ</t>
  </si>
  <si>
    <t>043551388</t>
  </si>
  <si>
    <t>043579071</t>
  </si>
  <si>
    <t>ที่ทำการปกครองอำเภอหนองพอก</t>
  </si>
  <si>
    <t>043579344</t>
  </si>
  <si>
    <t>043506114</t>
  </si>
  <si>
    <t>ที่ทำการปกครองอำเภอหนองฮี</t>
  </si>
  <si>
    <t>043557006</t>
  </si>
  <si>
    <t>ที่ว่าการกิ่งอำเภอทุ่งเขาหลวง</t>
  </si>
  <si>
    <t>043602070</t>
  </si>
  <si>
    <t>043511689</t>
  </si>
  <si>
    <t>043511723</t>
  </si>
  <si>
    <t>043599080</t>
  </si>
  <si>
    <t>043571222</t>
  </si>
  <si>
    <t>บ้านพักนายอำเภอ อำเภอโพนทอง</t>
  </si>
  <si>
    <t>043587115</t>
  </si>
  <si>
    <t>บ้านพักนายอำเภอปทุมรัตต์</t>
  </si>
  <si>
    <t>043581222</t>
  </si>
  <si>
    <t>บ้านพักนายอำเภอสุวรรณภูมิ</t>
  </si>
  <si>
    <t>043551222</t>
  </si>
  <si>
    <t>บ้านพักนายอำเภอเสลภูมิ</t>
  </si>
  <si>
    <t>043579072</t>
  </si>
  <si>
    <t>บ้านพักนายอำเภอหนองพอก</t>
  </si>
  <si>
    <t>043509124</t>
  </si>
  <si>
    <t>บ้านพักปลัดอำเภอ ผู้เป็นหัวหน้ากิ่ง อ.เชียงขวัญ</t>
  </si>
  <si>
    <t>043506115</t>
  </si>
  <si>
    <t>บ้านพักหัวหน้ากิ่งอำเภอหนองฮี</t>
  </si>
  <si>
    <t>043511355</t>
  </si>
  <si>
    <t>สำนักงานศูนย์บริหารการทะเบียนภาค 4 สาขาจังหวัดร้อยเ</t>
  </si>
  <si>
    <t>077822333</t>
  </si>
  <si>
    <t>กองร้อยอาสารักษาดินแดนจังหวัดระนองที่ ๑</t>
  </si>
  <si>
    <t>077800141</t>
  </si>
  <si>
    <t>ที่ทำการปกครองจังหวัดระนอง</t>
  </si>
  <si>
    <t>077800142</t>
  </si>
  <si>
    <t>077800143</t>
  </si>
  <si>
    <t>077800145</t>
  </si>
  <si>
    <t>077811073</t>
  </si>
  <si>
    <t xml:space="preserve">7781J0017     </t>
  </si>
  <si>
    <t xml:space="preserve">7782J0420     </t>
  </si>
  <si>
    <t>077800169</t>
  </si>
  <si>
    <t>ที่ทำการปกครองจังหวัดระนอง ( ห้องวิทยุปกครองและโทร</t>
  </si>
  <si>
    <t>077828544</t>
  </si>
  <si>
    <t>ที่ทำการปกครองอำเภอกระบุรี</t>
  </si>
  <si>
    <t>077891794</t>
  </si>
  <si>
    <t>077828593</t>
  </si>
  <si>
    <t>ที่ทำการปกครองอำเภอกะเปอร์</t>
  </si>
  <si>
    <t>077810200</t>
  </si>
  <si>
    <t>ที่ทำการปกครองอำเภอเมืองระนอง</t>
  </si>
  <si>
    <t>077810202</t>
  </si>
  <si>
    <t>077810204</t>
  </si>
  <si>
    <t xml:space="preserve">7781J7038     </t>
  </si>
  <si>
    <t>077826830</t>
  </si>
  <si>
    <t>ที่ทำการปกครองอำเภอละอุ่น</t>
  </si>
  <si>
    <t>077899017</t>
  </si>
  <si>
    <t>077899085</t>
  </si>
  <si>
    <t xml:space="preserve">7781J4997     </t>
  </si>
  <si>
    <t>077810741</t>
  </si>
  <si>
    <t>ที่ทำการปกครองอำเภอสุขสำราญ</t>
  </si>
  <si>
    <t>077828375</t>
  </si>
  <si>
    <t>ที่ว่าการอำเภอกระบุรี</t>
  </si>
  <si>
    <t>077880845</t>
  </si>
  <si>
    <t>077810203</t>
  </si>
  <si>
    <t>ที่ว่าการอำเภอเมืองระนอง</t>
  </si>
  <si>
    <t>077816374</t>
  </si>
  <si>
    <t xml:space="preserve">7781D5004     </t>
  </si>
  <si>
    <t>ที่ว่าการอำเภอเมืองระนอง จังหวัดระนอง</t>
  </si>
  <si>
    <t>077800138</t>
  </si>
  <si>
    <t>ศูนย์ปฏิบัติการต่อสู้เพื่อเอาชนะยาเสพติดจังหวัดระนอง</t>
  </si>
  <si>
    <t>038637312</t>
  </si>
  <si>
    <t>.ที่ทำการปกครองอำเภอนิคมพัฒนา (ฝ่ายการเงินและบัญชี)</t>
  </si>
  <si>
    <t>038694581</t>
  </si>
  <si>
    <t>กรมการปกครองจังหวัดระยอง (กองบังคับการกองอาสารัก</t>
  </si>
  <si>
    <t>038636197</t>
  </si>
  <si>
    <t>กิ่งอำเภอนิคมพัฒนา</t>
  </si>
  <si>
    <t>038616117</t>
  </si>
  <si>
    <t>โต๊ะนายอำเภอเมืองระยอง</t>
  </si>
  <si>
    <t>3867J8447</t>
  </si>
  <si>
    <t>ที่ทำการ ปกครองอำเภอวังจันทร์</t>
  </si>
  <si>
    <t>038996098</t>
  </si>
  <si>
    <t>ที่ทำการปกครองอำเภอเขาชะเมา</t>
  </si>
  <si>
    <t>3867J4103</t>
  </si>
  <si>
    <t>038018393</t>
  </si>
  <si>
    <t>ที่ทำการปกครองอำเภอบ้านค่าย</t>
  </si>
  <si>
    <t>038641406</t>
  </si>
  <si>
    <t>038641409</t>
  </si>
  <si>
    <t>038601633</t>
  </si>
  <si>
    <t>ที่ทำการปกครองอำเภอบ้านฉาง</t>
  </si>
  <si>
    <t>038602050</t>
  </si>
  <si>
    <t>038659002</t>
  </si>
  <si>
    <t>ที่ทำการปกครองอำเภอปลวกแดง</t>
  </si>
  <si>
    <t>038017106</t>
  </si>
  <si>
    <t>ที่ทำการปกครองอำเภอเมืองระยอง</t>
  </si>
  <si>
    <t>038616400</t>
  </si>
  <si>
    <t>038618792</t>
  </si>
  <si>
    <t>038623055</t>
  </si>
  <si>
    <t>038666181</t>
  </si>
  <si>
    <t>ที่ทำการปกครองอำเภอวังจันทร์</t>
  </si>
  <si>
    <t>038666182</t>
  </si>
  <si>
    <t>038666460</t>
  </si>
  <si>
    <t>038671157</t>
  </si>
  <si>
    <t>ที่ทำการอำเภอแกลง</t>
  </si>
  <si>
    <t>038601146</t>
  </si>
  <si>
    <t>ที่ว่าการกิ่งอ.บ้านฉาง</t>
  </si>
  <si>
    <t>038637311</t>
  </si>
  <si>
    <t>ที่ว่าการกิ่งอำเภอนิคมพัฒนา</t>
  </si>
  <si>
    <t>038637313</t>
  </si>
  <si>
    <t>038677600</t>
  </si>
  <si>
    <t>ที่ว่าการอำเภอแกลง</t>
  </si>
  <si>
    <t>038659115</t>
  </si>
  <si>
    <t>ที่ว่าการอำเภอปลวกแดง</t>
  </si>
  <si>
    <t>038659243</t>
  </si>
  <si>
    <t>3863J2320</t>
  </si>
  <si>
    <t>038015332</t>
  </si>
  <si>
    <t>ที่ว่าการอำเภอเมืองระยอง</t>
  </si>
  <si>
    <t>038611009</t>
  </si>
  <si>
    <t>3867J1245</t>
  </si>
  <si>
    <t>ที่ว่าการอำเภอวังจันทร์</t>
  </si>
  <si>
    <t>038601798</t>
  </si>
  <si>
    <t>038641436</t>
  </si>
  <si>
    <t>บ้านพักนายอำเภอบ้านค่าย</t>
  </si>
  <si>
    <t>038659116</t>
  </si>
  <si>
    <t>บ้านพักนายอำเภอปลวกแดง</t>
  </si>
  <si>
    <t>038611090</t>
  </si>
  <si>
    <t>บ้านพักนายอำเภอเมือง .(038611090)</t>
  </si>
  <si>
    <t>038611089</t>
  </si>
  <si>
    <t>บ้านพักปลัดจังหวัด .(038611089)</t>
  </si>
  <si>
    <t>038694017</t>
  </si>
  <si>
    <t>ปกครองจังหวัด</t>
  </si>
  <si>
    <t>038694018</t>
  </si>
  <si>
    <t>038694019</t>
  </si>
  <si>
    <t>038694005</t>
  </si>
  <si>
    <t>ปลัดจังหวัด</t>
  </si>
  <si>
    <t>038637613</t>
  </si>
  <si>
    <t>ศูนย์บริหารการทะเบียนภาค 2 สาขา จ.ระยอง</t>
  </si>
  <si>
    <t>3869J9794</t>
  </si>
  <si>
    <t>ศูนย์บริหารการทะเบียนภาค 2 สาขาจังหวัดระยอง</t>
  </si>
  <si>
    <t>038616913</t>
  </si>
  <si>
    <t>ศูนย์บริหารการทะเบียนภาค สาขา จ.ระยอง</t>
  </si>
  <si>
    <t>038694142</t>
  </si>
  <si>
    <t>ศูนย์อำนวยการป้องกันและปราบปรามยาเสพติดจังหวัดระย</t>
  </si>
  <si>
    <t>032322677</t>
  </si>
  <si>
    <t>กลุ่มงานข้อมูลสารสนเทศและการสื่อสาร</t>
  </si>
  <si>
    <t>032320863</t>
  </si>
  <si>
    <t>กองร้อยอาสารักษาดินแดนจังหวัดราชบุรี ที่ 1</t>
  </si>
  <si>
    <t>032395156</t>
  </si>
  <si>
    <t>ที่ทำการ ปกครองอำเภอสวนผึ้ง</t>
  </si>
  <si>
    <t>032338614</t>
  </si>
  <si>
    <t>ที่ทำการปกครอง จ.ราชบุรี</t>
  </si>
  <si>
    <t>032327650</t>
  </si>
  <si>
    <t>ที่ทำการปกครองจังหวัด  (ฝ่ายกิจการพิเศษ) อำเภอเมือง  รา</t>
  </si>
  <si>
    <t>032337006</t>
  </si>
  <si>
    <t>ที่ทำการปกครองจังหวัดราชบุรี</t>
  </si>
  <si>
    <t>3232J6096</t>
  </si>
  <si>
    <t>ที่ทำการปกครองจังหวัดราชบุรี(กลุ่มงานปกครอง)</t>
  </si>
  <si>
    <t>032400465</t>
  </si>
  <si>
    <t>032400466</t>
  </si>
  <si>
    <t>032262070</t>
  </si>
  <si>
    <t>ที่ทำการปกครองอำเภอจอมบึง</t>
  </si>
  <si>
    <t>3225J6656</t>
  </si>
  <si>
    <t>ที่ทำการปกครองอำเภอดำเนินสะดวก</t>
  </si>
  <si>
    <t>032325869</t>
  </si>
  <si>
    <t>ที่ทำการปกครองอำเภอเมืองราชบุรี</t>
  </si>
  <si>
    <t>032399470</t>
  </si>
  <si>
    <t>ที่ทำการปกครองอำเภอวัดเพลง</t>
  </si>
  <si>
    <t>3232J9384</t>
  </si>
  <si>
    <t>ที่ทำการปกคราองจังหวัดราชบุรี(กลุ่มงานความมั่นคง)</t>
  </si>
  <si>
    <t>032261133</t>
  </si>
  <si>
    <t>ที่ว่าการ อ.จอมบึง</t>
  </si>
  <si>
    <t>032721000</t>
  </si>
  <si>
    <t>ที่ว่าการกิ่งอำเภอบ้านคา</t>
  </si>
  <si>
    <t>032721022</t>
  </si>
  <si>
    <t>032721023</t>
  </si>
  <si>
    <t>032241204</t>
  </si>
  <si>
    <t>ที่ว่าการอำเภอดำเนินสะดวก</t>
  </si>
  <si>
    <t>032381067</t>
  </si>
  <si>
    <t>ที่ว่าการอำเภอบางแพ</t>
  </si>
  <si>
    <t>032200829</t>
  </si>
  <si>
    <t>ที่ว่าการอำเภอบ้านโป่ง</t>
  </si>
  <si>
    <t>032281261</t>
  </si>
  <si>
    <t>ที่ว่าการอำเภอปากท่อ</t>
  </si>
  <si>
    <t>032282183</t>
  </si>
  <si>
    <t>032337015</t>
  </si>
  <si>
    <t>032381068</t>
  </si>
  <si>
    <t>นายอำเภอบางแพ</t>
  </si>
  <si>
    <t>032261134</t>
  </si>
  <si>
    <t>บ้านพักนายอำเภอจอมบึง .</t>
  </si>
  <si>
    <t>032241207</t>
  </si>
  <si>
    <t>บ้านพักนายอำเภอดำเนินสะดวก</t>
  </si>
  <si>
    <t>032211240</t>
  </si>
  <si>
    <t>บ้านพักนายอำเภอบ้านโป่ง</t>
  </si>
  <si>
    <t>032281331</t>
  </si>
  <si>
    <t>บ้านพักนายอำเภอปากท่อ</t>
  </si>
  <si>
    <t>032231200</t>
  </si>
  <si>
    <t>บ้านพักนายอำเภอโพธาราม</t>
  </si>
  <si>
    <t>032395157</t>
  </si>
  <si>
    <t>บ้านพักนายอำเภอสวนผึ้ง</t>
  </si>
  <si>
    <t>032211001</t>
  </si>
  <si>
    <t>แผนกปกครองอำเภอบ้านโป่ง</t>
  </si>
  <si>
    <t>032231299</t>
  </si>
  <si>
    <t>ฝ่าย ความมั่นคง ชั้น2</t>
  </si>
  <si>
    <t>032332673</t>
  </si>
  <si>
    <t>ศูนย์บริการร่วม (ที่ทำการปกครองจังหวัดราชบุรี)</t>
  </si>
  <si>
    <t>032332674</t>
  </si>
  <si>
    <t>032321520</t>
  </si>
  <si>
    <t>ศูนย์บริหารการทะเบียนภาค7</t>
  </si>
  <si>
    <t>032399471</t>
  </si>
  <si>
    <t>ห้องทำงานนายอำเภอวัดเพลง</t>
  </si>
  <si>
    <t>036776970</t>
  </si>
  <si>
    <t>ที่ว่าการอำเภอท่าหลวง(ห้องเสมียนตรา)</t>
  </si>
  <si>
    <t>3642J9043</t>
  </si>
  <si>
    <t>ที่ทำการปกครองจังหวัดลพบุรี (กลุ่มงานความมั่นคง)</t>
  </si>
  <si>
    <t>036461039</t>
  </si>
  <si>
    <t>ที่ทำการปกครองอำเภอชัยบาดาล</t>
  </si>
  <si>
    <t>036497087</t>
  </si>
  <si>
    <t>ที่ทำการปกครองอำเภอท่าหลวง</t>
  </si>
  <si>
    <t>036491433</t>
  </si>
  <si>
    <t>ที่ทำการปกครองอำเภอพัฒนานิคม</t>
  </si>
  <si>
    <t>036422573</t>
  </si>
  <si>
    <t>ที่ทำการปกครองอำเภอเมืองลพบุรี</t>
  </si>
  <si>
    <t>036461366</t>
  </si>
  <si>
    <t>ที่ทำการอำเภอ ห้อง นายอำเภอ</t>
  </si>
  <si>
    <t>036795084</t>
  </si>
  <si>
    <t>036795086</t>
  </si>
  <si>
    <t>3644J7152</t>
  </si>
  <si>
    <t>036441115</t>
  </si>
  <si>
    <t>036441765</t>
  </si>
  <si>
    <t>3644J5038</t>
  </si>
  <si>
    <t>036481211</t>
  </si>
  <si>
    <t>3642J5333</t>
  </si>
  <si>
    <t>036471271</t>
  </si>
  <si>
    <t>ที่ว่าการอำเภอบ้านหมี่(หน้าห้อง)</t>
  </si>
  <si>
    <t>036471251</t>
  </si>
  <si>
    <t>ที่ว่าการอำเภอบ้านหมี่(ห้องปกครอง)</t>
  </si>
  <si>
    <t>036471311</t>
  </si>
  <si>
    <t>ที่ว่าการอำเภอบ้านหมี่(ห้องเสมียนตรา)</t>
  </si>
  <si>
    <t>036491258</t>
  </si>
  <si>
    <t>3642J8483</t>
  </si>
  <si>
    <t>036793459</t>
  </si>
  <si>
    <t>3646J7605</t>
  </si>
  <si>
    <t>036439109</t>
  </si>
  <si>
    <t>ที่ว่าการอำเภอสระโบสถ์</t>
  </si>
  <si>
    <t>036439113</t>
  </si>
  <si>
    <t>3644J5563</t>
  </si>
  <si>
    <t>036431493</t>
  </si>
  <si>
    <t>ที่ว่าการอำเภอหนองม่วง</t>
  </si>
  <si>
    <t>036431494</t>
  </si>
  <si>
    <t>036431557</t>
  </si>
  <si>
    <t>036461439</t>
  </si>
  <si>
    <t>บ้านพักนายอำเภอชัยบาดาล .(036461439)</t>
  </si>
  <si>
    <t>036497088</t>
  </si>
  <si>
    <t>บ้านพักนายอำเภอท่าหลวง</t>
  </si>
  <si>
    <t>036471707</t>
  </si>
  <si>
    <t>บ้านพักนายอำเภอบ้านหมี่</t>
  </si>
  <si>
    <t>036770005</t>
  </si>
  <si>
    <t>ปกครองจังหวัดลพบุรี(ฝ่ายการเงินและบัญชี)</t>
  </si>
  <si>
    <t>3649J6648</t>
  </si>
  <si>
    <t>ปกครองอำเภอพัฒนานิคม</t>
  </si>
  <si>
    <t>036420842</t>
  </si>
  <si>
    <t>ปกครองอำเภอเมืองลพบุรี</t>
  </si>
  <si>
    <t>036413986</t>
  </si>
  <si>
    <t>ศูนย์บริหารการทะเบียนภาค 1 สาขาลจังหวัดลพบุรี</t>
  </si>
  <si>
    <t>036770162</t>
  </si>
  <si>
    <t>สำนักงาน เลขานุการจังหวัดลพบุรี</t>
  </si>
  <si>
    <t>036461099</t>
  </si>
  <si>
    <t>หมวดการคลังส่วนอำเภอชัยบาดาล</t>
  </si>
  <si>
    <t>036770133</t>
  </si>
  <si>
    <t>ห้องปลัดจังหวัดลพบุรี</t>
  </si>
  <si>
    <t>036420844</t>
  </si>
  <si>
    <t>ห้องปลัดจังหวัดลพบุรี (บ้านพักปลัดจังหวัด)</t>
  </si>
  <si>
    <t>036424374</t>
  </si>
  <si>
    <t>ห้องฝ่ายนโยบายและแผน</t>
  </si>
  <si>
    <t>054332409</t>
  </si>
  <si>
    <t>.ที่ว่าการอำเภอวังเหนือ</t>
  </si>
  <si>
    <t>054209243</t>
  </si>
  <si>
    <t>054265227</t>
  </si>
  <si>
    <t>054265228</t>
  </si>
  <si>
    <t>5421J3389</t>
  </si>
  <si>
    <t>054223446</t>
  </si>
  <si>
    <t>ที่ทำการปกครองจังหวัดลำปาง(บ้านพักปลัดจังหวัดลำปาง)</t>
  </si>
  <si>
    <t>054281497</t>
  </si>
  <si>
    <t>ที่ทำการปกครองอำเภอเกาะคา</t>
  </si>
  <si>
    <t>054271216</t>
  </si>
  <si>
    <t>ที่ทำการปกครองอำเภอแจ้ห่ม</t>
  </si>
  <si>
    <t>054271217</t>
  </si>
  <si>
    <t>054271471</t>
  </si>
  <si>
    <t>054271472</t>
  </si>
  <si>
    <t>054228179</t>
  </si>
  <si>
    <t>ที่ทำการปกครองอำเภอเมืองลำปาง</t>
  </si>
  <si>
    <t>054289192</t>
  </si>
  <si>
    <t>054266109</t>
  </si>
  <si>
    <t>ที่ทำการปกครองอำเภอแม่เมาะ</t>
  </si>
  <si>
    <t>054266123</t>
  </si>
  <si>
    <t>054279000</t>
  </si>
  <si>
    <t>ที่ทำการปกครองอำเภอวังเหนือ</t>
  </si>
  <si>
    <t>054279340</t>
  </si>
  <si>
    <t>054279341</t>
  </si>
  <si>
    <t>5421J6847</t>
  </si>
  <si>
    <t>054296131</t>
  </si>
  <si>
    <t>ที่ทำการปกครองอำเภอสบปราบ</t>
  </si>
  <si>
    <t>054296278</t>
  </si>
  <si>
    <t>ที่ทำการปกครองอำเภอสบปราบ(บ้านพักนายอำเภอ)</t>
  </si>
  <si>
    <t>054286081</t>
  </si>
  <si>
    <t>054286098</t>
  </si>
  <si>
    <t>054286099</t>
  </si>
  <si>
    <t>054322565</t>
  </si>
  <si>
    <t>ที่ว่าการ ปกครองอำเภอเมืองลำปาง</t>
  </si>
  <si>
    <t>054328619</t>
  </si>
  <si>
    <t>ที่ว่าการ อำเภอเกาะคา</t>
  </si>
  <si>
    <t>054261159</t>
  </si>
  <si>
    <t>054261531</t>
  </si>
  <si>
    <t>054261532</t>
  </si>
  <si>
    <t>054291505</t>
  </si>
  <si>
    <t>054291660</t>
  </si>
  <si>
    <t>054292580</t>
  </si>
  <si>
    <t>054292581</t>
  </si>
  <si>
    <t>054217022</t>
  </si>
  <si>
    <t>054276066</t>
  </si>
  <si>
    <t>054276072</t>
  </si>
  <si>
    <t>054276073</t>
  </si>
  <si>
    <t>5422J5861</t>
  </si>
  <si>
    <t>5422J6936</t>
  </si>
  <si>
    <t>054289222</t>
  </si>
  <si>
    <t>054299099</t>
  </si>
  <si>
    <t>ที่ว่าการอำเภอแม่พริก</t>
  </si>
  <si>
    <t>5429J7555</t>
  </si>
  <si>
    <t>054266213</t>
  </si>
  <si>
    <t>054296199</t>
  </si>
  <si>
    <t>054344057</t>
  </si>
  <si>
    <t>054286593</t>
  </si>
  <si>
    <t>054269323</t>
  </si>
  <si>
    <t>054291661</t>
  </si>
  <si>
    <t>บ้านพักนายอำเภอเถิน</t>
  </si>
  <si>
    <t>054266108</t>
  </si>
  <si>
    <t>บ้านพักนายอำเภอแม่เมาะ</t>
  </si>
  <si>
    <t>054279001</t>
  </si>
  <si>
    <t>บ้านพักนายอำเภอวังเหนือ</t>
  </si>
  <si>
    <t>054217059</t>
  </si>
  <si>
    <t>บ้านพักปลัดจังหวัดลำปาง 054217059</t>
  </si>
  <si>
    <t>054282294</t>
  </si>
  <si>
    <t>ปกครองอำเภอเกาะคา</t>
  </si>
  <si>
    <t>054265015</t>
  </si>
  <si>
    <t>แผนกเสมียนตรา</t>
  </si>
  <si>
    <t>054292343</t>
  </si>
  <si>
    <t>ราชการที่ว่าการอำเภอเถิน</t>
  </si>
  <si>
    <t>054265006</t>
  </si>
  <si>
    <t>ห้องทำงานปลัดจังหวัด</t>
  </si>
  <si>
    <t>054265010</t>
  </si>
  <si>
    <t>ห้องทำงานปลัดจังหวัดลำปาง</t>
  </si>
  <si>
    <t>053511211</t>
  </si>
  <si>
    <t>5353J1070</t>
  </si>
  <si>
    <t>ที่ทำการปกครอง อำเภอเวียงหนองล่อง</t>
  </si>
  <si>
    <t>5356J2358</t>
  </si>
  <si>
    <t>ที่ทำการปกครองจังหวัดลำพูน(กลุ่มงานปกครอง)</t>
  </si>
  <si>
    <t>053560226</t>
  </si>
  <si>
    <t>ที่ทำการปกครองจังหวัดลำพูน(ฝ่ายการเงินและบัญชี)</t>
  </si>
  <si>
    <t>053560378</t>
  </si>
  <si>
    <t>ที่ทำการปกครองฝ่ายการเงิน และบัญชี</t>
  </si>
  <si>
    <t>053975130</t>
  </si>
  <si>
    <t>ที่ทำการปกครองอำเภอทุ่งหัวช้าง</t>
  </si>
  <si>
    <t>053975150</t>
  </si>
  <si>
    <t>053985998</t>
  </si>
  <si>
    <t>ที่ทำการปกครองอำเภอบ้านธิ</t>
  </si>
  <si>
    <t>5356J2542</t>
  </si>
  <si>
    <t>053980271</t>
  </si>
  <si>
    <t>ที่ทำการปกครองอำเภอบ้านโฮ่ง</t>
  </si>
  <si>
    <t>053976305</t>
  </si>
  <si>
    <t>ที่ทำการปกครองอำเภอแม่ทา</t>
  </si>
  <si>
    <t>053976706</t>
  </si>
  <si>
    <t>053979773</t>
  </si>
  <si>
    <t>ที่ทำการปกครองอำเภอลี้</t>
  </si>
  <si>
    <t>053504840</t>
  </si>
  <si>
    <t>ที่ทำการปกครองอำเภอเวียงหนองล่อง</t>
  </si>
  <si>
    <t>053511026</t>
  </si>
  <si>
    <t>053980786</t>
  </si>
  <si>
    <t>ที่ว่าการ อำเภอบ้านโฮ่ง</t>
  </si>
  <si>
    <t>053976027</t>
  </si>
  <si>
    <t>ที่ว่าการ อำเภอแม่ทา</t>
  </si>
  <si>
    <t>053521059</t>
  </si>
  <si>
    <t>053521274</t>
  </si>
  <si>
    <t>053521301</t>
  </si>
  <si>
    <t>5353J0407</t>
  </si>
  <si>
    <t>053511085</t>
  </si>
  <si>
    <t>053511080</t>
  </si>
  <si>
    <t>053510737</t>
  </si>
  <si>
    <t>ที่่ว่าการอำเภอเมืองลำพูน</t>
  </si>
  <si>
    <t>053521058</t>
  </si>
  <si>
    <t>นาย อำเภอป่าซาง</t>
  </si>
  <si>
    <t>053975131</t>
  </si>
  <si>
    <t>บ้านพักนายอำเภอทุ่งหัวช้าง</t>
  </si>
  <si>
    <t>053980272</t>
  </si>
  <si>
    <t>บ้านพักนายอำเภอบ้านโฮ่ง</t>
  </si>
  <si>
    <t>053510411</t>
  </si>
  <si>
    <t>ปลัดจังหวัดลำพูน</t>
  </si>
  <si>
    <t>053511017</t>
  </si>
  <si>
    <t>แผนกปกครอง</t>
  </si>
  <si>
    <t>5335J7053</t>
  </si>
  <si>
    <t>วิทยาลัยการปกครอง ศูนย์การเรียนรู้และฝึกอบรมภาคเหนือ</t>
  </si>
  <si>
    <t>053562841</t>
  </si>
  <si>
    <t>ศูนย์บริหารการทะเบียนภาค สาขาจังหวัดลำพูน (หลังที่ว่าก</t>
  </si>
  <si>
    <t>053510289</t>
  </si>
  <si>
    <t>สำนักงาน ศพส.จ.ลพ.</t>
  </si>
  <si>
    <t>5356J0147</t>
  </si>
  <si>
    <t>สำนักงานศอ.ปส.จ.ลพ.</t>
  </si>
  <si>
    <t>053511024</t>
  </si>
  <si>
    <t>ห้องปลัดจังหวัดลำพูน</t>
  </si>
  <si>
    <t>053504967</t>
  </si>
  <si>
    <t>อำเภอเวียงหนองล่อง</t>
  </si>
  <si>
    <t xml:space="preserve">053291042     </t>
  </si>
  <si>
    <t>ศูนย์การเรียนรู้และฝึกอบรม กรมการปกครอง(ภาคเหนือ)</t>
  </si>
  <si>
    <t xml:space="preserve">053291283     </t>
  </si>
  <si>
    <t>045604057</t>
  </si>
  <si>
    <t>ที่ทำการปกครองกิ่งอำเภอโพธิ์ศรีสุวรรณ</t>
  </si>
  <si>
    <t>045613977</t>
  </si>
  <si>
    <t>ที่ทำการปกครองจังหวัด(ฝ่ายกิจการพิเศษ)</t>
  </si>
  <si>
    <t>045612002</t>
  </si>
  <si>
    <t>ที่ทำการปกครองจังหวัดศรีสะเกษ</t>
  </si>
  <si>
    <t>045612018</t>
  </si>
  <si>
    <t>045617673</t>
  </si>
  <si>
    <t>ที่ทำการปกครองจังหวัดศรีสะเกษ (กลุ่มงานความมั่นคง)</t>
  </si>
  <si>
    <t>045612584</t>
  </si>
  <si>
    <t>ที่ทำการปกครองจังหวัดศรีสะเกษ (ฝ่ายการเงินและบัญชี)</t>
  </si>
  <si>
    <t>045661422</t>
  </si>
  <si>
    <t>ที่ทำการปกครองอำเภอกันทรลักษ์</t>
  </si>
  <si>
    <t>045671004</t>
  </si>
  <si>
    <t>ที่ทำการปกครองอำเภอขุขันธ์</t>
  </si>
  <si>
    <t>045609043</t>
  </si>
  <si>
    <t>ที่ทำการปกครองอำเภอน้ำเกลี้ยง</t>
  </si>
  <si>
    <t>045659015</t>
  </si>
  <si>
    <t>ที่ทำการปกครองอำเภอโนนคูณ</t>
  </si>
  <si>
    <t>045659016</t>
  </si>
  <si>
    <t>045659039</t>
  </si>
  <si>
    <t>045605152</t>
  </si>
  <si>
    <t>ที่ทำการปกครองอำเภอเบญจลักษ์</t>
  </si>
  <si>
    <t>045697072</t>
  </si>
  <si>
    <t>ที่ทำการปกครองอำเภอปรางค์กู่</t>
  </si>
  <si>
    <t>045607133</t>
  </si>
  <si>
    <t>ที่ทำการปกครองอำเภอพยุห์</t>
  </si>
  <si>
    <t>045608152</t>
  </si>
  <si>
    <t>ที่ทำการปกครองอำเภอภูสิงห์</t>
  </si>
  <si>
    <t>045611069</t>
  </si>
  <si>
    <t>045603079</t>
  </si>
  <si>
    <t>ที่ทำการปกครองอำเภอเมืองจันทร์</t>
  </si>
  <si>
    <t>045687171</t>
  </si>
  <si>
    <t>ที่ทำการปกครองอำเภอยางชุมน้อย</t>
  </si>
  <si>
    <t>045681015</t>
  </si>
  <si>
    <t>ที่ทำการปกครองอำเภอราษีไศล</t>
  </si>
  <si>
    <t>045606121</t>
  </si>
  <si>
    <t>ที่ทำการปกครองอำเภอวังหิน</t>
  </si>
  <si>
    <t>045699051</t>
  </si>
  <si>
    <t>ที่ทำการปกครองอำเภอห้วยทับทัน</t>
  </si>
  <si>
    <t>045699055</t>
  </si>
  <si>
    <t>045671303</t>
  </si>
  <si>
    <t>ที่ว่าการ อำเภอขุขันธ์ (ห้อง นอภ.)</t>
  </si>
  <si>
    <t>045679216</t>
  </si>
  <si>
    <t>ที่ว่าการ อำเภอขุนหาญ</t>
  </si>
  <si>
    <t>045675094</t>
  </si>
  <si>
    <t>ที่ว่าการ อำเภอไพรบึง</t>
  </si>
  <si>
    <t>045677080</t>
  </si>
  <si>
    <t>ที่ว่าการ อำเภอศรีรัตนะ</t>
  </si>
  <si>
    <t>045651011</t>
  </si>
  <si>
    <t>ที่ว่าการอำเภอกันทรารมย์</t>
  </si>
  <si>
    <t>045689055</t>
  </si>
  <si>
    <t>ที่ว่าการอำเภอบึงบูรพ์</t>
  </si>
  <si>
    <t>045689056</t>
  </si>
  <si>
    <t>ที่ว่าการอำเภอบึงบูรพื</t>
  </si>
  <si>
    <t>045691526</t>
  </si>
  <si>
    <t>ที่ว่าการอำเภออุทุมพรพิสัย</t>
  </si>
  <si>
    <t>045691854</t>
  </si>
  <si>
    <t>045608151</t>
  </si>
  <si>
    <t>นายอำเภอภูสิงห์</t>
  </si>
  <si>
    <t>045661680</t>
  </si>
  <si>
    <t>บ้านพักนายอำเภอกันทรลักษ์</t>
  </si>
  <si>
    <t>4566J5357</t>
  </si>
  <si>
    <t>045651012</t>
  </si>
  <si>
    <t>บ้านพักนายอำเภอกันทรารมย์</t>
  </si>
  <si>
    <t>045609044</t>
  </si>
  <si>
    <t>บ้านพักนายอำเภอน้ำเกลี้ยง</t>
  </si>
  <si>
    <t>045607134</t>
  </si>
  <si>
    <t>บ้านพักนายอำเภอพยุห์</t>
  </si>
  <si>
    <t>045608153</t>
  </si>
  <si>
    <t>บ้านพักนายอำเภอภูสิงห์</t>
  </si>
  <si>
    <t>045603080</t>
  </si>
  <si>
    <t>บ้านพักนายอำเภอเมืองจันทร์</t>
  </si>
  <si>
    <t>045687033</t>
  </si>
  <si>
    <t>บ้านพักนายอำเภอยางชุมน้อย</t>
  </si>
  <si>
    <t>045606122</t>
  </si>
  <si>
    <t>บ้านพักนายอำเภอวังหิน</t>
  </si>
  <si>
    <t>045612399</t>
  </si>
  <si>
    <t>บ้านพักปลัดจังหวัดศรีสะเกษ</t>
  </si>
  <si>
    <t>4561J2457</t>
  </si>
  <si>
    <t>ปกครองอำเภอพยุห์</t>
  </si>
  <si>
    <t>045675095</t>
  </si>
  <si>
    <t>ปกครองอำเภอไพรบึง</t>
  </si>
  <si>
    <t>045617740</t>
  </si>
  <si>
    <t>ศูนย์บริหารการทะเบียนภาค สาขาจังหวัดศรีสะเกษ</t>
  </si>
  <si>
    <t>042789027</t>
  </si>
  <si>
    <t>.ที่ว่าการอำเภอนิคมน้ำอูน</t>
  </si>
  <si>
    <t>042786035</t>
  </si>
  <si>
    <t>กรมการปกครองอำเภอส่องดาว .(042786035)</t>
  </si>
  <si>
    <t>042711947</t>
  </si>
  <si>
    <t>042711948</t>
  </si>
  <si>
    <t>กองร้อยอาสารักษาดินแดนจังหวัดสกลนคร ที่ 1</t>
  </si>
  <si>
    <t>042716527</t>
  </si>
  <si>
    <t>ที่ทำการปกครองจังหวัดสกลนคร (ฝ่ายปกครอง)</t>
  </si>
  <si>
    <t>042784043</t>
  </si>
  <si>
    <t>ที่ทำการปกครองอำเภอกุดบาก</t>
  </si>
  <si>
    <t>042769001</t>
  </si>
  <si>
    <t>ที่ทำการปกครองอำเภอกุสุมาลย์</t>
  </si>
  <si>
    <t>042769030</t>
  </si>
  <si>
    <t>042796055</t>
  </si>
  <si>
    <t>ที่ทำการปกครองอำเภอคำตากล้า</t>
  </si>
  <si>
    <t>042766073</t>
  </si>
  <si>
    <t>ที่ทำการปกครองอำเภอโคกศรีสุพรรณ</t>
  </si>
  <si>
    <t>042766099</t>
  </si>
  <si>
    <t>042709197</t>
  </si>
  <si>
    <t>ที่ทำการปกครองอำเภอเจริญศิลป์</t>
  </si>
  <si>
    <t>042709422</t>
  </si>
  <si>
    <t>ที่ทำการปกครองอำเภอเจริญศิลป์ (ห้องฝ่ายความมั่นคง)</t>
  </si>
  <si>
    <t>4272J5015</t>
  </si>
  <si>
    <t>042761018</t>
  </si>
  <si>
    <t>ที่ทำการปกครองอำเภอเต่างอย</t>
  </si>
  <si>
    <t>042779126</t>
  </si>
  <si>
    <t>ที่ทำการปกครองอำเภอพรรณานิคม</t>
  </si>
  <si>
    <t>4277J0399</t>
  </si>
  <si>
    <t>042771008</t>
  </si>
  <si>
    <t>4277J6244</t>
  </si>
  <si>
    <t>042708155</t>
  </si>
  <si>
    <t>ที่ทำการปกครองอำเภอภูพาน</t>
  </si>
  <si>
    <t>042791379</t>
  </si>
  <si>
    <t>ที่ทำการปกครองอำเภอวานรนิวาส</t>
  </si>
  <si>
    <t>042792181</t>
  </si>
  <si>
    <t>4279J9569</t>
  </si>
  <si>
    <t>ที่ทำการปกครองอำเภอวานรนิวาส(ศูนย์ปรับเปลี่ยนพฤติกร</t>
  </si>
  <si>
    <t>042781241</t>
  </si>
  <si>
    <t>ที่ทำการปกครองอำเภอวาริชภูมิ</t>
  </si>
  <si>
    <t>042781563</t>
  </si>
  <si>
    <t>042721151</t>
  </si>
  <si>
    <t>ที่ทำการปกครองอำเภอสว่างแดนดิน</t>
  </si>
  <si>
    <t>042786034</t>
  </si>
  <si>
    <t>ที่ทำการปกครองอำเภอส่องดาว</t>
  </si>
  <si>
    <t>042799019</t>
  </si>
  <si>
    <t>ที่ทำการปกครองอำเภออากาศอำนวย</t>
  </si>
  <si>
    <t>4279J9318</t>
  </si>
  <si>
    <t>ที่ว่าการอำเภอคำตากล้า</t>
  </si>
  <si>
    <t>042794360</t>
  </si>
  <si>
    <t>042711081</t>
  </si>
  <si>
    <t>ที่ว่าการอำเภอเมืองสกลนคร</t>
  </si>
  <si>
    <t>042713091</t>
  </si>
  <si>
    <t>4279J1184</t>
  </si>
  <si>
    <t>ที่ว่าการอำเภอวานรนิวาส</t>
  </si>
  <si>
    <t>042791858</t>
  </si>
  <si>
    <t>ที่ว่าการอำเภอวานรนิวาส(ห้องฝ่ายทะเบียน)</t>
  </si>
  <si>
    <t>042721121</t>
  </si>
  <si>
    <t>นาย อำเภอสว่างแดนดิน .</t>
  </si>
  <si>
    <t>042796054</t>
  </si>
  <si>
    <t>นายอำเภอคำตากล้า</t>
  </si>
  <si>
    <t>042794121</t>
  </si>
  <si>
    <t>นายอำเภอบ้านม่วง</t>
  </si>
  <si>
    <t>042794122</t>
  </si>
  <si>
    <t>042733503</t>
  </si>
  <si>
    <t>042784042</t>
  </si>
  <si>
    <t>บ้านพักนายอำเภอกุดบาก .(042784042)</t>
  </si>
  <si>
    <t>042769029</t>
  </si>
  <si>
    <t>บ้านพักนายอำเภอกุสุมาลย์ .(042769029)</t>
  </si>
  <si>
    <t>042761019</t>
  </si>
  <si>
    <t>บ้านพักนายอำเภอเต่างอย .(042761019)</t>
  </si>
  <si>
    <t>042789019</t>
  </si>
  <si>
    <t>บ้านพักนายอำเภอนิคมน้ำอูน(กรมการปกครอง)</t>
  </si>
  <si>
    <t>4279J7658</t>
  </si>
  <si>
    <t>บ้านพักนายอำเภอบ้านม่วง</t>
  </si>
  <si>
    <t>042711289</t>
  </si>
  <si>
    <t>บ้านพักนายอำเภอเมืองสกลนคร .(042711289)</t>
  </si>
  <si>
    <t>042781242</t>
  </si>
  <si>
    <t>บ้านพักนายอำเภอวาริชภูมิ(กรมการปกครอง)</t>
  </si>
  <si>
    <t>042799092</t>
  </si>
  <si>
    <t>บ้านพักนายอำเภออากาศอำนวย</t>
  </si>
  <si>
    <t>042711174</t>
  </si>
  <si>
    <t>บ้านพักปลัดจังหวัด .(042711174)</t>
  </si>
  <si>
    <t>042711275</t>
  </si>
  <si>
    <t>บ้านพักปลัดจังหวัดสกลนคร .(042711275)</t>
  </si>
  <si>
    <t>042711461</t>
  </si>
  <si>
    <t>ปลัดจังหวัดสกลนคร(ห้องทำงาน)</t>
  </si>
  <si>
    <t>042712383</t>
  </si>
  <si>
    <t>042715777</t>
  </si>
  <si>
    <t>ศูนย์สื่อสารกรมการปกครอง เขต 12 (สกลนคร)</t>
  </si>
  <si>
    <t>4271J0074</t>
  </si>
  <si>
    <t>042713972</t>
  </si>
  <si>
    <t>สำนักงานบริหารยุทธศาสตร์กลุ่มจังหวัดฯ</t>
  </si>
  <si>
    <t>042711166</t>
  </si>
  <si>
    <t>เสมียนตราจังหวัดสกลนคร</t>
  </si>
  <si>
    <t>4279J7657</t>
  </si>
  <si>
    <t>ห้องวิทยุที่ว่าการอำเภอบ้านม่วง</t>
  </si>
  <si>
    <t>042766074</t>
  </si>
  <si>
    <t>074207079</t>
  </si>
  <si>
    <t>074260029</t>
  </si>
  <si>
    <t>กองร้อยอาสารักษาดินแดนอำเภอสะเดา</t>
  </si>
  <si>
    <t>7432J8626</t>
  </si>
  <si>
    <t>งานการเงินและบัญชี</t>
  </si>
  <si>
    <t>074376463</t>
  </si>
  <si>
    <t>งานการเงินและบัญชี ที่ทำการปกครองอ.เทพา</t>
  </si>
  <si>
    <t>074382123</t>
  </si>
  <si>
    <t>ที่ทำการปกครองกิ่งอำเภอนาหม่อม</t>
  </si>
  <si>
    <t>074327036</t>
  </si>
  <si>
    <t>074300863</t>
  </si>
  <si>
    <t>074311113</t>
  </si>
  <si>
    <t>074312106</t>
  </si>
  <si>
    <t>074313816</t>
  </si>
  <si>
    <t>074314901</t>
  </si>
  <si>
    <t>074327127</t>
  </si>
  <si>
    <t>074327364</t>
  </si>
  <si>
    <t>7432J0116</t>
  </si>
  <si>
    <t>074321198</t>
  </si>
  <si>
    <t>ที่ทำการปกครองจังหวัดสงขลา ฝ่ายกิจการพิเศษ</t>
  </si>
  <si>
    <t>074399324</t>
  </si>
  <si>
    <t>ที่ทำการปกครองอำเภอกระแสสินธุ์</t>
  </si>
  <si>
    <t>074501107</t>
  </si>
  <si>
    <t>ที่ทำการปกครองอำเภอคลองหอยโข่ง</t>
  </si>
  <si>
    <t>074501108</t>
  </si>
  <si>
    <t>074382124</t>
  </si>
  <si>
    <t>074383014</t>
  </si>
  <si>
    <t>074383098</t>
  </si>
  <si>
    <t>074328125</t>
  </si>
  <si>
    <t>ที่ทำการปกครองอำเภอบางกล่ำ</t>
  </si>
  <si>
    <t>074328357</t>
  </si>
  <si>
    <t>074205159</t>
  </si>
  <si>
    <t>ที่ทำการปกครองอำเภอสทิงพระ</t>
  </si>
  <si>
    <t>074397143</t>
  </si>
  <si>
    <t>7433J1347</t>
  </si>
  <si>
    <t>074411660</t>
  </si>
  <si>
    <t>ที่ทำการปกครองอำเภอสะเดา</t>
  </si>
  <si>
    <t>074411671</t>
  </si>
  <si>
    <t>074411736</t>
  </si>
  <si>
    <t>074377123</t>
  </si>
  <si>
    <t>ที่ทำการปกครองอำเภอสะบ้าย้อย</t>
  </si>
  <si>
    <t>074331038</t>
  </si>
  <si>
    <t>ที่ทำการปกครองอำเภอสิงหนคร</t>
  </si>
  <si>
    <t>074331422</t>
  </si>
  <si>
    <t>074399067</t>
  </si>
  <si>
    <t>ที่ว่าการอำเภอกระแสสินธุ์</t>
  </si>
  <si>
    <t>074399782</t>
  </si>
  <si>
    <t>074501103</t>
  </si>
  <si>
    <t>074386073</t>
  </si>
  <si>
    <t>074386120</t>
  </si>
  <si>
    <t>074386540</t>
  </si>
  <si>
    <t>074386541</t>
  </si>
  <si>
    <t>074207134</t>
  </si>
  <si>
    <t>074376382</t>
  </si>
  <si>
    <t>074371010</t>
  </si>
  <si>
    <t>074373338</t>
  </si>
  <si>
    <t>7436J7409</t>
  </si>
  <si>
    <t>074383242</t>
  </si>
  <si>
    <t>074314002</t>
  </si>
  <si>
    <t>074326307</t>
  </si>
  <si>
    <t>7432J0057</t>
  </si>
  <si>
    <t>074391010</t>
  </si>
  <si>
    <t>074392008</t>
  </si>
  <si>
    <t>074393042</t>
  </si>
  <si>
    <t>074389111</t>
  </si>
  <si>
    <t>074395274</t>
  </si>
  <si>
    <t>074395292</t>
  </si>
  <si>
    <t>7435J5644</t>
  </si>
  <si>
    <t>ที่ว่าการอำเภอรัตภูมิ (สำนักงาน)</t>
  </si>
  <si>
    <t>074397034</t>
  </si>
  <si>
    <t>074412300</t>
  </si>
  <si>
    <t>074460692</t>
  </si>
  <si>
    <t>074306105</t>
  </si>
  <si>
    <t>074377124</t>
  </si>
  <si>
    <t>7436J7569</t>
  </si>
  <si>
    <t>074332620</t>
  </si>
  <si>
    <t>074252008</t>
  </si>
  <si>
    <t>074257258</t>
  </si>
  <si>
    <t>074259220</t>
  </si>
  <si>
    <t>074259221</t>
  </si>
  <si>
    <t>7424J6689</t>
  </si>
  <si>
    <t>074376383</t>
  </si>
  <si>
    <t>บ้านพักนายอำเภอเทพา</t>
  </si>
  <si>
    <t>074371011</t>
  </si>
  <si>
    <t>บ้านพักนายอำเภอนาทวี</t>
  </si>
  <si>
    <t>074391167</t>
  </si>
  <si>
    <t>บ้านพักนายอำเภอระโนด</t>
  </si>
  <si>
    <t>074389234</t>
  </si>
  <si>
    <t>บ้านพักนายอำเภอรัตภูมิ</t>
  </si>
  <si>
    <t>074411028</t>
  </si>
  <si>
    <t>บ้านพักนายอำเภอสะเดา .</t>
  </si>
  <si>
    <t>074382125</t>
  </si>
  <si>
    <t>บ้านพักหัวหน้ากิ่งอำเภอนาหม่อม</t>
  </si>
  <si>
    <t>074376560</t>
  </si>
  <si>
    <t>ฝ่ายบริหารงานปกครอง</t>
  </si>
  <si>
    <t>074251922</t>
  </si>
  <si>
    <t>ศูนย์บริหารการทะเบียนภาค 9</t>
  </si>
  <si>
    <t>074251923</t>
  </si>
  <si>
    <t>074207112</t>
  </si>
  <si>
    <t>ศูนย์ปฏิบัติการยาเสพติดอำเภอจะนะ</t>
  </si>
  <si>
    <t>074251099</t>
  </si>
  <si>
    <t>ศูนย์สื่อสารภูมิภาคสงขลา</t>
  </si>
  <si>
    <t>7424J0891</t>
  </si>
  <si>
    <t>074371810</t>
  </si>
  <si>
    <t>สำนัก ทะเบียนอำเภอนาทวี</t>
  </si>
  <si>
    <t>074313357</t>
  </si>
  <si>
    <t>สำนักงานหนังสือผ่านแดนชั่วคราวด้วยระบบอิเล็กทรอนิกส์</t>
  </si>
  <si>
    <t>074388017</t>
  </si>
  <si>
    <t>สำนักทะเบียนอำเภอรัตภูมิ</t>
  </si>
  <si>
    <t>074252009</t>
  </si>
  <si>
    <t>ห้องที่ทำการนายอำเภอหาดใหญ่</t>
  </si>
  <si>
    <t>074328126</t>
  </si>
  <si>
    <t>ห้องนายอำเภอบางกล่ำ</t>
  </si>
  <si>
    <t>074311152</t>
  </si>
  <si>
    <t>ห้องนายอำเภอเมืองสงขลา</t>
  </si>
  <si>
    <t>074253768</t>
  </si>
  <si>
    <t>อำเภอหาดใหญ่</t>
  </si>
  <si>
    <t>074399070</t>
  </si>
  <si>
    <t>074711755</t>
  </si>
  <si>
    <t>กองร้อย อส.จ.สต.ที่1</t>
  </si>
  <si>
    <t>7478J6423</t>
  </si>
  <si>
    <t>กองร้อยอาสารักษาดินแดนอำเภอละงูที่ 6</t>
  </si>
  <si>
    <t>074712182</t>
  </si>
  <si>
    <t>ที่ทำการปกครอง จ.สตูล(ฝ่ายการเงินและบัญชี)</t>
  </si>
  <si>
    <t>074711053</t>
  </si>
  <si>
    <t>ที่ทำการปกครองจังหวัดสตูล</t>
  </si>
  <si>
    <t>074711757</t>
  </si>
  <si>
    <t>ที่ทำการปกครองจังหวัดสตูล (กลุ่มงานความมั่นคง)</t>
  </si>
  <si>
    <t>074711756</t>
  </si>
  <si>
    <t>ที่ทำการปกครองจังหวัดสตูล(กองบังคับการกองอาสารักษา</t>
  </si>
  <si>
    <t>074711033</t>
  </si>
  <si>
    <t>ที่ทำการปกครองจังหวัดสตูล(บ้านพักปลัดจังหวัดสตูล(0747</t>
  </si>
  <si>
    <t>074711083</t>
  </si>
  <si>
    <t>ที่ทำการปกครองจังหวัดสตูล(ห้องปลัดจังหวัด)</t>
  </si>
  <si>
    <t>074795125</t>
  </si>
  <si>
    <t>ที่ทำการปกครองอำเภอควนโดน</t>
  </si>
  <si>
    <t>074795275</t>
  </si>
  <si>
    <t>074795276</t>
  </si>
  <si>
    <t>074787021</t>
  </si>
  <si>
    <t>ที่ทำการปกครองอำเภอท่าแพ</t>
  </si>
  <si>
    <t>074787071</t>
  </si>
  <si>
    <t>074787111</t>
  </si>
  <si>
    <t>074789109</t>
  </si>
  <si>
    <t>ที่ทำการปกครองอำเภอทุ่งหว้า</t>
  </si>
  <si>
    <t>074789355</t>
  </si>
  <si>
    <t>074841598</t>
  </si>
  <si>
    <t>ที่ทำการปกครองอำเภอป่าบอน</t>
  </si>
  <si>
    <t>074841515</t>
  </si>
  <si>
    <t>ที่ทำการปกครองอำเภอป่าบอน(ห้องนายอำเภอ)</t>
  </si>
  <si>
    <t>074774327</t>
  </si>
  <si>
    <t>ที่ทำการปกครองอำเภอมะนัง</t>
  </si>
  <si>
    <t>074774331</t>
  </si>
  <si>
    <t>074774344</t>
  </si>
  <si>
    <t>074773190</t>
  </si>
  <si>
    <t>ที่ทำการปกครองอำเภอละงู</t>
  </si>
  <si>
    <t>074773191</t>
  </si>
  <si>
    <t>074711082</t>
  </si>
  <si>
    <t>ที่ทำการปครองจังหวัดสตูล(แผนกเสมียนตราจังหวัด)</t>
  </si>
  <si>
    <t>074711074</t>
  </si>
  <si>
    <t>ที่ว่าการ อ.สตูล (ที่ทำการปกครองอ.สตูล)</t>
  </si>
  <si>
    <t>074773193</t>
  </si>
  <si>
    <t>ที่ว่าการปกครอง อำเภอละงู</t>
  </si>
  <si>
    <t>074841517</t>
  </si>
  <si>
    <t>ที่ว่าการอำเภอป่าบอน(ห้องปกครอง)</t>
  </si>
  <si>
    <t>074841516</t>
  </si>
  <si>
    <t>ที่ว่าการอำเภอป่าบอน(ห้องวิทยุ)</t>
  </si>
  <si>
    <t>074711073</t>
  </si>
  <si>
    <t>ที่ว่าการอำเภอเมืองสตุล (สนง.อำเภอเมืองสตูล)</t>
  </si>
  <si>
    <t>074711060</t>
  </si>
  <si>
    <t>ที่ว่าการอำเภอเมืองสตูล (ห้องนายอำเภอฯ)</t>
  </si>
  <si>
    <t>074789354</t>
  </si>
  <si>
    <t>บ้านพักนายอำเภอทุ่งหว้า</t>
  </si>
  <si>
    <t>7471J9836</t>
  </si>
  <si>
    <t>บ้านพักปลัดจังหวัดสตูล</t>
  </si>
  <si>
    <t>074712507</t>
  </si>
  <si>
    <t>ศูนย์บริการร่วมจังหวัดสตูล (อำเภอเมืองสตูล)</t>
  </si>
  <si>
    <t>074740340</t>
  </si>
  <si>
    <t>ศูนย์ป้องกันและปราบปรามยาเสพติด จ.สตูล</t>
  </si>
  <si>
    <t>074772080</t>
  </si>
  <si>
    <t>สถานที่เพื่อการฟื้นฟูสมรรถภาพผู้ติดยา</t>
  </si>
  <si>
    <t>034762010</t>
  </si>
  <si>
    <t>ที่ทำการปกครองอำเภอบางคนที</t>
  </si>
  <si>
    <t>034730464</t>
  </si>
  <si>
    <t>ที่ว่าการอำเภอบางคนที</t>
  </si>
  <si>
    <t>034725753</t>
  </si>
  <si>
    <t>ที่ว่าการอำเภออัมพวา จ.สมุทรสงคราม</t>
  </si>
  <si>
    <t>034411716</t>
  </si>
  <si>
    <t>ที่ทำการปกครอง จ.สมุทรสาคร</t>
  </si>
  <si>
    <t>3442J5652</t>
  </si>
  <si>
    <t>034427116</t>
  </si>
  <si>
    <t>ที่ทำการปกครองจังหวัดสมุทรสาคร</t>
  </si>
  <si>
    <t>034427531</t>
  </si>
  <si>
    <t>3442J6638</t>
  </si>
  <si>
    <t>3447J7574</t>
  </si>
  <si>
    <t>ที่ทำการปกครองอำเภอกระทุ่มแบน</t>
  </si>
  <si>
    <t>034481011</t>
  </si>
  <si>
    <t>ที่ทำการปกครองอำเภอบ้านแพ้ว</t>
  </si>
  <si>
    <t>034483022</t>
  </si>
  <si>
    <t>034427117</t>
  </si>
  <si>
    <t>ที่ทำการปกครองอำเภอเมืองสมุทรสาคร</t>
  </si>
  <si>
    <t>034471322</t>
  </si>
  <si>
    <t>ที่ว่าการอำเภอกระทุ่มแบน</t>
  </si>
  <si>
    <t>034473553</t>
  </si>
  <si>
    <t>3447J7077</t>
  </si>
  <si>
    <t>ที่ว่าการอำเภอกระทุ่มแบน (ศูนย์ปฏิบัติการป้องกันและปราบ</t>
  </si>
  <si>
    <t>034481010</t>
  </si>
  <si>
    <t>3448J0116</t>
  </si>
  <si>
    <t>034411010</t>
  </si>
  <si>
    <t>ที่ว่าการอำเภอเมืองสมุทรสาคร</t>
  </si>
  <si>
    <t>034425100</t>
  </si>
  <si>
    <t>3442J8426</t>
  </si>
  <si>
    <t>3448J0145</t>
  </si>
  <si>
    <t>บ้านพักนายอำเภอบ้านแพ้ว</t>
  </si>
  <si>
    <t>3442J6137</t>
  </si>
  <si>
    <t>บ้านพักนายอำเภอเมืองสมุทรสาคร</t>
  </si>
  <si>
    <t>034428787</t>
  </si>
  <si>
    <t>034411715</t>
  </si>
  <si>
    <t>ห้องทำงานปลัดจังหวัดสมุทรสาคร</t>
  </si>
  <si>
    <t>3724J6872</t>
  </si>
  <si>
    <t>ที่ทำการปกครองจังหวัดสระแก้ว</t>
  </si>
  <si>
    <t>037425121</t>
  </si>
  <si>
    <t>ที่ทำการปกครองจังหวัดสระแก้ว (ฝ่ายการเงินและบัญชี)</t>
  </si>
  <si>
    <t>037425122</t>
  </si>
  <si>
    <t>037425123</t>
  </si>
  <si>
    <t>037241494</t>
  </si>
  <si>
    <t>ที่ทำการปกครองจังหวัดสระแก้ว(ฝ่ายการเงินและบัญชี)</t>
  </si>
  <si>
    <t>037241785</t>
  </si>
  <si>
    <t>037261110</t>
  </si>
  <si>
    <t>037261267</t>
  </si>
  <si>
    <t>037425114</t>
  </si>
  <si>
    <t>037425115</t>
  </si>
  <si>
    <t>037425116</t>
  </si>
  <si>
    <t>037425120</t>
  </si>
  <si>
    <t>037425293</t>
  </si>
  <si>
    <t>037269070</t>
  </si>
  <si>
    <t>ที่ทำการปกครองอำเภอตาพระยา</t>
  </si>
  <si>
    <t>037251400</t>
  </si>
  <si>
    <t>ที่ทำการปกครองอำเภอวังน้ำเย็น</t>
  </si>
  <si>
    <t>037449786</t>
  </si>
  <si>
    <t>ที่ทำการปกครองอำเภอวังสมบูรณ์</t>
  </si>
  <si>
    <t>3725J6883</t>
  </si>
  <si>
    <t>037232893</t>
  </si>
  <si>
    <t>ที่ทำการปกครองอำเภออรัญประเทศ</t>
  </si>
  <si>
    <t>037232894</t>
  </si>
  <si>
    <t>037441127</t>
  </si>
  <si>
    <t>ที่ว่าการกิ่งอำเภอโคกสูง</t>
  </si>
  <si>
    <t>037441128</t>
  </si>
  <si>
    <t>037421258</t>
  </si>
  <si>
    <t>ที่ว่าการปกครองอำเภอเมืองสระแก้ว</t>
  </si>
  <si>
    <t>037247170</t>
  </si>
  <si>
    <t>3724J0037</t>
  </si>
  <si>
    <t>037445045</t>
  </si>
  <si>
    <t>ที่ว่าการอำเภอคลองหาด</t>
  </si>
  <si>
    <t>037550336</t>
  </si>
  <si>
    <t>037231016</t>
  </si>
  <si>
    <t>ที่ว่าการอำเภออรัญประเทศ</t>
  </si>
  <si>
    <t>037241497</t>
  </si>
  <si>
    <t>บ้านพักนายอำเภอเมืองสระแก้ว</t>
  </si>
  <si>
    <t>037251401</t>
  </si>
  <si>
    <t>บ้านพักนายอำเภอวังน้ำเย็น.</t>
  </si>
  <si>
    <t>037421602</t>
  </si>
  <si>
    <t>ศูนย์บริหารการทะเบียนภาค2 สาขาจังหวัดสระแก้ว</t>
  </si>
  <si>
    <t>037550220</t>
  </si>
  <si>
    <t>สำนักงานที่ว่าการอำเภออรัญประเทศ</t>
  </si>
  <si>
    <t>037231370</t>
  </si>
  <si>
    <t>อำเภออรัญประเทศ (การเงินและบัญชี)</t>
  </si>
  <si>
    <t>036271488</t>
  </si>
  <si>
    <t>.ที่ทำการปกครองอำเภอเสาไห้</t>
  </si>
  <si>
    <t>036397010</t>
  </si>
  <si>
    <t>036397061</t>
  </si>
  <si>
    <t>กรมการปกครอง (บ้านพักนายอำเภอ)</t>
  </si>
  <si>
    <t>036377923</t>
  </si>
  <si>
    <t>ที่ทำการปกครอง อ.วิหารแดง</t>
  </si>
  <si>
    <t>036340713</t>
  </si>
  <si>
    <t>036340714</t>
  </si>
  <si>
    <t>036340716</t>
  </si>
  <si>
    <t>036340730</t>
  </si>
  <si>
    <t>036340731</t>
  </si>
  <si>
    <t>3621J7988</t>
  </si>
  <si>
    <t>3621J8729</t>
  </si>
  <si>
    <t>036395595</t>
  </si>
  <si>
    <t>ที่ทำการปกครองอำเภอดอนพุด</t>
  </si>
  <si>
    <t>036395596</t>
  </si>
  <si>
    <t>3248J6844</t>
  </si>
  <si>
    <t>036268615</t>
  </si>
  <si>
    <t>ที่ทำการปกครองอำเภอพระพุทธบาท</t>
  </si>
  <si>
    <t>036340064</t>
  </si>
  <si>
    <t>ที่ทำการปกครองอำเภอเมืองสระบุรี</t>
  </si>
  <si>
    <t>036377756</t>
  </si>
  <si>
    <t>ที่ทำการปกครองอำเภอวิหารแดง</t>
  </si>
  <si>
    <t>036391182</t>
  </si>
  <si>
    <t>ที่ทำการปกครองอำเภอเสาไห้</t>
  </si>
  <si>
    <t>036391246</t>
  </si>
  <si>
    <t>036371991</t>
  </si>
  <si>
    <t>ที่ทำการปกครองอำเภอหนองแค</t>
  </si>
  <si>
    <t>036399056</t>
  </si>
  <si>
    <t>ที่ทำการปกครองอำเภอหนองแซง</t>
  </si>
  <si>
    <t>036367229</t>
  </si>
  <si>
    <t>ที่ทำการปกครองอำเภอหนองโดน</t>
  </si>
  <si>
    <t>036395597</t>
  </si>
  <si>
    <t>ที่ว่าการ ปกครองอำเภอดอนพุด</t>
  </si>
  <si>
    <t>036244988</t>
  </si>
  <si>
    <t>036251520</t>
  </si>
  <si>
    <t>036251600</t>
  </si>
  <si>
    <t>036252042</t>
  </si>
  <si>
    <t>036275911</t>
  </si>
  <si>
    <t>036275912</t>
  </si>
  <si>
    <t>036275913</t>
  </si>
  <si>
    <t>036201102</t>
  </si>
  <si>
    <t>036266612</t>
  </si>
  <si>
    <t>036266615</t>
  </si>
  <si>
    <t>036346766</t>
  </si>
  <si>
    <t>036411004</t>
  </si>
  <si>
    <t>036340055</t>
  </si>
  <si>
    <t>ที่ว่าการอำเภอเมืองสระบุรี</t>
  </si>
  <si>
    <t>036340056</t>
  </si>
  <si>
    <t>036730125</t>
  </si>
  <si>
    <t>3634J8432</t>
  </si>
  <si>
    <t>3634J8433</t>
  </si>
  <si>
    <t>036371400</t>
  </si>
  <si>
    <t>036380195</t>
  </si>
  <si>
    <t>036380600</t>
  </si>
  <si>
    <t>ที่ว่าการอำเภอหนองแค (ห้องฝ่ายความมั่นคง)</t>
  </si>
  <si>
    <t>036399051</t>
  </si>
  <si>
    <t>ที่ว่าการอำเภอหนองแซง</t>
  </si>
  <si>
    <t>3621J7626</t>
  </si>
  <si>
    <t>036346767</t>
  </si>
  <si>
    <t>036201101</t>
  </si>
  <si>
    <t>บ้านพักนายอำเภอบ้านหมอ .(036201101)</t>
  </si>
  <si>
    <t>036266611</t>
  </si>
  <si>
    <t>บ้านพักนายอำเภอพระพุทธบาท .(036266611)</t>
  </si>
  <si>
    <t>036211007</t>
  </si>
  <si>
    <t>บ้านพักนายอำเภอเมืองสระบุรี .(036211007)</t>
  </si>
  <si>
    <t>036730135</t>
  </si>
  <si>
    <t>บ้านพักนายอำเภอวังม่วง</t>
  </si>
  <si>
    <t>036377597</t>
  </si>
  <si>
    <t>บ้านพักนายอำเภอวิหารแดง วิหารแดง</t>
  </si>
  <si>
    <t>036211027</t>
  </si>
  <si>
    <t>บ้านพักปลัดจังหวัด .(036211027)</t>
  </si>
  <si>
    <t>3621J8925</t>
  </si>
  <si>
    <t>บ้านพักผู้ว่าราชการจังหวัดสระบุรี</t>
  </si>
  <si>
    <t>036340715</t>
  </si>
  <si>
    <t>3621J8730</t>
  </si>
  <si>
    <t>สิงห์บุรี</t>
  </si>
  <si>
    <t>036510266</t>
  </si>
  <si>
    <t>บ้านพักนายอำเภอพรหมบุรี</t>
  </si>
  <si>
    <t>055621988</t>
  </si>
  <si>
    <t>กรมการปกครองจังหวัดสุโขทัย</t>
  </si>
  <si>
    <t>055681430</t>
  </si>
  <si>
    <t>ที่ทำการปกครอง อ.ศรีสำโรง</t>
  </si>
  <si>
    <t>055612332</t>
  </si>
  <si>
    <t>ที่ทำการปกครองจังหวัดสุโขทัย</t>
  </si>
  <si>
    <t>055612389</t>
  </si>
  <si>
    <t>ที่ทำการปกครองจังหวัดสุโขทัย (ห้องเสมียนตราจังหวัด)</t>
  </si>
  <si>
    <t>055611096</t>
  </si>
  <si>
    <t>ที่ทำการปกครองจังหวัดสุโขทัย(ห้องจ่าจังหวัด)</t>
  </si>
  <si>
    <t>055611381</t>
  </si>
  <si>
    <t>ทีทำการปกครองจังหวัดสุโขทัย(ห้องวิทยุ)</t>
  </si>
  <si>
    <t>055611163</t>
  </si>
  <si>
    <t>ทีทำการปกครองจังหวัดสุโขทัย(หอ้งเสมียนตรา)</t>
  </si>
  <si>
    <t>055625199</t>
  </si>
  <si>
    <t>ที่ทำการปกครองอำเภอกงไกรลาศ</t>
  </si>
  <si>
    <t>055689122</t>
  </si>
  <si>
    <t>ที่ทำการปกครองอำเภอบ้านด่านลานหอย</t>
  </si>
  <si>
    <t>055689024</t>
  </si>
  <si>
    <t>ที่ทำการปกครองอำเภอบ้านด่านลานหอย(ห้องเสมียนตรา)</t>
  </si>
  <si>
    <t>055611420</t>
  </si>
  <si>
    <t>ที่ทำการปกครองอำเภอเมืองสุโขทัย</t>
  </si>
  <si>
    <t>055652188</t>
  </si>
  <si>
    <t>ที่ทำการปกครองอำเภอศรีนคร</t>
  </si>
  <si>
    <t>055681655</t>
  </si>
  <si>
    <t>ที่ทำการปกครองอำเภอศรีสำโรง</t>
  </si>
  <si>
    <t>055693634</t>
  </si>
  <si>
    <t>ที่ว่าการอำเภอคีรีมาศ</t>
  </si>
  <si>
    <t>055695021</t>
  </si>
  <si>
    <t>055695194</t>
  </si>
  <si>
    <t>055659157</t>
  </si>
  <si>
    <t>055652718</t>
  </si>
  <si>
    <t>055652717</t>
  </si>
  <si>
    <t>ที่ว่าการอำเภอศรีนคร (ห้องฝ่ายความมั่นคง)</t>
  </si>
  <si>
    <t>055671466</t>
  </si>
  <si>
    <t>055695195</t>
  </si>
  <si>
    <t>บ้านพักนายอำเภอคีรีมาศ .(055695195)</t>
  </si>
  <si>
    <t>055689123</t>
  </si>
  <si>
    <t>บ้านพักนายอำเภอบ้านด่านลานหอ .(055689123)</t>
  </si>
  <si>
    <t>055611655</t>
  </si>
  <si>
    <t>055671496</t>
  </si>
  <si>
    <t>บ้านพักนายอำเภอศรีสัชนาลัย</t>
  </si>
  <si>
    <t>055641762</t>
  </si>
  <si>
    <t>บ้านพักนายอำเภอสวรรคโลก .</t>
  </si>
  <si>
    <t>055610324</t>
  </si>
  <si>
    <t>บ้านพักปลัดจังหวัดสุโขทัย</t>
  </si>
  <si>
    <t>055659113</t>
  </si>
  <si>
    <t>ปกครองอำเภอทุ่งเสลี่ยม</t>
  </si>
  <si>
    <t>5564J8100</t>
  </si>
  <si>
    <t>055641048</t>
  </si>
  <si>
    <t>ปกครองอำเภอสวรรคโลก</t>
  </si>
  <si>
    <t>055641691</t>
  </si>
  <si>
    <t>แผนกปกครองอำเภอสวรรคโลก</t>
  </si>
  <si>
    <t>5622J0196</t>
  </si>
  <si>
    <t>5560J9721</t>
  </si>
  <si>
    <t>สำนักงานที่ทำการปกครองจังหวัดสุโขทัย (ห้องเสมียนตราจั</t>
  </si>
  <si>
    <t>5564J7428</t>
  </si>
  <si>
    <t>สื่อสารอำเภอ  ศรีนคร</t>
  </si>
  <si>
    <t>055659415</t>
  </si>
  <si>
    <t>สื่อสารอำเภอทุ่งเสลี่ยม</t>
  </si>
  <si>
    <t>055643440</t>
  </si>
  <si>
    <t>สื่อสารอำเภอสวรรคโลก</t>
  </si>
  <si>
    <t>5560J5452</t>
  </si>
  <si>
    <t>หน่วยงาน ที่ทำการปกครองอำเภอเมืองสุโขทัย</t>
  </si>
  <si>
    <t>055613366</t>
  </si>
  <si>
    <t>5560J7588</t>
  </si>
  <si>
    <t>055613362</t>
  </si>
  <si>
    <t>อำเภอเมืองสุโขทัย</t>
  </si>
  <si>
    <t>055681431</t>
  </si>
  <si>
    <t>055691006</t>
  </si>
  <si>
    <t>035572015</t>
  </si>
  <si>
    <t>ที่ทำการปกครองอำเภอสามชุก</t>
  </si>
  <si>
    <t>3551J5594</t>
  </si>
  <si>
    <t>ที่ว่าการอำเภอเดิมบางนางบวช (น.ส.เสาวลักษณ์ )</t>
  </si>
  <si>
    <t>077379038</t>
  </si>
  <si>
    <t>กรมการปกครอง - อ.กาญจนดิษฐ์</t>
  </si>
  <si>
    <t>077379020</t>
  </si>
  <si>
    <t>กรมการปกครอง - อำเภอกาญจนดิษฐ์</t>
  </si>
  <si>
    <t>077377064</t>
  </si>
  <si>
    <t>ที่ทำการปกครอง อ.เกาะพะงัน</t>
  </si>
  <si>
    <t>077244586</t>
  </si>
  <si>
    <t>ที่ทำการปกครองกาญจนดิษฐ์</t>
  </si>
  <si>
    <t>077265221</t>
  </si>
  <si>
    <t>ที่ทำการปกครองคีรีรัฐ</t>
  </si>
  <si>
    <t>077270892</t>
  </si>
  <si>
    <t>077310394</t>
  </si>
  <si>
    <t>077272586</t>
  </si>
  <si>
    <t>ที่ทำการปกครองจังหวัด(จ่าจังหวัด)</t>
  </si>
  <si>
    <t>077272588</t>
  </si>
  <si>
    <t>ที่ทำการปกครองจังหวัดสุราษฎร์ธานี</t>
  </si>
  <si>
    <t>077222470</t>
  </si>
  <si>
    <t>ที่ทำการปกครองจังหวัดสุราษฎร์ธานี(ฝ่ายการเงินและบัญชี</t>
  </si>
  <si>
    <t>077288727</t>
  </si>
  <si>
    <t>077421345</t>
  </si>
  <si>
    <t>ที่ทำการปกครองอำเภอเกาะสมุย</t>
  </si>
  <si>
    <t>077313741</t>
  </si>
  <si>
    <t>ที่ทำการปกครองอำเภอคีรีรัฐนิคม (ฝ่ายความมั่นคง)</t>
  </si>
  <si>
    <t>077387183</t>
  </si>
  <si>
    <t>ที่ทำการปกครองอำเภอเคียนซา</t>
  </si>
  <si>
    <t>077431144</t>
  </si>
  <si>
    <t>ที่ทำการปกครองอำเภอไชยา</t>
  </si>
  <si>
    <t>077435643</t>
  </si>
  <si>
    <t>077371087</t>
  </si>
  <si>
    <t>ที่ทำการปกครองอำเภอดอนสัก</t>
  </si>
  <si>
    <t>077372099</t>
  </si>
  <si>
    <t>077313400</t>
  </si>
  <si>
    <t>ที่ทำการปกครองอำเภอท่าฉาง</t>
  </si>
  <si>
    <t>077389403</t>
  </si>
  <si>
    <t>077380454</t>
  </si>
  <si>
    <t>ที่ทำการปกครองอำเภอท่าชนะ</t>
  </si>
  <si>
    <t>077359233</t>
  </si>
  <si>
    <t>ที่ทำการปกครองอำเภอบ้านนาเดิม</t>
  </si>
  <si>
    <t>077359678</t>
  </si>
  <si>
    <t>ที่ทำการปกครองอำเภอบ้านนาเดิม (ห้องนายอำเภอ)</t>
  </si>
  <si>
    <t>077341055</t>
  </si>
  <si>
    <t>ที่ทำการปกครองอำเภอบ้านนาสาร</t>
  </si>
  <si>
    <t>077341481</t>
  </si>
  <si>
    <t>077399135</t>
  </si>
  <si>
    <t>ที่ทำการปกครองอำเภอพนม</t>
  </si>
  <si>
    <t>077311793</t>
  </si>
  <si>
    <t>ที่ทำการปกครองอำเภอพุนพิน</t>
  </si>
  <si>
    <t>077312218</t>
  </si>
  <si>
    <t>077312608</t>
  </si>
  <si>
    <t>077288760</t>
  </si>
  <si>
    <t>ที่ทำการปกครองอำเภอเมืองสุราษฎร์ธานี</t>
  </si>
  <si>
    <t>077292095</t>
  </si>
  <si>
    <t>ที่ทำการปกครองอำเภอวิภาวดี</t>
  </si>
  <si>
    <t>7727D0133</t>
  </si>
  <si>
    <t>ที่ว่าการอำเภอกาญจนดิษฐ์</t>
  </si>
  <si>
    <t>077420003</t>
  </si>
  <si>
    <t>077420879</t>
  </si>
  <si>
    <t>077420883</t>
  </si>
  <si>
    <t>077391125</t>
  </si>
  <si>
    <t>077367084</t>
  </si>
  <si>
    <t>077367085</t>
  </si>
  <si>
    <t>7736J5303</t>
  </si>
  <si>
    <t>ที่ว่าการอำเภอชัยบุรี (บ้านพักนายอำเภอ)</t>
  </si>
  <si>
    <t>077371437</t>
  </si>
  <si>
    <t>ที่ว่าการอำเภอดอนสัก</t>
  </si>
  <si>
    <t>077397029</t>
  </si>
  <si>
    <t>ที่ว่าการอำเภอตาขุน</t>
  </si>
  <si>
    <t>7741J5141</t>
  </si>
  <si>
    <t>ที่ว่าการอำเภอบ้านตาขุน</t>
  </si>
  <si>
    <t>077399026</t>
  </si>
  <si>
    <t>077311202</t>
  </si>
  <si>
    <t>7731J7990</t>
  </si>
  <si>
    <t>ที่ว่าการอำเภอพุนพิน(บ้านพักนายอำเภอ)</t>
  </si>
  <si>
    <t>077272155</t>
  </si>
  <si>
    <t>ที่ว่าการอำเภอเมืองสุราษฎร์ธานี</t>
  </si>
  <si>
    <t>077288765</t>
  </si>
  <si>
    <t>ที่ว่าการอำเภอเมืองสุราษฏร์ธานี</t>
  </si>
  <si>
    <t>077377065</t>
  </si>
  <si>
    <t>บ้านพักนายอำเภอเกาะพะงัน</t>
  </si>
  <si>
    <t>7743J5384</t>
  </si>
  <si>
    <t>บ้านพักนายอำเภอไชยา</t>
  </si>
  <si>
    <t>7741J5976</t>
  </si>
  <si>
    <t>บ้านพักนายอำเภอพนม</t>
  </si>
  <si>
    <t>7736J7194</t>
  </si>
  <si>
    <t>บ้านพักนายอำเภอพระแสง</t>
  </si>
  <si>
    <t>077272196</t>
  </si>
  <si>
    <t>บ้านพักนายอำเภอเมืองสุราษฎร์ธานี</t>
  </si>
  <si>
    <t>077397180</t>
  </si>
  <si>
    <t>บ้านพักบ้านพักนายอำเภอบ้านตาขุน</t>
  </si>
  <si>
    <t>077289310</t>
  </si>
  <si>
    <t>ศูนย์บริหารการทะเบียนภาค8</t>
  </si>
  <si>
    <t>077289311</t>
  </si>
  <si>
    <t>077204097</t>
  </si>
  <si>
    <t>ศูนย์ปฏิบัติการต่อสู้เพื่อเอาชนะยาเสพติด   จ.สุราษฎร์ธาน</t>
  </si>
  <si>
    <t>077203700</t>
  </si>
  <si>
    <t>ศูนย์ประมวลผลการทะเบียนภาค 8</t>
  </si>
  <si>
    <t>077203701</t>
  </si>
  <si>
    <t>077203702</t>
  </si>
  <si>
    <t>077203703</t>
  </si>
  <si>
    <t>077203704</t>
  </si>
  <si>
    <t>077203705</t>
  </si>
  <si>
    <t>077203706</t>
  </si>
  <si>
    <t>077203707</t>
  </si>
  <si>
    <t>077203708</t>
  </si>
  <si>
    <t>077203709</t>
  </si>
  <si>
    <t>077275819</t>
  </si>
  <si>
    <t>สนง.ส่งเสริมการปกครองอำเภอเมือง  สุราษฎร์ธานี</t>
  </si>
  <si>
    <t>077286923</t>
  </si>
  <si>
    <t>สมาคมกำนันผู้ใหญ่บ้านจังหวัดสุราษฎร์ธานี</t>
  </si>
  <si>
    <t>077435222</t>
  </si>
  <si>
    <t xml:space="preserve">7743J5848     </t>
  </si>
  <si>
    <t>077272501</t>
  </si>
  <si>
    <t>077272208</t>
  </si>
  <si>
    <t>077244817</t>
  </si>
  <si>
    <t>อำเภอกาญจนดิษฐ์</t>
  </si>
  <si>
    <t>4459J5976</t>
  </si>
  <si>
    <t>บ้านพัก อำเภอชุมพลบุรี</t>
  </si>
  <si>
    <t>044509057</t>
  </si>
  <si>
    <t>บ้านพักนายอำเภอ  กิ่งอำเภอศรีณรงค์</t>
  </si>
  <si>
    <t>044591142</t>
  </si>
  <si>
    <t>บ้านพักนายอำเภอท่าตูม .(044591142)</t>
  </si>
  <si>
    <t>044551321</t>
  </si>
  <si>
    <t>บ้านพักนายอำเภอปราสาท</t>
  </si>
  <si>
    <t>044511307</t>
  </si>
  <si>
    <t>044599219</t>
  </si>
  <si>
    <t>บ้านพักนายอำเภอรัตนบุรี .</t>
  </si>
  <si>
    <t>4459J5829</t>
  </si>
  <si>
    <t>บ้านพักนายอำเภอสนม .(044589052)</t>
  </si>
  <si>
    <t>044569122</t>
  </si>
  <si>
    <t>บ้านพักนายอำเภอสำโรงทาบ</t>
  </si>
  <si>
    <t>044508006</t>
  </si>
  <si>
    <t>บ้านพักปลัดอำเภอพนมดงรัก</t>
  </si>
  <si>
    <t>042471691</t>
  </si>
  <si>
    <t>ที่ว่าการอำเภอโพนพิสัย (หน้าห้องนายอำเภอ)</t>
  </si>
  <si>
    <t>4241J1222</t>
  </si>
  <si>
    <t>042316694</t>
  </si>
  <si>
    <t>การเงินและการบัญชี(ฝ่ายปกครอง)</t>
  </si>
  <si>
    <t>042316695</t>
  </si>
  <si>
    <t>ที่ทำการปกครองจังหวัดหนองบัวลำภู</t>
  </si>
  <si>
    <t>042324824</t>
  </si>
  <si>
    <t>ที่ทำการปกครองอำเภอ(ฝ่ายกิจการพิเศษ)</t>
  </si>
  <si>
    <t>4231J0609</t>
  </si>
  <si>
    <t>ที่ทำการปกครองอำเภอนากลาง</t>
  </si>
  <si>
    <t>042375427</t>
  </si>
  <si>
    <t>ที่ทำการปกครองอำเภอโนนสัง</t>
  </si>
  <si>
    <t>042375433</t>
  </si>
  <si>
    <t>042312148</t>
  </si>
  <si>
    <t>ที่ทำการปกครองอำเภอเมืองหนองบัวลำภู</t>
  </si>
  <si>
    <t>042312582</t>
  </si>
  <si>
    <t>042353382</t>
  </si>
  <si>
    <t>ที่ทำการปกครองอำเภอศรีบุญเรือง</t>
  </si>
  <si>
    <t>042372214</t>
  </si>
  <si>
    <t>ที่ทำการปกครองอำเภอสุวรรณคูหา</t>
  </si>
  <si>
    <t>042372217</t>
  </si>
  <si>
    <t>042311072</t>
  </si>
  <si>
    <t>ที่ทำการปกครองอำเภอหนองบัวลำภู</t>
  </si>
  <si>
    <t>042375661</t>
  </si>
  <si>
    <t>ที่ว่าการอำเภอโนนสัง</t>
  </si>
  <si>
    <t>042312326</t>
  </si>
  <si>
    <t>ที่ว่าการอำเภอเมืองหนองบัวลำภู</t>
  </si>
  <si>
    <t>042313285</t>
  </si>
  <si>
    <t>042354124</t>
  </si>
  <si>
    <t>ที่ว่าการอำเภอศรีบุญเรือง</t>
  </si>
  <si>
    <t>042375437</t>
  </si>
  <si>
    <t>บ้านพักนายอำเภอโนนสัง</t>
  </si>
  <si>
    <t>042353383</t>
  </si>
  <si>
    <t>บ้านพักนายอำเภอศรีบุญเรือง</t>
  </si>
  <si>
    <t>042313080</t>
  </si>
  <si>
    <t>ปกครองจังหวัดหนองบัวลำภู</t>
  </si>
  <si>
    <t>4231J0222</t>
  </si>
  <si>
    <t>4231J0223</t>
  </si>
  <si>
    <t>042312300</t>
  </si>
  <si>
    <t>ปกครองจังหวัดหนองบัวลำภู(ฝ่ายการเงินและบัญชี)</t>
  </si>
  <si>
    <t>042372205</t>
  </si>
  <si>
    <t>ปกครองอำเภอสุวรรณคูหา</t>
  </si>
  <si>
    <t>042315764</t>
  </si>
  <si>
    <t>สนง.สปป.ที่ 2 (ภาคตะวันออกเฉียงเหนือ)</t>
  </si>
  <si>
    <t>042316690</t>
  </si>
  <si>
    <t>ห้องทำงานปลัดจังหวัดหนองบัวลำภู</t>
  </si>
  <si>
    <t>035610220</t>
  </si>
  <si>
    <t>ที่ทำการปกครอง อำเภอไชโย</t>
  </si>
  <si>
    <t>3561J6056</t>
  </si>
  <si>
    <t>035611253</t>
  </si>
  <si>
    <t>ที่ทำการปกครองจังหวัดอ่างทอง</t>
  </si>
  <si>
    <t>035611917</t>
  </si>
  <si>
    <t>035620060</t>
  </si>
  <si>
    <t>035611455</t>
  </si>
  <si>
    <t>ที่ทำการปกครองจังหวัดอ่างทอง(ห้องเสมียนตราจังหวัด)</t>
  </si>
  <si>
    <t>035699181</t>
  </si>
  <si>
    <t>ที่ทำการปกครองอำเภอไชโย</t>
  </si>
  <si>
    <t>035661040</t>
  </si>
  <si>
    <t>ที่ทำการปกครองอำเภอป่าโมก</t>
  </si>
  <si>
    <t>035661322</t>
  </si>
  <si>
    <t>035697080</t>
  </si>
  <si>
    <t>ที่ทำการปกครองอำเภอสามโก้</t>
  </si>
  <si>
    <t>035695234</t>
  </si>
  <si>
    <t>ที่ทำการปกครองอำเภอแสวงหา</t>
  </si>
  <si>
    <t>035610314</t>
  </si>
  <si>
    <t>035611663</t>
  </si>
  <si>
    <t>035631321</t>
  </si>
  <si>
    <t>ที่ว่าการอำเภอวิเศษชัยชาญ</t>
  </si>
  <si>
    <t>3563J5173</t>
  </si>
  <si>
    <t>035631506</t>
  </si>
  <si>
    <t>บ้านพักนายอำเภอวิเศษชัยชาญ</t>
  </si>
  <si>
    <t>035695235</t>
  </si>
  <si>
    <t>บ้านพักนายอำเภอแสวงหา</t>
  </si>
  <si>
    <t>035611142</t>
  </si>
  <si>
    <t>บ้านพักปลัดจังหวัดอ่างทอง .(035611142)</t>
  </si>
  <si>
    <t>035632834</t>
  </si>
  <si>
    <t>ศูนย์บริหารการทะเบียนภาค สาขาจังหวัดอ่างทอง</t>
  </si>
  <si>
    <t>035695244</t>
  </si>
  <si>
    <t>สำนักงาน ทะเบียนราษฏร</t>
  </si>
  <si>
    <t>035611994</t>
  </si>
  <si>
    <t>035611540</t>
  </si>
  <si>
    <t>ห้องปลัดจังหวัดอ่างทอง</t>
  </si>
  <si>
    <t>045466070</t>
  </si>
  <si>
    <t>บ้านพักนายอำเภอชานุมาน</t>
  </si>
  <si>
    <t>045452836</t>
  </si>
  <si>
    <t>วิทยาการจังหวัดอำนาจเจริญ</t>
  </si>
  <si>
    <t>042241599</t>
  </si>
  <si>
    <t>จังหวัดอุดรธานี</t>
  </si>
  <si>
    <t>042244259</t>
  </si>
  <si>
    <t>จ่าจังหวัด</t>
  </si>
  <si>
    <t>042256146</t>
  </si>
  <si>
    <t>ที่ทำการ ปกครองกิ่งอำเภอกู่แก้ว</t>
  </si>
  <si>
    <t>042392744</t>
  </si>
  <si>
    <t>ที่ทำการ ปกครองอำเภอโนนสะอาด</t>
  </si>
  <si>
    <t>4239J0622</t>
  </si>
  <si>
    <t>042387725</t>
  </si>
  <si>
    <t>ที่ทำการ ปกครองอำเภอวังสามหมอ</t>
  </si>
  <si>
    <t>4233J6891</t>
  </si>
  <si>
    <t>ที่ทำการ ปกครองอำเภอศรีธาตุ</t>
  </si>
  <si>
    <t>042276330</t>
  </si>
  <si>
    <t>ที่ทำการ ปกครองอำเภอสร้างคอม</t>
  </si>
  <si>
    <t>4222J2569</t>
  </si>
  <si>
    <t xml:space="preserve">ที่ทำการ ปกครองอำเภอสร้างคอม </t>
  </si>
  <si>
    <t>4222J2556</t>
  </si>
  <si>
    <t>ที่ทำการ ปกครองอำเภอหนองวัวซอ</t>
  </si>
  <si>
    <t>042396325</t>
  </si>
  <si>
    <t>ที่ทำการ ปกครองอำเภอหนองแสง</t>
  </si>
  <si>
    <t>042396329</t>
  </si>
  <si>
    <t>042396359</t>
  </si>
  <si>
    <t>042931678</t>
  </si>
  <si>
    <t>ที่ทำการปกครอง (ศูนย์บริการร่วม อำเภอ...ยิ้ม จ.อุดรธานี)</t>
  </si>
  <si>
    <t>042931679</t>
  </si>
  <si>
    <t>042258140</t>
  </si>
  <si>
    <t>ที่ทำการปกครองกิ่งอ.พิบูลย์รักษ์</t>
  </si>
  <si>
    <t>042256145</t>
  </si>
  <si>
    <t>ที่ทำการปกครองกิ่งอำเภอกู่แก้ว</t>
  </si>
  <si>
    <t>042244215</t>
  </si>
  <si>
    <t>ที่ทำการปกครองจังหวัดอุดรธานี</t>
  </si>
  <si>
    <t>042244216</t>
  </si>
  <si>
    <t>042247315</t>
  </si>
  <si>
    <t>042247317</t>
  </si>
  <si>
    <t>042247319</t>
  </si>
  <si>
    <t>042244215A</t>
  </si>
  <si>
    <t>4223J1837</t>
  </si>
  <si>
    <t>4222J6485</t>
  </si>
  <si>
    <t>ที่ทำการปกครองจังหวัดอุดรธานี (กลุ่มงานการเงินและบัญ</t>
  </si>
  <si>
    <t>042223723</t>
  </si>
  <si>
    <t>ที่ทำการปกครองจังหวัดอุดรธานี(ฝ่ายกิจการพิเศษ</t>
  </si>
  <si>
    <t>042249205</t>
  </si>
  <si>
    <t>042293235</t>
  </si>
  <si>
    <t>ที่ทำการปกครองอำเภอกุดจับ</t>
  </si>
  <si>
    <t>042293236</t>
  </si>
  <si>
    <t>042293237</t>
  </si>
  <si>
    <t>4228J9932</t>
  </si>
  <si>
    <t>4229J3688</t>
  </si>
  <si>
    <t>042265356</t>
  </si>
  <si>
    <t>ที่ทำการปกครองอำเภอไชยวาน</t>
  </si>
  <si>
    <t>042268077</t>
  </si>
  <si>
    <t>ที่ทำการปกครองอำเภอทุ่งฝน</t>
  </si>
  <si>
    <t>042268100</t>
  </si>
  <si>
    <t>042268101</t>
  </si>
  <si>
    <t>4222J2557</t>
  </si>
  <si>
    <t>042287184</t>
  </si>
  <si>
    <t>ที่ทำการปกครองอำเภอน้ำโสม</t>
  </si>
  <si>
    <t>042287185</t>
  </si>
  <si>
    <t>4228J9957</t>
  </si>
  <si>
    <t>042392677</t>
  </si>
  <si>
    <t>ที่ทำการปกครองอำเภอโนนสะอาด</t>
  </si>
  <si>
    <t>042392754</t>
  </si>
  <si>
    <t>042271344</t>
  </si>
  <si>
    <t>ที่ทำการปกครองอำเภอบ้านดุง</t>
  </si>
  <si>
    <t>042271498</t>
  </si>
  <si>
    <t>042281296</t>
  </si>
  <si>
    <t>ที่ทำการปกครองอำเภอบ้านผือ</t>
  </si>
  <si>
    <t>042278307</t>
  </si>
  <si>
    <t>ที่ทำการปกครองอำเภอเพ็ญ</t>
  </si>
  <si>
    <t>042279151</t>
  </si>
  <si>
    <t>042279364</t>
  </si>
  <si>
    <t>4222J2565</t>
  </si>
  <si>
    <t>042387722</t>
  </si>
  <si>
    <t>ที่ทำการปกครองอำเภอวังสามหมอ</t>
  </si>
  <si>
    <t>042382317</t>
  </si>
  <si>
    <t>ที่ทำการปกครองอำเภอศรีธาตุ</t>
  </si>
  <si>
    <t>042382409</t>
  </si>
  <si>
    <t>042276017</t>
  </si>
  <si>
    <t>ที่ทำการปกครองอำเภอสร้างคอม</t>
  </si>
  <si>
    <t>042298420</t>
  </si>
  <si>
    <t>ที่ทำการปกครองอำเภอหนองวัวซอ</t>
  </si>
  <si>
    <t>042261230</t>
  </si>
  <si>
    <t>ที่ทำการปกครองอำเภอหนองหาน</t>
  </si>
  <si>
    <t>042265630</t>
  </si>
  <si>
    <t>ที่ทำการอำเภอไชยวาน</t>
  </si>
  <si>
    <t>042265631</t>
  </si>
  <si>
    <t>042243455</t>
  </si>
  <si>
    <t>ที่ทำการอำเภอเมืองอุดรธานี</t>
  </si>
  <si>
    <t>042281414</t>
  </si>
  <si>
    <t>ที่ว่าการ อ.บ้านผือ</t>
  </si>
  <si>
    <t>042334446</t>
  </si>
  <si>
    <t>ที่ว่าการ อำเภอกุมภวาปี</t>
  </si>
  <si>
    <t>042334466</t>
  </si>
  <si>
    <t>042004130</t>
  </si>
  <si>
    <t>042004131</t>
  </si>
  <si>
    <t>042004132</t>
  </si>
  <si>
    <t>4232J3190</t>
  </si>
  <si>
    <t>042335034</t>
  </si>
  <si>
    <t>ที่ว่าการอำเภอ ประจักษ์ศิลปาคม</t>
  </si>
  <si>
    <t>4222J2400</t>
  </si>
  <si>
    <t>ที่ว่าการอำเภอไชยวาน</t>
  </si>
  <si>
    <t>042132533</t>
  </si>
  <si>
    <t>ที่ว่าการอำเภอนายูง</t>
  </si>
  <si>
    <t>4228J9931</t>
  </si>
  <si>
    <t>4222J2559</t>
  </si>
  <si>
    <t>042281413</t>
  </si>
  <si>
    <t>042282366</t>
  </si>
  <si>
    <t>042258139</t>
  </si>
  <si>
    <t>4222J2401</t>
  </si>
  <si>
    <t>042279363</t>
  </si>
  <si>
    <t>042243501</t>
  </si>
  <si>
    <t>4221J1135</t>
  </si>
  <si>
    <t>042221961</t>
  </si>
  <si>
    <t>ที่ว่าการอำเภอเมืองอุดรธานี (ฝ่ายความมั่นคง)</t>
  </si>
  <si>
    <t>4233J9799</t>
  </si>
  <si>
    <t>ที่ว่าการอำเภอวังสามหมอ  Clound Conferrence  ห้องประ</t>
  </si>
  <si>
    <t>4233J9809</t>
  </si>
  <si>
    <t>ที่ว่าการอำเภอศรีธาตุ Clound Conferrent(ห้องประชุม)</t>
  </si>
  <si>
    <t>042261275</t>
  </si>
  <si>
    <t>4222J2381</t>
  </si>
  <si>
    <t>042298194</t>
  </si>
  <si>
    <t>นายอำเภอหนองวัวซอ</t>
  </si>
  <si>
    <t>042268076</t>
  </si>
  <si>
    <t>บ้านพักนายอำเภอทุ่งฝน</t>
  </si>
  <si>
    <t>042287110</t>
  </si>
  <si>
    <t>บ้านพักนายอำเภอนำ้โสม</t>
  </si>
  <si>
    <t>042279144</t>
  </si>
  <si>
    <t>ปกครองอำเภอเพ็ญ</t>
  </si>
  <si>
    <t>4223J2673</t>
  </si>
  <si>
    <t>ปลัดจังหวัดอุดรธานี</t>
  </si>
  <si>
    <t>4233J9808</t>
  </si>
  <si>
    <t>ศูนย์ ที่ว่าการอำเภอประจักษ์ศิลปาคม (Clound Conferren</t>
  </si>
  <si>
    <t>042211893</t>
  </si>
  <si>
    <t>ศูนย์ปฏิบัติการต่อสู้เพื่อเอาชนะยาเสพติด จว.อุดรธานี</t>
  </si>
  <si>
    <t>042205020</t>
  </si>
  <si>
    <t>ศูนย์ประมวลผลการทะเบียน</t>
  </si>
  <si>
    <t>042205021</t>
  </si>
  <si>
    <t>4221J7733</t>
  </si>
  <si>
    <t>ศูนย์อำนวยการป้องกันและปราบปรามยาเสพติดจังหวัดอุดร</t>
  </si>
  <si>
    <t>042335038</t>
  </si>
  <si>
    <t>สำนัก ทะเบียนอำเภอประจักษ์ศิลปาคม</t>
  </si>
  <si>
    <t>042278580</t>
  </si>
  <si>
    <t>สำนักงานส่งเสริมการปกครอง อ.เพ็ญ</t>
  </si>
  <si>
    <t>042221145</t>
  </si>
  <si>
    <t>ห้องรับ-ส่งวิทยุ กรมการปกครองจังหวัด</t>
  </si>
  <si>
    <t>042244398</t>
  </si>
  <si>
    <t>055830404</t>
  </si>
  <si>
    <t>กรมการปกครอง (กองร้อย อส.จ.อุตรดิตถ์ที่6)</t>
  </si>
  <si>
    <t>055830405</t>
  </si>
  <si>
    <t>กรมการปกครอง (กองร้อย อส.จ.อุตรดิตถ์ที่8)</t>
  </si>
  <si>
    <t>055412067</t>
  </si>
  <si>
    <t>กรมการปกครอง(บ้านพักนายอำเภอเมืองอุตรดิตถ์)</t>
  </si>
  <si>
    <t>055412528</t>
  </si>
  <si>
    <t>กองบังคับการกองอาสารักษาดินแดนจังหวัดอุตรดิตถ์</t>
  </si>
  <si>
    <t>055800762</t>
  </si>
  <si>
    <t>กองร้อยอาสารักษาดินแดน ที่ 8</t>
  </si>
  <si>
    <t>055411272</t>
  </si>
  <si>
    <t>ที่ทำการปกครองจังหวัดอุตรดิตถ์</t>
  </si>
  <si>
    <t>055415981</t>
  </si>
  <si>
    <t>055415905</t>
  </si>
  <si>
    <t>ที่ทำการปกครองจังหวัดอุตรดิตถ์(ฝ่ายการเงินและบัญชี)</t>
  </si>
  <si>
    <t>055491006</t>
  </si>
  <si>
    <t>ที่ทำการปกครองอำเภอตรอน</t>
  </si>
  <si>
    <t>055418059</t>
  </si>
  <si>
    <t>ที่ทำการปกครองอำเภอทองแสนขัน</t>
  </si>
  <si>
    <t>055418114</t>
  </si>
  <si>
    <t>055499096</t>
  </si>
  <si>
    <t>ที่ทำการปกครองอำเภอท่าปลา</t>
  </si>
  <si>
    <t>055486124</t>
  </si>
  <si>
    <t>ที่ทำการปกครองอำเภอบ้านโคก</t>
  </si>
  <si>
    <t>5548D0053</t>
  </si>
  <si>
    <t>5548J8011</t>
  </si>
  <si>
    <t>055486475</t>
  </si>
  <si>
    <t>ที่ทำการปกครองอำเภอบ้านโคก  อำเภอบ้านโคก</t>
  </si>
  <si>
    <t>055489078</t>
  </si>
  <si>
    <t>ที่ทำการปกครองอำเภอฟากท่า</t>
  </si>
  <si>
    <t>055489260</t>
  </si>
  <si>
    <t>055414343</t>
  </si>
  <si>
    <t>ที่ทำการปกครองอำเภอเมืองอุตรดิตถ์</t>
  </si>
  <si>
    <t>055416251</t>
  </si>
  <si>
    <t>055491114</t>
  </si>
  <si>
    <t>ที่ว่าการอำเภอตรอน</t>
  </si>
  <si>
    <t>055499518</t>
  </si>
  <si>
    <t>ที่ว่าการอำเภอท่าปลา</t>
  </si>
  <si>
    <t>055421178</t>
  </si>
  <si>
    <t>ที่ว่าการอำเภอพิชัย</t>
  </si>
  <si>
    <t>055832097</t>
  </si>
  <si>
    <t>055421023</t>
  </si>
  <si>
    <t>ที่ว่าการอำเภอพิชัย จ.อุตรดิตถ์</t>
  </si>
  <si>
    <t>055489079</t>
  </si>
  <si>
    <t>ที่ว่าการอำเภอฟากท่า</t>
  </si>
  <si>
    <t>055411037</t>
  </si>
  <si>
    <t>ที่ว่าการอำเภอเมืองอุตรดิตถ์</t>
  </si>
  <si>
    <t>055413440</t>
  </si>
  <si>
    <t>055417072</t>
  </si>
  <si>
    <t>055431089</t>
  </si>
  <si>
    <t>ที่ว่าการอำเภอลับแล</t>
  </si>
  <si>
    <t>055499097</t>
  </si>
  <si>
    <t>055491012</t>
  </si>
  <si>
    <t>บ้านพักนายอำเภอตรอน</t>
  </si>
  <si>
    <t>055418115</t>
  </si>
  <si>
    <t>บ้านพักนายอำเภอทองแสนขัน</t>
  </si>
  <si>
    <t>055481487</t>
  </si>
  <si>
    <t>บ้านพักนายอำเภอน้ำปาด</t>
  </si>
  <si>
    <t>055486125</t>
  </si>
  <si>
    <t>บ้านพักนายอำเภอบ้านโคก</t>
  </si>
  <si>
    <t>055431079</t>
  </si>
  <si>
    <t>บ้านพักนายอำเภอลับแล .(055431079)</t>
  </si>
  <si>
    <t>055403426</t>
  </si>
  <si>
    <t>บ้านพักปลัดจังหวัดอุตรดิตถ์</t>
  </si>
  <si>
    <t>055481045</t>
  </si>
  <si>
    <t>ปกครองอำเภอน้ำปาด</t>
  </si>
  <si>
    <t>055481660</t>
  </si>
  <si>
    <t>5548J5362</t>
  </si>
  <si>
    <t>055411537</t>
  </si>
  <si>
    <t>แผนกปกครอง จ.อุตรดิตถ์</t>
  </si>
  <si>
    <t>055418174</t>
  </si>
  <si>
    <t>ฝ่ายทะเบียนอำเภอทองแสนขัน</t>
  </si>
  <si>
    <t>055411784</t>
  </si>
  <si>
    <t>ศูนย์วิทยุจังหวัดอุตรดิตถ์</t>
  </si>
  <si>
    <t>5542J5209</t>
  </si>
  <si>
    <t>สำนักงาน ที่ว่าการอำเภอพิชัย จ.อุตรดิตถ์</t>
  </si>
  <si>
    <t>055418175</t>
  </si>
  <si>
    <t>ห้องทำงานนายอำเภอทองแสนขัน</t>
  </si>
  <si>
    <t>055432144</t>
  </si>
  <si>
    <t>ห้องปฏิบัติงานนายอำเภอลับแล</t>
  </si>
  <si>
    <t>056513155</t>
  </si>
  <si>
    <t>กองบังคับการกองอาสารักษาดินแดนจังหวัดอุทัยธานี</t>
  </si>
  <si>
    <t>056511444</t>
  </si>
  <si>
    <t>ที่ทำการปกครอง จ.อุทัยธานี(ห้องจ่าจังหวัด)</t>
  </si>
  <si>
    <t>5651J5219</t>
  </si>
  <si>
    <t>056512135</t>
  </si>
  <si>
    <t>ที่ทำการปกครองจังหวัดอุทัยธานี(ฝ่ายการเงินและบัญชี)</t>
  </si>
  <si>
    <t>056591168</t>
  </si>
  <si>
    <t>ที่ทำการปกครองอำเภอทัพทัน</t>
  </si>
  <si>
    <t>056591190</t>
  </si>
  <si>
    <t>056539108</t>
  </si>
  <si>
    <t>ที่ทำการปกครองอำเภอบ้านไร่</t>
  </si>
  <si>
    <t>056539209</t>
  </si>
  <si>
    <t>056512310</t>
  </si>
  <si>
    <t>ที่ทำการปกครองอำเภอเมืองอุทัยธานี</t>
  </si>
  <si>
    <t>056599085</t>
  </si>
  <si>
    <t>ที่ทำการปกครองอำเภอสว่างอารมณ์</t>
  </si>
  <si>
    <t>056597054</t>
  </si>
  <si>
    <t>ที่ทำการปกครองอำเภอหนองขาหย่าง</t>
  </si>
  <si>
    <t>056597118</t>
  </si>
  <si>
    <t>056531241</t>
  </si>
  <si>
    <t>ที่ทำการปกครองอำเภอหนองฉาง</t>
  </si>
  <si>
    <t>056531278</t>
  </si>
  <si>
    <t>056518002</t>
  </si>
  <si>
    <t>056511062</t>
  </si>
  <si>
    <t>ที่ทำการอำเภอเมืองฯ</t>
  </si>
  <si>
    <t>056537096</t>
  </si>
  <si>
    <t>ที่ว่าการอำเภอลานสัก</t>
  </si>
  <si>
    <t>056544124</t>
  </si>
  <si>
    <t>ที่ว่าการอำเภอสว่างอารมณ์  แผนกปกครองอำเภอ</t>
  </si>
  <si>
    <t>056532605</t>
  </si>
  <si>
    <t>ที่ว่าการอำเภอหนองฉาง(ศูนย์บริการร่วม)</t>
  </si>
  <si>
    <t>056511346</t>
  </si>
  <si>
    <t>แผนกปกครอง (ห้องปลัดจังหวัด)</t>
  </si>
  <si>
    <t>4548J5683</t>
  </si>
  <si>
    <t>ที่ทำการปกครองอำเภอกุดข้าวปุ้น</t>
  </si>
  <si>
    <t>045423500</t>
  </si>
  <si>
    <t>ที่ทำการปกครองอำเภอเขื่องใน</t>
  </si>
  <si>
    <t>045361303</t>
  </si>
  <si>
    <t>045379114</t>
  </si>
  <si>
    <t>ที่ทำการปกครองอำเภอนาจะหลวย</t>
  </si>
  <si>
    <t>045351041</t>
  </si>
  <si>
    <t>ที่ว่าการอำเภอโขงเจียม</t>
  </si>
  <si>
    <t>4536J5314</t>
  </si>
  <si>
    <t>045362111</t>
  </si>
  <si>
    <t>ที่ว่าการอำเภอเดชอุดม (ห้องนายอำเภอ)</t>
  </si>
  <si>
    <t>045307044</t>
  </si>
  <si>
    <t>045864619</t>
  </si>
  <si>
    <t>ที่ว่าการอำเภอน้ำขุ่น</t>
  </si>
  <si>
    <t>045376183</t>
  </si>
  <si>
    <t>ที่ว่าการอำเภอบุณฑริก</t>
  </si>
  <si>
    <t>045251205</t>
  </si>
  <si>
    <t>045864638</t>
  </si>
  <si>
    <t>บ้านพักนายอำเภอน้ำขุ่น</t>
  </si>
  <si>
    <t>045371090</t>
  </si>
  <si>
    <t>บ้านพักนายอำเภอน้ำยืน</t>
  </si>
  <si>
    <t>4536J7588</t>
  </si>
  <si>
    <t>บ้านพักนายอำเภอบุณฑริก</t>
  </si>
  <si>
    <t>วช.</t>
  </si>
  <si>
    <t>026221638</t>
  </si>
  <si>
    <t>กองวิชาการและแผนงาน กรมการปกครอง</t>
  </si>
  <si>
    <t>สนง.จ.</t>
  </si>
  <si>
    <t>044243778</t>
  </si>
  <si>
    <t>บ้านพักหัวหน้าสง.จังหวัดนครราชสีมา</t>
  </si>
  <si>
    <t>042833209</t>
  </si>
  <si>
    <t>สำนักงานจังหวัดเลย (งานการเงิน)</t>
  </si>
  <si>
    <t>อื่น ๆ</t>
  </si>
  <si>
    <t>4561J3794</t>
  </si>
  <si>
    <t>โครงการส่งน้ำและบำรุงรักษามูลล่าง</t>
  </si>
  <si>
    <t>4341J1053</t>
  </si>
  <si>
    <t>โรงเรียน เทศบาลพลประชานุกูล</t>
  </si>
  <si>
    <t>3853J7101</t>
  </si>
  <si>
    <t>โรงเรียนเทศบาล 1 (บางวัว)</t>
  </si>
  <si>
    <t>4239J1269</t>
  </si>
  <si>
    <t>ศูนย์พัฒนาเด็กเล็กบ้านทมนางาม</t>
  </si>
  <si>
    <t>4239J1265</t>
  </si>
  <si>
    <t>ศูนย์พัฒนาเด็กเล็กบ้านทมป่าข่า</t>
  </si>
  <si>
    <t>5676J6619</t>
  </si>
  <si>
    <t>ศูนย์พัฒนาเด็กเล็กบ้านวังหิน</t>
  </si>
  <si>
    <t>4544J8073</t>
  </si>
  <si>
    <t>ศูนย์พัฒนาเด็กเล็กบ้านสุขเกษม</t>
  </si>
  <si>
    <t>4341J0931</t>
  </si>
  <si>
    <t>ศูนย์พัฒนาเด็กเล็กบ้านห้วยค้อ</t>
  </si>
  <si>
    <t>4239J1266</t>
  </si>
  <si>
    <t>ศูนย์พัฒนาเด็กเล็กบ้านหาดสถาพร</t>
  </si>
  <si>
    <t>อื่น ๆ (ชบ)</t>
  </si>
  <si>
    <t>038275034</t>
  </si>
  <si>
    <t>แผนกอักษรเลข (สนง.จ.ชลบุรี)</t>
  </si>
  <si>
    <t>038278905</t>
  </si>
  <si>
    <t>สนง.ภาคบริการโลหิตแห่งชาติที่ 3 (สภากาชาดไทย จ.ชลบุรี)</t>
  </si>
  <si>
    <t>038278906</t>
  </si>
  <si>
    <t>054230511</t>
  </si>
  <si>
    <t>บ้านพักหัวหน้าสำนักงาน จ.ลำปาง</t>
  </si>
  <si>
    <t>ท้องถิ่น</t>
  </si>
  <si>
    <t>054268695</t>
  </si>
  <si>
    <t>สำนักงานท้องถิ่นจังหวัดลำปาง</t>
  </si>
  <si>
    <t>3538J5494</t>
  </si>
  <si>
    <t>เทศบาลตำบลบ้านสร้าง</t>
  </si>
  <si>
    <t>5641J8962</t>
  </si>
  <si>
    <t>สำนักงานเทศบาลตำบลนางลือ</t>
  </si>
  <si>
    <t>4551L0075</t>
  </si>
  <si>
    <t>สำนักงานเทศบาลตำบลพนา</t>
  </si>
  <si>
    <t>7433J0862</t>
  </si>
  <si>
    <t>สำนักงานเทศบาลเมืองสิงหนคร</t>
  </si>
  <si>
    <t>7433J0864</t>
  </si>
  <si>
    <t>7433J0875</t>
  </si>
  <si>
    <t>037210225</t>
  </si>
  <si>
    <t>องค์การบริหารส่วนตำบลหนองแก้ว</t>
  </si>
  <si>
    <t>4551J9290</t>
  </si>
  <si>
    <t>องค์การบริหารส่วนตำบลห้วยไร่(สพด.บ้านภักดีเจริญ)</t>
  </si>
  <si>
    <t>053140322</t>
  </si>
  <si>
    <t>ศูนย์ข้อมูลเวียงกุมกาม เชียงใหม่</t>
  </si>
  <si>
    <t>Y56410661</t>
  </si>
  <si>
    <t>ศูนย์การเรียนรู้ชุมชนนางลือ ม.2</t>
  </si>
  <si>
    <t>Y56410662</t>
  </si>
  <si>
    <t>ศูนย์การเรียนรู้ชุมชนวังเคียน ม.4</t>
  </si>
  <si>
    <t>Y56410663</t>
  </si>
  <si>
    <t>ศูนย์การเรียนรู้ชุมชนหนองแค ม.8</t>
  </si>
  <si>
    <t>รวมตามปีงบประมาณ 2563</t>
  </si>
  <si>
    <t>รายงานหนี้ค้างชำระลูกค้าหน่วยงานราชการและรัฐวิสาหกิจ  (โครงข่าย TT&amp;T)    ณ วันที่ 30 กันยายน 2563</t>
  </si>
  <si>
    <t>เลขหมาย</t>
  </si>
  <si>
    <t>ชื่อหน่วยงาน</t>
  </si>
  <si>
    <t>ต.ค.42</t>
  </si>
  <si>
    <t>พ.ย.42</t>
  </si>
  <si>
    <t>ธ.ค.42</t>
  </si>
  <si>
    <t>ม.ค.43</t>
  </si>
  <si>
    <t>ก.พ.43</t>
  </si>
  <si>
    <t>มี.ค.43</t>
  </si>
  <si>
    <t>เม.ย.43</t>
  </si>
  <si>
    <t>พ.ค.43</t>
  </si>
  <si>
    <t>มิ.ย.43</t>
  </si>
  <si>
    <t>ก.ค.43</t>
  </si>
  <si>
    <t>ส.ค.43</t>
  </si>
  <si>
    <t>ก.ย.43</t>
  </si>
  <si>
    <t>056754355</t>
  </si>
  <si>
    <t xml:space="preserve">สโมสรข้าราชการอำเภอวิเชียรบุรี    </t>
  </si>
  <si>
    <t>042520842</t>
  </si>
  <si>
    <t xml:space="preserve">ที่ทำการปกครองจังหวัดนครพนม    </t>
  </si>
  <si>
    <t>Total : Year    2543</t>
  </si>
  <si>
    <t>ต.ค.47</t>
  </si>
  <si>
    <t>พ.ย.47</t>
  </si>
  <si>
    <t>ธ.ค.47</t>
  </si>
  <si>
    <t>ม.ค.48</t>
  </si>
  <si>
    <t>ก.พ.48</t>
  </si>
  <si>
    <t>มี.ค.48</t>
  </si>
  <si>
    <t>เม.ย.48</t>
  </si>
  <si>
    <t>พ.ค.48</t>
  </si>
  <si>
    <t>มิ.ย.48</t>
  </si>
  <si>
    <t>ก.ค.48</t>
  </si>
  <si>
    <t>ส.ค.48</t>
  </si>
  <si>
    <t>ก.ย.48</t>
  </si>
  <si>
    <t>034810063</t>
  </si>
  <si>
    <t xml:space="preserve">สำนักบริการเทคโนโลยีสารสนเทศภาครัฐ    </t>
  </si>
  <si>
    <t>Total : Year    2548</t>
  </si>
  <si>
    <t>ต.ค.48</t>
  </si>
  <si>
    <t>พ.ย.48</t>
  </si>
  <si>
    <t>ธ.ค.48</t>
  </si>
  <si>
    <t>ม.ค.49</t>
  </si>
  <si>
    <t>ก.พ.49</t>
  </si>
  <si>
    <t>มี.ค.49</t>
  </si>
  <si>
    <t>เม.ย.49</t>
  </si>
  <si>
    <t>พ.ค.49</t>
  </si>
  <si>
    <t>มิ.ย.49</t>
  </si>
  <si>
    <t>ก.ค.49</t>
  </si>
  <si>
    <t>ส.ค.49</t>
  </si>
  <si>
    <t>ก.ย.49</t>
  </si>
  <si>
    <t>Total : Year    2549</t>
  </si>
  <si>
    <t>ต.ค.49</t>
  </si>
  <si>
    <t>พ.ย.49</t>
  </si>
  <si>
    <t>ธ.ค.49</t>
  </si>
  <si>
    <t>ม.ค.50</t>
  </si>
  <si>
    <t>ก.พ.50</t>
  </si>
  <si>
    <t>มี.ค.50</t>
  </si>
  <si>
    <t>เม.ย.50</t>
  </si>
  <si>
    <t>พ.ค.50</t>
  </si>
  <si>
    <t>มิ.ย.50</t>
  </si>
  <si>
    <t>ก.ค.50</t>
  </si>
  <si>
    <t>ส.ค.50</t>
  </si>
  <si>
    <t>ก.ย.50</t>
  </si>
  <si>
    <t>054311055</t>
  </si>
  <si>
    <t xml:space="preserve">ศูนย์จัดระเบียบสังคม สถานศึกษา    </t>
  </si>
  <si>
    <t>Total : Year    2550</t>
  </si>
  <si>
    <t>ต.ค.50</t>
  </si>
  <si>
    <t>พ.ย.50</t>
  </si>
  <si>
    <t>ธ.ค.50</t>
  </si>
  <si>
    <t>ม.ค.51</t>
  </si>
  <si>
    <t>ก.พ.51</t>
  </si>
  <si>
    <t>มี.ค.51</t>
  </si>
  <si>
    <t>เม.ย.51</t>
  </si>
  <si>
    <t>พ.ค.51</t>
  </si>
  <si>
    <t>มิ.ย.51</t>
  </si>
  <si>
    <t>ก.ค.51</t>
  </si>
  <si>
    <t>ส.ค.51</t>
  </si>
  <si>
    <t>ก.ย.51</t>
  </si>
  <si>
    <t>Total : Year    2551</t>
  </si>
  <si>
    <t>ต.ค.51</t>
  </si>
  <si>
    <t>พ.ย.51</t>
  </si>
  <si>
    <t>ธ.ค.51</t>
  </si>
  <si>
    <t>ม.ค.52</t>
  </si>
  <si>
    <t>ก.พ.52</t>
  </si>
  <si>
    <t>มี.ค.52</t>
  </si>
  <si>
    <t>เม.ย.52</t>
  </si>
  <si>
    <t>พ.ค.52</t>
  </si>
  <si>
    <t>มิ.ย.52</t>
  </si>
  <si>
    <t>ก.ค.52</t>
  </si>
  <si>
    <t>ส.ค.52</t>
  </si>
  <si>
    <t>ก.ย.52</t>
  </si>
  <si>
    <t>045284740</t>
  </si>
  <si>
    <t xml:space="preserve">สมาคมส่งเสริมการตรวจสอบการใช้อำนาจรัฐภาคประชาชน    </t>
  </si>
  <si>
    <t>Total : Year    2552</t>
  </si>
  <si>
    <t>ต.ค.52</t>
  </si>
  <si>
    <t>พ.ย.52</t>
  </si>
  <si>
    <t>ธ.ค.52</t>
  </si>
  <si>
    <t>ม.ค.53</t>
  </si>
  <si>
    <t>ก.พ.53</t>
  </si>
  <si>
    <t>มี.ค.53</t>
  </si>
  <si>
    <t>เม.ย.53</t>
  </si>
  <si>
    <t>พ.ค.53</t>
  </si>
  <si>
    <t>มิ.ย.53</t>
  </si>
  <si>
    <t>ก.ค.53</t>
  </si>
  <si>
    <t>ส.ค.53</t>
  </si>
  <si>
    <t>ก.ย.53</t>
  </si>
  <si>
    <t>Total : Year    2553</t>
  </si>
  <si>
    <t>ต.ค.53</t>
  </si>
  <si>
    <t>พ.ย.53</t>
  </si>
  <si>
    <t>ธ.ค.53</t>
  </si>
  <si>
    <t>ม.ค.54</t>
  </si>
  <si>
    <t>ก.พ.54</t>
  </si>
  <si>
    <t>มี.ค.54</t>
  </si>
  <si>
    <t>เม.ย.54</t>
  </si>
  <si>
    <t>พ.ค.54</t>
  </si>
  <si>
    <t>มิ.ย.54</t>
  </si>
  <si>
    <t>ก.ค.54</t>
  </si>
  <si>
    <t>ส.ค.54</t>
  </si>
  <si>
    <t>ก.ย.54</t>
  </si>
  <si>
    <t>Total : Year    2554</t>
  </si>
  <si>
    <t>ต.ค.54</t>
  </si>
  <si>
    <t>พ.ย.54</t>
  </si>
  <si>
    <t>ธ.ค.54</t>
  </si>
  <si>
    <t>ม.ค.55</t>
  </si>
  <si>
    <t>ก.พ.55</t>
  </si>
  <si>
    <t>มี.ค.55</t>
  </si>
  <si>
    <t>เม.ย.55</t>
  </si>
  <si>
    <t>พ.ค.55</t>
  </si>
  <si>
    <t>มิ.ย.55</t>
  </si>
  <si>
    <t>ก.ค.55</t>
  </si>
  <si>
    <t>ส.ค.55</t>
  </si>
  <si>
    <t>ก.ย.55</t>
  </si>
  <si>
    <t>038750029</t>
  </si>
  <si>
    <t>ที่ว่าการอำเภอบ้านบึง    038-443020</t>
  </si>
  <si>
    <t>045272330</t>
  </si>
  <si>
    <t xml:space="preserve">ที่ว่าการกิ่งอำเภอลืออำนาจ    </t>
  </si>
  <si>
    <t>045272331</t>
  </si>
  <si>
    <t>044620431</t>
  </si>
  <si>
    <t xml:space="preserve">สำนักงานจังหวัดบุรีรัมย์ (รองผู้ว่าราชการจังหวัด 3)    </t>
  </si>
  <si>
    <t>054315111</t>
  </si>
  <si>
    <t xml:space="preserve">สำนักงานจังหวัดลำปาง    </t>
  </si>
  <si>
    <t>Total : Year    2555</t>
  </si>
  <si>
    <t>ต.ค.55</t>
  </si>
  <si>
    <t>พ.ย.55</t>
  </si>
  <si>
    <t>ธ.ค.55</t>
  </si>
  <si>
    <t>ม.ค.56</t>
  </si>
  <si>
    <t>ก.พ.56</t>
  </si>
  <si>
    <t>มี.ค.56</t>
  </si>
  <si>
    <t>เม.ย.56</t>
  </si>
  <si>
    <t>พ.ค.56</t>
  </si>
  <si>
    <t>มิ.ย.56</t>
  </si>
  <si>
    <t>ก.ค.56</t>
  </si>
  <si>
    <t>ส.ค.56</t>
  </si>
  <si>
    <t>ก.ย.56</t>
  </si>
  <si>
    <t>Total : Year    2556</t>
  </si>
  <si>
    <t>ต.ค.56</t>
  </si>
  <si>
    <t>พ.ย.56</t>
  </si>
  <si>
    <t>ธ.ค.56</t>
  </si>
  <si>
    <t>ม.ค.57</t>
  </si>
  <si>
    <t>ก.พ.57</t>
  </si>
  <si>
    <t>มี.ค.57</t>
  </si>
  <si>
    <t>เม.ย.57</t>
  </si>
  <si>
    <t>พ.ค.57</t>
  </si>
  <si>
    <t>มิ.ย.57</t>
  </si>
  <si>
    <t>ก.ค.57</t>
  </si>
  <si>
    <t>ส.ค.57</t>
  </si>
  <si>
    <t>ก.ย.57</t>
  </si>
  <si>
    <t>044846021</t>
  </si>
  <si>
    <t xml:space="preserve">ที่ทำการปกครองอำเภอเนินสง่า    </t>
  </si>
  <si>
    <t>044329072</t>
  </si>
  <si>
    <t xml:space="preserve">ที่ว่าการกิ่งอำเภอสีดา    </t>
  </si>
  <si>
    <t>044658020</t>
  </si>
  <si>
    <t xml:space="preserve">สำนักงานที่ทำการปกครองอำเภอ    </t>
  </si>
  <si>
    <t>073359035</t>
  </si>
  <si>
    <t xml:space="preserve">ที่ว่าการอำเภอหนองจิก    </t>
  </si>
  <si>
    <t>Total : Year    2557</t>
  </si>
  <si>
    <t>ต.ค.57</t>
  </si>
  <si>
    <t>พ.ย.57</t>
  </si>
  <si>
    <t>ธ.ค.57</t>
  </si>
  <si>
    <t>ม.ค.58</t>
  </si>
  <si>
    <t>ก.พ.58</t>
  </si>
  <si>
    <t>มี.ค.58</t>
  </si>
  <si>
    <t>เม.ย.58</t>
  </si>
  <si>
    <t>พ.ค.58</t>
  </si>
  <si>
    <t>มิ.ย.58</t>
  </si>
  <si>
    <t>ก.ค.58</t>
  </si>
  <si>
    <t>ส.ค.58</t>
  </si>
  <si>
    <t>ก.ย.58</t>
  </si>
  <si>
    <t>054751223</t>
  </si>
  <si>
    <t xml:space="preserve">สำนักงานจังหวัดน่าน บ้านพักข้าราชการจังหวัดน่าน    </t>
  </si>
  <si>
    <t>Total : Year    2558</t>
  </si>
  <si>
    <t>ต.ค.58</t>
  </si>
  <si>
    <t>พ.ย.58</t>
  </si>
  <si>
    <t>ธ.ค.58</t>
  </si>
  <si>
    <t>ม.ค.59</t>
  </si>
  <si>
    <t>ก.พ.59</t>
  </si>
  <si>
    <t>มี.ค.59</t>
  </si>
  <si>
    <t>เม.ย.59</t>
  </si>
  <si>
    <t>พ.ค.59</t>
  </si>
  <si>
    <t>มิ.ย.59</t>
  </si>
  <si>
    <t>ก.ค.59</t>
  </si>
  <si>
    <t>ส.ค.59</t>
  </si>
  <si>
    <t>ก.ย.59</t>
  </si>
  <si>
    <t>034642291</t>
  </si>
  <si>
    <t xml:space="preserve">ที่ทำการปกครองอำเภอด่านมะขามเตี้ย    </t>
  </si>
  <si>
    <t>038825624</t>
  </si>
  <si>
    <t xml:space="preserve">ที่ทำการปกครองอำเภอบางคล้า    </t>
  </si>
  <si>
    <t xml:space="preserve">ที่ทำการปกครองอำเภอจัตุรัส    </t>
  </si>
  <si>
    <t>036633373</t>
  </si>
  <si>
    <t xml:space="preserve">ที่ว่าการอำเภอลำสนธิ    </t>
  </si>
  <si>
    <t>036633374</t>
  </si>
  <si>
    <t>037511355</t>
  </si>
  <si>
    <t xml:space="preserve">ร.อ.ส่วนกิ่งอำเภอเขาฉกรรจ์    </t>
  </si>
  <si>
    <t>036534688</t>
  </si>
  <si>
    <t xml:space="preserve">ที่ทำการปกครองอำเภอบางระจันฝ่ายทะเบียนและบัตร    </t>
  </si>
  <si>
    <t>045202192</t>
  </si>
  <si>
    <t xml:space="preserve">ที่ว่าการกิ่งอำเภอสว่างวีระวงศ์    </t>
  </si>
  <si>
    <t>035408755</t>
  </si>
  <si>
    <t xml:space="preserve">ส่วนราชการ กอ.รมน.จ.สพ.    </t>
  </si>
  <si>
    <t>073521447</t>
  </si>
  <si>
    <t>Total : Year    2559</t>
  </si>
  <si>
    <t>055727041</t>
  </si>
  <si>
    <t xml:space="preserve">ที่ทำการปกครองอำเภอปางศิลาทอง    </t>
  </si>
  <si>
    <t>044844734</t>
  </si>
  <si>
    <t xml:space="preserve">สำนักงานที่ทำการปกครองอำเภอภูเขียว    </t>
  </si>
  <si>
    <t>044846019</t>
  </si>
  <si>
    <t xml:space="preserve">สำนักงานที่ทำการปกครองกิ่งอำเภอเนินสง่า    </t>
  </si>
  <si>
    <t>044848119</t>
  </si>
  <si>
    <t xml:space="preserve">สำนักงานที่ทำการปกครองอำเภอคอนสวรรค์    </t>
  </si>
  <si>
    <t>053363176</t>
  </si>
  <si>
    <t xml:space="preserve">ที่ว่าการอำเภอแม่วาง    </t>
  </si>
  <si>
    <t>053369573</t>
  </si>
  <si>
    <t xml:space="preserve">ที่ว่าการกิ่งอำเภอดอยหล่อ    </t>
  </si>
  <si>
    <t>053397125</t>
  </si>
  <si>
    <t xml:space="preserve">กลุ่มส่งเสริมการปกครองท้องถิ่น อ.สันทราย    </t>
  </si>
  <si>
    <t>044283210</t>
  </si>
  <si>
    <t xml:space="preserve">สำนักงานส่วนอำเภอปักธงชัย    </t>
  </si>
  <si>
    <t xml:space="preserve">ที่ทำการปกครองอำเภอพระพรหม    </t>
  </si>
  <si>
    <t>056352133</t>
  </si>
  <si>
    <t xml:space="preserve">ที่ทำการปกครองอำเภอไพศาลี    </t>
  </si>
  <si>
    <t>073522172</t>
  </si>
  <si>
    <t xml:space="preserve">กรมการปกครอง    </t>
  </si>
  <si>
    <t xml:space="preserve">สำนักงานที่ทำการปกครองอำเภอสตึก    </t>
  </si>
  <si>
    <t>044658019</t>
  </si>
  <si>
    <t xml:space="preserve">สำนักงานที่ทำการปกครองอำเภอห้วยราช    </t>
  </si>
  <si>
    <t xml:space="preserve">ที่ทำการปกครองอำเภอดอกคำใต้    </t>
  </si>
  <si>
    <t>056651358</t>
  </si>
  <si>
    <t xml:space="preserve">ที่ทำการปกครองจังหวัดพิจิตร    </t>
  </si>
  <si>
    <t xml:space="preserve">ที่ว่าการอำเภอบ้านลาด  จังหวัดเพชรบุรี    </t>
  </si>
  <si>
    <t>042635406</t>
  </si>
  <si>
    <t xml:space="preserve">ที่ทำการปกครองอำเภอหนองสูง    </t>
  </si>
  <si>
    <t xml:space="preserve">ที่ทำการปกครองอำเภอแม่สะเรียง    </t>
  </si>
  <si>
    <t>032314260</t>
  </si>
  <si>
    <t>ที่ทำการปกครองจังหวัด (ฝ่ายกิจการพิเศษ) อำเภอเมือง ราชบุรี</t>
  </si>
  <si>
    <t>053501087</t>
  </si>
  <si>
    <t xml:space="preserve">ที่ว่าการอำเภอบ้านธิ    </t>
  </si>
  <si>
    <t xml:space="preserve">ที่ทำการปกครอง จ.สุราษฎร์ธานี (ห้องปลัดจังหวัด)    </t>
  </si>
  <si>
    <t>077260498</t>
  </si>
  <si>
    <t xml:space="preserve">บ้านพักนายอำเภอท่าฉาง    </t>
  </si>
  <si>
    <t xml:space="preserve">ที่ทำการปกครองคีรีรัฐ    </t>
  </si>
  <si>
    <t>042465008</t>
  </si>
  <si>
    <t xml:space="preserve">ส่วนอำเภอเมืองหนองคาย    </t>
  </si>
  <si>
    <t>042364088</t>
  </si>
  <si>
    <t xml:space="preserve">ที่ทำการปกครองอำเภอนากลาง    </t>
  </si>
  <si>
    <t>042364089</t>
  </si>
  <si>
    <t>045201155</t>
  </si>
  <si>
    <t xml:space="preserve">ที่ว่าการอำเภอบุณฑริก    </t>
  </si>
  <si>
    <t>032411645</t>
  </si>
  <si>
    <t xml:space="preserve">สำนักงานจังหวัดเพชรบุรี    </t>
  </si>
  <si>
    <t>032459330</t>
  </si>
  <si>
    <t xml:space="preserve">สำนักงานท้องถิ่นอำเภอแก่งกระจาน    </t>
  </si>
  <si>
    <t>044287386</t>
  </si>
  <si>
    <t xml:space="preserve">สำนักงานศูนย์ประสานงานอบจ.นม.    </t>
  </si>
  <si>
    <t>044326442</t>
  </si>
  <si>
    <t>สมาคมฌาปนกิจสงเคราะห์ลูกค้าผู้กู้และผู้ฝากเงิน ธ.ก.</t>
  </si>
  <si>
    <t>053369645</t>
  </si>
  <si>
    <t>กลุ่มส่งเสริมการปกครองท้องถิ่น กิ่งอำเภอดอยหล่อ</t>
  </si>
  <si>
    <t>053388533</t>
  </si>
  <si>
    <t xml:space="preserve">ฝ่ายความมั่นคงอำเภอ    </t>
  </si>
  <si>
    <t xml:space="preserve">ศูนย์ปฏิบัติการจังหวัดแม่ฮ่องสอน    </t>
  </si>
  <si>
    <t>053620225</t>
  </si>
  <si>
    <t>053859412</t>
  </si>
  <si>
    <t xml:space="preserve">กลุ่มส่งเสริมการปกครองท้องถิ่นกิ่งอ.แม่ออน    </t>
  </si>
  <si>
    <t>053889507</t>
  </si>
  <si>
    <t xml:space="preserve">กลุ่มส่งเสริมการปกครองท้องถิ่นอ.พร้าว    </t>
  </si>
  <si>
    <t>055440708</t>
  </si>
  <si>
    <t xml:space="preserve">สำนักงานจังหวัดอุตรดิตถ์    </t>
  </si>
  <si>
    <t>055554441</t>
  </si>
  <si>
    <t xml:space="preserve">หน่วยบริการประชาชน ตำบลแม่กาษา(ตู้ 409)    </t>
  </si>
  <si>
    <t>055621929</t>
  </si>
  <si>
    <t xml:space="preserve">สำนักงานกลุ่มส่งเสริมการปกครองท้องถิ่นจังหวัดสุโขทัย    </t>
  </si>
  <si>
    <t>055722335</t>
  </si>
  <si>
    <t xml:space="preserve">ที่ทำการสัสดีอำเภอเมืองกำแพงเพชร    </t>
  </si>
  <si>
    <t>074627199</t>
  </si>
  <si>
    <t xml:space="preserve">บ้านพักผู้ว่าราชการจังหวัดพัทลุง    </t>
  </si>
  <si>
    <t>075220015</t>
  </si>
  <si>
    <t xml:space="preserve">สำนักงานจังหวัดตรัง    </t>
  </si>
  <si>
    <t>075310044</t>
  </si>
  <si>
    <t xml:space="preserve">สำนักงานจังหวัดนครศรีธรรมราช    </t>
  </si>
  <si>
    <t>075312320</t>
  </si>
  <si>
    <t xml:space="preserve">สำนักงานบ้านพักหัวหน้าสำนักงานจังหวัดนครศรีฯ    </t>
  </si>
  <si>
    <t>075332619</t>
  </si>
  <si>
    <t xml:space="preserve">สำนักงานการประถมศึกษาอำเภอทุ่งสง    </t>
  </si>
  <si>
    <t>Total : Year  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</si>
</sst>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hh:mm:ss"/>
  </numFmts>
  <fonts count="44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0"/>
      <name val="Courier"/>
      <family val="3"/>
    </font>
    <font>
      <b/>
      <sz val="16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b/>
      <sz val="18"/>
      <name val="Cordia New"/>
      <family val="2"/>
    </font>
    <font>
      <sz val="14"/>
      <name val="AngsanaUPC"/>
      <family val="1"/>
    </font>
    <font>
      <b/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Cordia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color theme="1"/>
      <name val="Cordia New"/>
      <family val="2"/>
      <charset val="222"/>
    </font>
    <font>
      <sz val="11"/>
      <color indexed="8"/>
      <name val="Tahoma"/>
      <family val="2"/>
      <scheme val="minor"/>
    </font>
    <font>
      <sz val="14"/>
      <color indexed="8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color indexed="8"/>
      <name val="TH SarabunPSK"/>
      <family val="2"/>
    </font>
    <font>
      <sz val="11"/>
      <color theme="1"/>
      <name val="Tahoma"/>
      <family val="2"/>
      <scheme val="minor"/>
    </font>
    <font>
      <sz val="10"/>
      <color theme="1"/>
      <name val="A2E/ZapfDingbats"/>
    </font>
    <font>
      <sz val="10"/>
      <color indexed="8"/>
      <name val="A2E/ZapfDingbats"/>
    </font>
    <font>
      <sz val="11"/>
      <name val="Tahoma"/>
      <family val="2"/>
      <charset val="222"/>
      <scheme val="minor"/>
    </font>
    <font>
      <sz val="8"/>
      <name val="A2E/ZapfDingbats"/>
    </font>
    <font>
      <sz val="8"/>
      <color rgb="FF000000"/>
      <name val="A2E/ZapfDingbats"/>
    </font>
    <font>
      <sz val="8"/>
      <color theme="1"/>
      <name val="A2E/ZapfDingbats"/>
    </font>
    <font>
      <b/>
      <sz val="8"/>
      <color rgb="FF000000"/>
      <name val="A2E/ZapfDingbats"/>
      <charset val="222"/>
    </font>
    <font>
      <sz val="8"/>
      <color rgb="FF000000"/>
      <name val="A2E/ZapfDingbats"/>
      <charset val="222"/>
    </font>
    <font>
      <sz val="8"/>
      <color theme="1"/>
      <name val="A2E/ZapfDingbats"/>
      <charset val="222"/>
    </font>
    <font>
      <sz val="7"/>
      <color rgb="FF000000"/>
      <name val="A2E/ZapfDingbats"/>
    </font>
    <font>
      <b/>
      <sz val="8"/>
      <color rgb="FF000000"/>
      <name val="A2E/ZapfDingbats"/>
    </font>
    <font>
      <b/>
      <sz val="8"/>
      <color theme="1"/>
      <name val="A2E/ZapfDingbats"/>
    </font>
    <font>
      <sz val="8"/>
      <color theme="0"/>
      <name val="A2E/ZapfDingbats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8"/>
      <name val="A2E/ZapfDingbats"/>
      <charset val="22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5">
    <xf numFmtId="0" fontId="0" fillId="0" borderId="0"/>
    <xf numFmtId="37" fontId="2" fillId="0" borderId="0"/>
    <xf numFmtId="0" fontId="4" fillId="0" borderId="0"/>
    <xf numFmtId="43" fontId="7" fillId="0" borderId="0" applyFont="0" applyFill="0" applyBorder="0" applyAlignment="0" applyProtection="0"/>
    <xf numFmtId="37" fontId="2" fillId="0" borderId="0"/>
    <xf numFmtId="0" fontId="12" fillId="0" borderId="0"/>
    <xf numFmtId="43" fontId="12" fillId="0" borderId="0" applyFont="0" applyFill="0" applyBorder="0" applyAlignment="0" applyProtection="0"/>
    <xf numFmtId="0" fontId="7" fillId="0" borderId="0"/>
    <xf numFmtId="0" fontId="17" fillId="0" borderId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19" fillId="0" borderId="0"/>
    <xf numFmtId="0" fontId="19" fillId="0" borderId="0"/>
  </cellStyleXfs>
  <cellXfs count="281">
    <xf numFmtId="0" fontId="0" fillId="0" borderId="0" xfId="0"/>
    <xf numFmtId="37" fontId="3" fillId="0" borderId="0" xfId="1" applyFont="1" applyAlignment="1">
      <alignment horizontal="center"/>
    </xf>
    <xf numFmtId="0" fontId="5" fillId="0" borderId="0" xfId="2" applyFont="1"/>
    <xf numFmtId="37" fontId="4" fillId="0" borderId="0" xfId="1" applyFont="1" applyAlignment="1">
      <alignment horizontal="center"/>
    </xf>
    <xf numFmtId="37" fontId="4" fillId="0" borderId="0" xfId="1" applyFont="1"/>
    <xf numFmtId="37" fontId="5" fillId="0" borderId="0" xfId="1" applyFont="1"/>
    <xf numFmtId="37" fontId="6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43" fontId="8" fillId="0" borderId="2" xfId="3" applyFont="1" applyBorder="1" applyAlignment="1">
      <alignment horizontal="center"/>
    </xf>
    <xf numFmtId="43" fontId="8" fillId="0" borderId="3" xfId="3" applyFont="1" applyBorder="1" applyAlignment="1">
      <alignment horizontal="center"/>
    </xf>
    <xf numFmtId="43" fontId="3" fillId="0" borderId="4" xfId="3" applyFont="1" applyBorder="1" applyAlignment="1">
      <alignment horizontal="center"/>
    </xf>
    <xf numFmtId="43" fontId="3" fillId="0" borderId="5" xfId="3" applyFont="1" applyBorder="1" applyAlignment="1">
      <alignment horizontal="center"/>
    </xf>
    <xf numFmtId="43" fontId="9" fillId="0" borderId="6" xfId="3" applyFont="1" applyFill="1" applyBorder="1" applyAlignment="1">
      <alignment horizontal="center"/>
    </xf>
    <xf numFmtId="0" fontId="6" fillId="0" borderId="7" xfId="2" applyFont="1" applyBorder="1" applyAlignment="1">
      <alignment vertical="center"/>
    </xf>
    <xf numFmtId="49" fontId="8" fillId="0" borderId="8" xfId="3" applyNumberFormat="1" applyFont="1" applyBorder="1" applyAlignment="1">
      <alignment horizontal="center"/>
    </xf>
    <xf numFmtId="49" fontId="8" fillId="0" borderId="9" xfId="3" applyNumberFormat="1" applyFont="1" applyBorder="1" applyAlignment="1">
      <alignment horizontal="center"/>
    </xf>
    <xf numFmtId="49" fontId="8" fillId="0" borderId="10" xfId="3" applyNumberFormat="1" applyFont="1" applyBorder="1" applyAlignment="1">
      <alignment horizontal="center"/>
    </xf>
    <xf numFmtId="17" fontId="8" fillId="0" borderId="11" xfId="3" applyNumberFormat="1" applyFont="1" applyBorder="1" applyAlignment="1">
      <alignment horizontal="center"/>
    </xf>
    <xf numFmtId="49" fontId="3" fillId="0" borderId="12" xfId="3" applyNumberFormat="1" applyFont="1" applyBorder="1" applyAlignment="1">
      <alignment horizontal="center"/>
    </xf>
    <xf numFmtId="43" fontId="9" fillId="0" borderId="12" xfId="3" applyFont="1" applyBorder="1" applyAlignment="1" applyProtection="1">
      <alignment horizontal="center" shrinkToFit="1"/>
    </xf>
    <xf numFmtId="49" fontId="10" fillId="2" borderId="13" xfId="4" applyNumberFormat="1" applyFont="1" applyFill="1" applyBorder="1" applyAlignment="1">
      <alignment horizontal="left"/>
    </xf>
    <xf numFmtId="37" fontId="3" fillId="2" borderId="1" xfId="4" applyFont="1" applyFill="1" applyBorder="1" applyAlignment="1">
      <alignment horizontal="center" shrinkToFit="1"/>
    </xf>
    <xf numFmtId="43" fontId="10" fillId="2" borderId="14" xfId="3" applyFont="1" applyFill="1" applyBorder="1"/>
    <xf numFmtId="43" fontId="10" fillId="2" borderId="15" xfId="3" applyFont="1" applyFill="1" applyBorder="1"/>
    <xf numFmtId="43" fontId="10" fillId="2" borderId="16" xfId="3" applyFont="1" applyFill="1" applyBorder="1"/>
    <xf numFmtId="43" fontId="10" fillId="2" borderId="1" xfId="3" applyFont="1" applyFill="1" applyBorder="1"/>
    <xf numFmtId="43" fontId="3" fillId="2" borderId="6" xfId="3" applyFont="1" applyFill="1" applyBorder="1"/>
    <xf numFmtId="49" fontId="10" fillId="3" borderId="17" xfId="4" applyNumberFormat="1" applyFont="1" applyFill="1" applyBorder="1" applyAlignment="1">
      <alignment horizontal="left"/>
    </xf>
    <xf numFmtId="37" fontId="3" fillId="3" borderId="18" xfId="4" applyFont="1" applyFill="1" applyBorder="1" applyAlignment="1">
      <alignment horizontal="center" shrinkToFit="1"/>
    </xf>
    <xf numFmtId="43" fontId="10" fillId="3" borderId="19" xfId="3" applyFont="1" applyFill="1" applyBorder="1"/>
    <xf numFmtId="43" fontId="10" fillId="3" borderId="20" xfId="3" applyFont="1" applyFill="1" applyBorder="1"/>
    <xf numFmtId="43" fontId="10" fillId="3" borderId="21" xfId="3" applyFont="1" applyFill="1" applyBorder="1"/>
    <xf numFmtId="43" fontId="10" fillId="3" borderId="18" xfId="3" applyFont="1" applyFill="1" applyBorder="1"/>
    <xf numFmtId="43" fontId="3" fillId="3" borderId="22" xfId="3" applyFont="1" applyFill="1" applyBorder="1"/>
    <xf numFmtId="0" fontId="5" fillId="3" borderId="0" xfId="2" applyFont="1" applyFill="1"/>
    <xf numFmtId="49" fontId="10" fillId="0" borderId="17" xfId="4" applyNumberFormat="1" applyFont="1" applyBorder="1" applyAlignment="1">
      <alignment horizontal="left"/>
    </xf>
    <xf numFmtId="37" fontId="10" fillId="0" borderId="18" xfId="4" applyFont="1" applyBorder="1" applyAlignment="1">
      <alignment horizontal="left" shrinkToFit="1"/>
    </xf>
    <xf numFmtId="43" fontId="10" fillId="0" borderId="23" xfId="3" applyFont="1" applyFill="1" applyBorder="1"/>
    <xf numFmtId="43" fontId="10" fillId="0" borderId="24" xfId="3" applyFont="1" applyFill="1" applyBorder="1"/>
    <xf numFmtId="43" fontId="10" fillId="0" borderId="25" xfId="3" applyFont="1" applyFill="1" applyBorder="1"/>
    <xf numFmtId="43" fontId="10" fillId="4" borderId="26" xfId="2" applyNumberFormat="1" applyFont="1" applyFill="1" applyBorder="1"/>
    <xf numFmtId="43" fontId="10" fillId="0" borderId="18" xfId="3" applyFont="1" applyFill="1" applyBorder="1"/>
    <xf numFmtId="43" fontId="10" fillId="0" borderId="18" xfId="2" applyNumberFormat="1" applyFont="1" applyBorder="1"/>
    <xf numFmtId="0" fontId="11" fillId="0" borderId="0" xfId="2" applyFont="1"/>
    <xf numFmtId="49" fontId="10" fillId="0" borderId="27" xfId="4" applyNumberFormat="1" applyFont="1" applyBorder="1" applyAlignment="1">
      <alignment horizontal="left"/>
    </xf>
    <xf numFmtId="37" fontId="10" fillId="0" borderId="26" xfId="4" applyFont="1" applyBorder="1" applyAlignment="1">
      <alignment horizontal="left" shrinkToFit="1"/>
    </xf>
    <xf numFmtId="43" fontId="10" fillId="0" borderId="26" xfId="3" applyFont="1" applyFill="1" applyBorder="1"/>
    <xf numFmtId="43" fontId="10" fillId="0" borderId="26" xfId="2" applyNumberFormat="1" applyFont="1" applyBorder="1"/>
    <xf numFmtId="49" fontId="10" fillId="0" borderId="28" xfId="4" applyNumberFormat="1" applyFont="1" applyBorder="1" applyAlignment="1">
      <alignment horizontal="left"/>
    </xf>
    <xf numFmtId="37" fontId="10" fillId="0" borderId="7" xfId="4" applyFont="1" applyBorder="1" applyAlignment="1">
      <alignment horizontal="left" shrinkToFit="1"/>
    </xf>
    <xf numFmtId="43" fontId="10" fillId="0" borderId="29" xfId="3" applyFont="1" applyFill="1" applyBorder="1"/>
    <xf numFmtId="43" fontId="10" fillId="0" borderId="30" xfId="3" applyFont="1" applyFill="1" applyBorder="1"/>
    <xf numFmtId="43" fontId="10" fillId="0" borderId="31" xfId="3" applyFont="1" applyFill="1" applyBorder="1"/>
    <xf numFmtId="43" fontId="10" fillId="4" borderId="7" xfId="2" applyNumberFormat="1" applyFont="1" applyFill="1" applyBorder="1"/>
    <xf numFmtId="43" fontId="10" fillId="0" borderId="7" xfId="3" applyFont="1" applyFill="1" applyBorder="1"/>
    <xf numFmtId="43" fontId="10" fillId="0" borderId="7" xfId="2" applyNumberFormat="1" applyFont="1" applyBorder="1"/>
    <xf numFmtId="43" fontId="10" fillId="0" borderId="19" xfId="3" applyFont="1" applyFill="1" applyBorder="1"/>
    <xf numFmtId="43" fontId="10" fillId="0" borderId="20" xfId="3" applyFont="1" applyFill="1" applyBorder="1"/>
    <xf numFmtId="43" fontId="10" fillId="0" borderId="21" xfId="3" applyFont="1" applyFill="1" applyBorder="1"/>
    <xf numFmtId="43" fontId="10" fillId="4" borderId="18" xfId="2" applyNumberFormat="1" applyFont="1" applyFill="1" applyBorder="1"/>
    <xf numFmtId="43" fontId="3" fillId="3" borderId="32" xfId="3" applyFont="1" applyFill="1" applyBorder="1"/>
    <xf numFmtId="49" fontId="5" fillId="0" borderId="0" xfId="2" applyNumberFormat="1" applyFont="1"/>
    <xf numFmtId="0" fontId="5" fillId="0" borderId="0" xfId="2" applyFont="1" applyAlignment="1">
      <alignment shrinkToFit="1"/>
    </xf>
    <xf numFmtId="3" fontId="5" fillId="0" borderId="0" xfId="2" applyNumberFormat="1" applyFont="1"/>
    <xf numFmtId="4" fontId="5" fillId="0" borderId="0" xfId="2" applyNumberFormat="1" applyFont="1"/>
    <xf numFmtId="0" fontId="13" fillId="0" borderId="0" xfId="5" applyFont="1"/>
    <xf numFmtId="0" fontId="14" fillId="0" borderId="0" xfId="5" applyFont="1" applyAlignment="1">
      <alignment horizontal="center"/>
    </xf>
    <xf numFmtId="0" fontId="14" fillId="0" borderId="33" xfId="5" applyFont="1" applyBorder="1" applyAlignment="1">
      <alignment horizontal="right"/>
    </xf>
    <xf numFmtId="0" fontId="14" fillId="0" borderId="6" xfId="5" applyFont="1" applyBorder="1" applyAlignment="1">
      <alignment horizontal="center" vertical="center"/>
    </xf>
    <xf numFmtId="0" fontId="14" fillId="0" borderId="34" xfId="5" applyFont="1" applyBorder="1" applyAlignment="1">
      <alignment horizontal="center" vertical="center"/>
    </xf>
    <xf numFmtId="0" fontId="14" fillId="0" borderId="34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43" fontId="14" fillId="0" borderId="6" xfId="6" applyFont="1" applyFill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4" fillId="0" borderId="35" xfId="5" applyFont="1" applyBorder="1" applyAlignment="1">
      <alignment horizontal="center" vertical="center"/>
    </xf>
    <xf numFmtId="0" fontId="14" fillId="0" borderId="36" xfId="5" applyFont="1" applyBorder="1" applyAlignment="1">
      <alignment horizontal="center" vertical="center"/>
    </xf>
    <xf numFmtId="0" fontId="14" fillId="0" borderId="37" xfId="5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43" fontId="14" fillId="0" borderId="35" xfId="6" applyFont="1" applyFill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37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43" fontId="14" fillId="0" borderId="11" xfId="6" applyFont="1" applyBorder="1" applyAlignment="1">
      <alignment horizontal="center" vertical="center"/>
    </xf>
    <xf numFmtId="43" fontId="14" fillId="0" borderId="12" xfId="6" applyFont="1" applyFill="1" applyBorder="1" applyAlignment="1">
      <alignment horizontal="center" vertic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43" fontId="13" fillId="0" borderId="1" xfId="6" applyFont="1" applyBorder="1"/>
    <xf numFmtId="17" fontId="13" fillId="0" borderId="1" xfId="5" applyNumberFormat="1" applyFont="1" applyBorder="1" applyAlignment="1">
      <alignment horizontal="center"/>
    </xf>
    <xf numFmtId="0" fontId="13" fillId="0" borderId="11" xfId="5" applyFont="1" applyBorder="1"/>
    <xf numFmtId="0" fontId="12" fillId="0" borderId="0" xfId="5"/>
    <xf numFmtId="0" fontId="13" fillId="0" borderId="26" xfId="5" applyFont="1" applyBorder="1" applyAlignment="1">
      <alignment horizontal="center"/>
    </xf>
    <xf numFmtId="0" fontId="13" fillId="0" borderId="26" xfId="5" applyFont="1" applyBorder="1"/>
    <xf numFmtId="43" fontId="13" fillId="0" borderId="26" xfId="6" applyFont="1" applyBorder="1"/>
    <xf numFmtId="17" fontId="13" fillId="0" borderId="26" xfId="5" applyNumberFormat="1" applyFont="1" applyBorder="1" applyAlignment="1">
      <alignment horizontal="center"/>
    </xf>
    <xf numFmtId="0" fontId="13" fillId="0" borderId="39" xfId="5" applyFont="1" applyBorder="1" applyAlignment="1">
      <alignment horizontal="center"/>
    </xf>
    <xf numFmtId="0" fontId="13" fillId="0" borderId="40" xfId="5" applyFont="1" applyBorder="1" applyAlignment="1">
      <alignment horizontal="center"/>
    </xf>
    <xf numFmtId="43" fontId="13" fillId="0" borderId="40" xfId="6" applyFont="1" applyBorder="1"/>
    <xf numFmtId="17" fontId="13" fillId="0" borderId="40" xfId="5" applyNumberFormat="1" applyFont="1" applyBorder="1" applyAlignment="1">
      <alignment horizontal="center"/>
    </xf>
    <xf numFmtId="0" fontId="1" fillId="0" borderId="26" xfId="5" applyFont="1" applyBorder="1" applyAlignment="1">
      <alignment horizontal="center"/>
    </xf>
    <xf numFmtId="0" fontId="1" fillId="0" borderId="26" xfId="5" applyFont="1" applyBorder="1"/>
    <xf numFmtId="0" fontId="1" fillId="0" borderId="22" xfId="5" applyFont="1" applyBorder="1" applyAlignment="1">
      <alignment horizontal="center"/>
    </xf>
    <xf numFmtId="43" fontId="1" fillId="0" borderId="22" xfId="6" applyFont="1" applyBorder="1"/>
    <xf numFmtId="17" fontId="1" fillId="0" borderId="22" xfId="5" applyNumberFormat="1" applyFont="1" applyBorder="1" applyAlignment="1">
      <alignment horizontal="center"/>
    </xf>
    <xf numFmtId="0" fontId="1" fillId="0" borderId="11" xfId="5" applyFont="1" applyBorder="1"/>
    <xf numFmtId="0" fontId="15" fillId="0" borderId="0" xfId="5" applyFont="1"/>
    <xf numFmtId="0" fontId="13" fillId="0" borderId="18" xfId="5" applyFont="1" applyBorder="1" applyAlignment="1">
      <alignment horizontal="center"/>
    </xf>
    <xf numFmtId="43" fontId="13" fillId="0" borderId="18" xfId="6" applyFont="1" applyBorder="1"/>
    <xf numFmtId="17" fontId="13" fillId="0" borderId="18" xfId="5" applyNumberFormat="1" applyFont="1" applyBorder="1" applyAlignment="1">
      <alignment horizontal="center"/>
    </xf>
    <xf numFmtId="0" fontId="12" fillId="0" borderId="0" xfId="5" applyAlignment="1">
      <alignment horizontal="center"/>
    </xf>
    <xf numFmtId="43" fontId="0" fillId="0" borderId="0" xfId="6" applyFont="1"/>
    <xf numFmtId="43" fontId="14" fillId="0" borderId="11" xfId="6" applyFont="1" applyBorder="1"/>
    <xf numFmtId="0" fontId="14" fillId="0" borderId="11" xfId="5" applyFont="1" applyBorder="1" applyAlignment="1">
      <alignment horizontal="center"/>
    </xf>
    <xf numFmtId="0" fontId="14" fillId="0" borderId="4" xfId="5" applyFont="1" applyBorder="1" applyAlignment="1">
      <alignment horizontal="center" vertical="center"/>
    </xf>
    <xf numFmtId="0" fontId="14" fillId="0" borderId="41" xfId="5" applyFont="1" applyBorder="1" applyAlignment="1">
      <alignment horizontal="center" vertical="center"/>
    </xf>
    <xf numFmtId="43" fontId="14" fillId="0" borderId="38" xfId="6" applyFont="1" applyBorder="1" applyAlignment="1">
      <alignment horizontal="center" vertical="center"/>
    </xf>
    <xf numFmtId="0" fontId="14" fillId="0" borderId="33" xfId="5" applyFont="1" applyBorder="1" applyAlignment="1">
      <alignment horizontal="center" vertical="center"/>
    </xf>
    <xf numFmtId="43" fontId="14" fillId="0" borderId="33" xfId="6" applyFont="1" applyBorder="1" applyAlignment="1">
      <alignment horizontal="center" vertical="center"/>
    </xf>
    <xf numFmtId="0" fontId="13" fillId="0" borderId="40" xfId="5" applyFont="1" applyBorder="1"/>
    <xf numFmtId="0" fontId="14" fillId="0" borderId="26" xfId="5" applyFont="1" applyBorder="1" applyAlignment="1">
      <alignment horizontal="center"/>
    </xf>
    <xf numFmtId="0" fontId="12" fillId="0" borderId="39" xfId="5" applyBorder="1" applyAlignment="1">
      <alignment horizontal="center"/>
    </xf>
    <xf numFmtId="0" fontId="14" fillId="0" borderId="22" xfId="5" applyFont="1" applyBorder="1" applyAlignment="1">
      <alignment horizontal="center"/>
    </xf>
    <xf numFmtId="43" fontId="14" fillId="0" borderId="22" xfId="6" applyFont="1" applyBorder="1"/>
    <xf numFmtId="0" fontId="13" fillId="0" borderId="18" xfId="5" applyFont="1" applyBorder="1"/>
    <xf numFmtId="0" fontId="14" fillId="0" borderId="26" xfId="5" applyFont="1" applyBorder="1"/>
    <xf numFmtId="17" fontId="13" fillId="0" borderId="7" xfId="5" applyNumberFormat="1" applyFont="1" applyBorder="1" applyAlignment="1">
      <alignment horizontal="center"/>
    </xf>
    <xf numFmtId="43" fontId="13" fillId="0" borderId="7" xfId="6" applyFont="1" applyBorder="1"/>
    <xf numFmtId="0" fontId="13" fillId="0" borderId="7" xfId="5" applyFont="1" applyBorder="1"/>
    <xf numFmtId="0" fontId="14" fillId="0" borderId="12" xfId="5" applyFont="1" applyBorder="1" applyAlignment="1">
      <alignment horizontal="center"/>
    </xf>
    <xf numFmtId="0" fontId="14" fillId="0" borderId="12" xfId="5" applyFont="1" applyBorder="1"/>
    <xf numFmtId="0" fontId="14" fillId="0" borderId="42" xfId="5" applyFont="1" applyBorder="1" applyAlignment="1">
      <alignment horizontal="center"/>
    </xf>
    <xf numFmtId="43" fontId="14" fillId="0" borderId="42" xfId="6" applyFont="1" applyBorder="1"/>
    <xf numFmtId="43" fontId="0" fillId="5" borderId="0" xfId="6" applyFont="1" applyFill="1"/>
    <xf numFmtId="0" fontId="12" fillId="5" borderId="0" xfId="5" applyFill="1" applyAlignment="1">
      <alignment horizontal="center"/>
    </xf>
    <xf numFmtId="43" fontId="3" fillId="0" borderId="41" xfId="3" applyFont="1" applyBorder="1" applyAlignment="1">
      <alignment horizontal="center"/>
    </xf>
    <xf numFmtId="17" fontId="3" fillId="0" borderId="11" xfId="3" applyNumberFormat="1" applyFont="1" applyBorder="1" applyAlignment="1">
      <alignment horizontal="center"/>
    </xf>
    <xf numFmtId="43" fontId="10" fillId="3" borderId="18" xfId="2" applyNumberFormat="1" applyFont="1" applyFill="1" applyBorder="1"/>
    <xf numFmtId="43" fontId="10" fillId="3" borderId="26" xfId="2" applyNumberFormat="1" applyFont="1" applyFill="1" applyBorder="1"/>
    <xf numFmtId="43" fontId="10" fillId="3" borderId="7" xfId="2" applyNumberFormat="1" applyFont="1" applyFill="1" applyBorder="1"/>
    <xf numFmtId="43" fontId="3" fillId="0" borderId="32" xfId="3" applyFont="1" applyFill="1" applyBorder="1"/>
    <xf numFmtId="0" fontId="16" fillId="0" borderId="26" xfId="7" applyFont="1" applyBorder="1" applyAlignment="1">
      <alignment horizontal="left" shrinkToFit="1"/>
    </xf>
    <xf numFmtId="43" fontId="10" fillId="0" borderId="7" xfId="3" applyFont="1" applyBorder="1"/>
    <xf numFmtId="43" fontId="10" fillId="0" borderId="26" xfId="3" applyFont="1" applyFill="1" applyBorder="1" applyAlignment="1">
      <alignment horizontal="center"/>
    </xf>
    <xf numFmtId="0" fontId="18" fillId="0" borderId="0" xfId="8" applyFont="1" applyAlignment="1">
      <alignment horizontal="center" vertical="center"/>
    </xf>
    <xf numFmtId="43" fontId="20" fillId="0" borderId="0" xfId="9" applyFont="1" applyFill="1" applyBorder="1" applyAlignment="1">
      <alignment horizontal="center" vertical="center"/>
    </xf>
    <xf numFmtId="0" fontId="18" fillId="0" borderId="0" xfId="8" applyFont="1"/>
    <xf numFmtId="43" fontId="21" fillId="0" borderId="33" xfId="9" applyFont="1" applyFill="1" applyBorder="1" applyAlignment="1">
      <alignment horizontal="center" vertical="center"/>
    </xf>
    <xf numFmtId="0" fontId="22" fillId="0" borderId="11" xfId="8" applyFont="1" applyBorder="1" applyAlignment="1">
      <alignment horizontal="center" vertical="center"/>
    </xf>
    <xf numFmtId="17" fontId="22" fillId="0" borderId="11" xfId="8" applyNumberFormat="1" applyFont="1" applyBorder="1" applyAlignment="1">
      <alignment horizontal="center" vertical="center"/>
    </xf>
    <xf numFmtId="0" fontId="22" fillId="3" borderId="11" xfId="8" applyFont="1" applyFill="1" applyBorder="1" applyAlignment="1">
      <alignment horizontal="center" vertical="center"/>
    </xf>
    <xf numFmtId="43" fontId="21" fillId="0" borderId="4" xfId="9" applyFont="1" applyFill="1" applyBorder="1" applyAlignment="1">
      <alignment horizontal="center" vertical="center"/>
    </xf>
    <xf numFmtId="43" fontId="21" fillId="0" borderId="41" xfId="9" applyFont="1" applyFill="1" applyBorder="1" applyAlignment="1">
      <alignment horizontal="center" vertical="center"/>
    </xf>
    <xf numFmtId="43" fontId="21" fillId="0" borderId="5" xfId="9" applyFont="1" applyFill="1" applyBorder="1" applyAlignment="1">
      <alignment horizontal="center" vertical="center"/>
    </xf>
    <xf numFmtId="43" fontId="21" fillId="0" borderId="11" xfId="9" applyFont="1" applyFill="1" applyBorder="1" applyAlignment="1">
      <alignment horizontal="center" vertical="center"/>
    </xf>
    <xf numFmtId="17" fontId="22" fillId="0" borderId="41" xfId="10" applyNumberFormat="1" applyFont="1" applyBorder="1" applyAlignment="1">
      <alignment horizontal="center"/>
    </xf>
    <xf numFmtId="17" fontId="22" fillId="0" borderId="11" xfId="10" applyNumberFormat="1" applyFont="1" applyBorder="1" applyAlignment="1">
      <alignment horizontal="center"/>
    </xf>
    <xf numFmtId="43" fontId="22" fillId="0" borderId="11" xfId="10" applyFont="1" applyBorder="1" applyAlignment="1">
      <alignment horizontal="center"/>
    </xf>
    <xf numFmtId="0" fontId="23" fillId="0" borderId="0" xfId="8" applyFont="1"/>
    <xf numFmtId="0" fontId="18" fillId="0" borderId="1" xfId="8" applyFont="1" applyBorder="1" applyAlignment="1">
      <alignment horizontal="center" vertical="top"/>
    </xf>
    <xf numFmtId="0" fontId="18" fillId="0" borderId="1" xfId="8" applyFont="1" applyBorder="1" applyAlignment="1">
      <alignment horizontal="left" vertical="top"/>
    </xf>
    <xf numFmtId="0" fontId="18" fillId="0" borderId="1" xfId="8" applyFont="1" applyBorder="1" applyAlignment="1">
      <alignment vertical="top" wrapText="1"/>
    </xf>
    <xf numFmtId="43" fontId="24" fillId="3" borderId="6" xfId="8" applyNumberFormat="1" applyFont="1" applyFill="1" applyBorder="1" applyAlignment="1">
      <alignment vertical="top"/>
    </xf>
    <xf numFmtId="43" fontId="18" fillId="0" borderId="6" xfId="8" applyNumberFormat="1" applyFont="1" applyBorder="1" applyAlignment="1">
      <alignment vertical="top"/>
    </xf>
    <xf numFmtId="43" fontId="18" fillId="0" borderId="6" xfId="10" applyFont="1" applyBorder="1" applyAlignment="1">
      <alignment vertical="top"/>
    </xf>
    <xf numFmtId="0" fontId="18" fillId="0" borderId="18" xfId="8" applyFont="1" applyBorder="1" applyAlignment="1">
      <alignment horizontal="center" vertical="top"/>
    </xf>
    <xf numFmtId="0" fontId="18" fillId="0" borderId="18" xfId="8" applyFont="1" applyBorder="1" applyAlignment="1">
      <alignment horizontal="left" vertical="top"/>
    </xf>
    <xf numFmtId="0" fontId="18" fillId="0" borderId="18" xfId="8" applyFont="1" applyBorder="1" applyAlignment="1">
      <alignment vertical="top" wrapText="1"/>
    </xf>
    <xf numFmtId="43" fontId="24" fillId="3" borderId="22" xfId="8" applyNumberFormat="1" applyFont="1" applyFill="1" applyBorder="1" applyAlignment="1">
      <alignment vertical="top"/>
    </xf>
    <xf numFmtId="0" fontId="18" fillId="0" borderId="26" xfId="8" applyFont="1" applyBorder="1" applyAlignment="1">
      <alignment horizontal="center" vertical="top"/>
    </xf>
    <xf numFmtId="0" fontId="18" fillId="0" borderId="26" xfId="8" applyFont="1" applyBorder="1" applyAlignment="1">
      <alignment horizontal="left" vertical="top"/>
    </xf>
    <xf numFmtId="0" fontId="18" fillId="0" borderId="26" xfId="8" applyFont="1" applyBorder="1" applyAlignment="1">
      <alignment vertical="top" wrapText="1"/>
    </xf>
    <xf numFmtId="43" fontId="24" fillId="3" borderId="18" xfId="8" applyNumberFormat="1" applyFont="1" applyFill="1" applyBorder="1" applyAlignment="1">
      <alignment vertical="top"/>
    </xf>
    <xf numFmtId="43" fontId="18" fillId="0" borderId="18" xfId="8" applyNumberFormat="1" applyFont="1" applyBorder="1" applyAlignment="1">
      <alignment vertical="top"/>
    </xf>
    <xf numFmtId="43" fontId="18" fillId="0" borderId="18" xfId="10" applyFont="1" applyBorder="1" applyAlignment="1">
      <alignment vertical="top"/>
    </xf>
    <xf numFmtId="43" fontId="24" fillId="3" borderId="26" xfId="8" applyNumberFormat="1" applyFont="1" applyFill="1" applyBorder="1" applyAlignment="1">
      <alignment vertical="top"/>
    </xf>
    <xf numFmtId="43" fontId="18" fillId="0" borderId="26" xfId="8" applyNumberFormat="1" applyFont="1" applyBorder="1" applyAlignment="1">
      <alignment vertical="top"/>
    </xf>
    <xf numFmtId="43" fontId="18" fillId="0" borderId="26" xfId="10" applyFont="1" applyBorder="1" applyAlignment="1">
      <alignment vertical="top"/>
    </xf>
    <xf numFmtId="0" fontId="18" fillId="0" borderId="40" xfId="8" applyFont="1" applyBorder="1" applyAlignment="1">
      <alignment horizontal="center" vertical="top"/>
    </xf>
    <xf numFmtId="0" fontId="18" fillId="0" borderId="40" xfId="8" applyFont="1" applyBorder="1" applyAlignment="1">
      <alignment horizontal="left" vertical="top"/>
    </xf>
    <xf numFmtId="0" fontId="18" fillId="0" borderId="7" xfId="8" applyFont="1" applyBorder="1" applyAlignment="1">
      <alignment horizontal="center" vertical="top"/>
    </xf>
    <xf numFmtId="0" fontId="18" fillId="0" borderId="7" xfId="8" applyFont="1" applyBorder="1" applyAlignment="1">
      <alignment horizontal="left" vertical="top"/>
    </xf>
    <xf numFmtId="0" fontId="18" fillId="0" borderId="7" xfId="8" applyFont="1" applyBorder="1" applyAlignment="1">
      <alignment vertical="top" wrapText="1"/>
    </xf>
    <xf numFmtId="43" fontId="18" fillId="0" borderId="7" xfId="10" applyFont="1" applyBorder="1" applyAlignment="1">
      <alignment vertical="top"/>
    </xf>
    <xf numFmtId="0" fontId="18" fillId="0" borderId="26" xfId="8" applyFont="1" applyBorder="1" applyAlignment="1">
      <alignment horizontal="center" vertical="center"/>
    </xf>
    <xf numFmtId="0" fontId="18" fillId="0" borderId="18" xfId="8" applyFont="1" applyBorder="1" applyAlignment="1">
      <alignment horizontal="left"/>
    </xf>
    <xf numFmtId="0" fontId="18" fillId="0" borderId="18" xfId="8" applyFont="1" applyBorder="1"/>
    <xf numFmtId="0" fontId="18" fillId="0" borderId="18" xfId="8" applyFont="1" applyBorder="1" applyAlignment="1">
      <alignment horizontal="center" vertical="center"/>
    </xf>
    <xf numFmtId="43" fontId="24" fillId="3" borderId="22" xfId="8" applyNumberFormat="1" applyFont="1" applyFill="1" applyBorder="1"/>
    <xf numFmtId="0" fontId="24" fillId="0" borderId="4" xfId="8" applyFont="1" applyBorder="1" applyAlignment="1">
      <alignment horizontal="center"/>
    </xf>
    <xf numFmtId="0" fontId="24" fillId="0" borderId="5" xfId="8" applyFont="1" applyBorder="1" applyAlignment="1">
      <alignment horizontal="center"/>
    </xf>
    <xf numFmtId="0" fontId="24" fillId="0" borderId="41" xfId="8" applyFont="1" applyBorder="1" applyAlignment="1">
      <alignment horizontal="center"/>
    </xf>
    <xf numFmtId="43" fontId="24" fillId="3" borderId="22" xfId="10" applyFont="1" applyFill="1" applyBorder="1"/>
    <xf numFmtId="0" fontId="18" fillId="0" borderId="0" xfId="8" applyFont="1" applyAlignment="1">
      <alignment horizontal="left"/>
    </xf>
    <xf numFmtId="0" fontId="18" fillId="3" borderId="0" xfId="8" applyFont="1" applyFill="1"/>
    <xf numFmtId="43" fontId="18" fillId="0" borderId="0" xfId="10" applyFont="1"/>
    <xf numFmtId="43" fontId="18" fillId="3" borderId="0" xfId="8" applyNumberFormat="1" applyFont="1" applyFill="1"/>
    <xf numFmtId="43" fontId="18" fillId="3" borderId="0" xfId="10" applyFont="1" applyFill="1"/>
    <xf numFmtId="2" fontId="26" fillId="0" borderId="0" xfId="11" applyNumberFormat="1" applyFont="1" applyAlignment="1">
      <alignment horizontal="center" vertical="center"/>
    </xf>
    <xf numFmtId="0" fontId="26" fillId="0" borderId="0" xfId="11" applyFont="1" applyAlignment="1">
      <alignment vertical="center"/>
    </xf>
    <xf numFmtId="49" fontId="27" fillId="0" borderId="0" xfId="5" applyNumberFormat="1" applyFont="1" applyAlignment="1">
      <alignment vertical="center"/>
    </xf>
    <xf numFmtId="0" fontId="26" fillId="0" borderId="0" xfId="5" applyFont="1" applyAlignment="1">
      <alignment vertical="center"/>
    </xf>
    <xf numFmtId="49" fontId="27" fillId="0" borderId="0" xfId="5" applyNumberFormat="1" applyFont="1" applyAlignment="1">
      <alignment horizontal="center" vertical="center"/>
    </xf>
    <xf numFmtId="0" fontId="26" fillId="0" borderId="0" xfId="11" applyFont="1" applyAlignment="1">
      <alignment horizontal="center" vertical="center"/>
    </xf>
    <xf numFmtId="187" fontId="26" fillId="0" borderId="0" xfId="11" applyNumberFormat="1" applyFont="1" applyAlignment="1">
      <alignment horizontal="center" vertical="center"/>
    </xf>
    <xf numFmtId="0" fontId="26" fillId="0" borderId="0" xfId="5" applyFont="1" applyAlignment="1">
      <alignment horizontal="center" vertical="center"/>
    </xf>
    <xf numFmtId="49" fontId="27" fillId="0" borderId="0" xfId="5" applyNumberFormat="1" applyFont="1" applyAlignment="1">
      <alignment horizontal="center" vertical="center"/>
    </xf>
    <xf numFmtId="1" fontId="27" fillId="0" borderId="0" xfId="5" applyNumberFormat="1" applyFont="1" applyAlignment="1">
      <alignment horizontal="center" vertical="center"/>
    </xf>
    <xf numFmtId="2" fontId="28" fillId="0" borderId="0" xfId="11" applyNumberFormat="1" applyFont="1" applyAlignment="1">
      <alignment horizontal="center" vertical="center"/>
    </xf>
    <xf numFmtId="0" fontId="28" fillId="0" borderId="0" xfId="11" applyFont="1" applyAlignment="1">
      <alignment vertical="center"/>
    </xf>
    <xf numFmtId="49" fontId="29" fillId="0" borderId="0" xfId="11" applyNumberFormat="1" applyFont="1" applyAlignment="1">
      <alignment horizontal="center" vertical="center"/>
    </xf>
    <xf numFmtId="2" fontId="30" fillId="0" borderId="0" xfId="11" applyNumberFormat="1" applyFont="1" applyAlignment="1">
      <alignment horizontal="center" vertical="center"/>
    </xf>
    <xf numFmtId="49" fontId="29" fillId="0" borderId="5" xfId="11" applyNumberFormat="1" applyFont="1" applyBorder="1" applyAlignment="1">
      <alignment vertical="center"/>
    </xf>
    <xf numFmtId="49" fontId="29" fillId="0" borderId="5" xfId="11" applyNumberFormat="1" applyFont="1" applyBorder="1" applyAlignment="1">
      <alignment horizontal="center" vertical="center"/>
    </xf>
    <xf numFmtId="49" fontId="29" fillId="6" borderId="5" xfId="11" applyNumberFormat="1" applyFont="1" applyFill="1" applyBorder="1" applyAlignment="1">
      <alignment vertical="center"/>
    </xf>
    <xf numFmtId="0" fontId="28" fillId="6" borderId="5" xfId="11" applyFont="1" applyFill="1" applyBorder="1" applyAlignment="1">
      <alignment vertical="center"/>
    </xf>
    <xf numFmtId="2" fontId="25" fillId="0" borderId="0" xfId="11" applyNumberFormat="1" applyAlignment="1">
      <alignment horizontal="center" vertical="center"/>
    </xf>
    <xf numFmtId="0" fontId="25" fillId="0" borderId="0" xfId="11" applyAlignment="1">
      <alignment vertical="center"/>
    </xf>
    <xf numFmtId="49" fontId="30" fillId="0" borderId="5" xfId="11" applyNumberFormat="1" applyFont="1" applyBorder="1" applyAlignment="1">
      <alignment vertical="center"/>
    </xf>
    <xf numFmtId="0" fontId="31" fillId="0" borderId="5" xfId="11" applyFont="1" applyBorder="1" applyAlignment="1">
      <alignment vertical="center"/>
    </xf>
    <xf numFmtId="0" fontId="25" fillId="0" borderId="5" xfId="11" applyBorder="1" applyAlignment="1">
      <alignment vertical="center"/>
    </xf>
    <xf numFmtId="49" fontId="30" fillId="0" borderId="0" xfId="11" applyNumberFormat="1" applyFont="1" applyAlignment="1">
      <alignment vertical="center"/>
    </xf>
    <xf numFmtId="43" fontId="0" fillId="0" borderId="0" xfId="12" applyFont="1" applyAlignment="1">
      <alignment vertical="center"/>
    </xf>
    <xf numFmtId="2" fontId="30" fillId="0" borderId="0" xfId="11" applyNumberFormat="1" applyFont="1" applyAlignment="1">
      <alignment horizontal="center" vertical="center"/>
    </xf>
    <xf numFmtId="43" fontId="30" fillId="0" borderId="0" xfId="12" applyFont="1" applyAlignment="1">
      <alignment vertical="center"/>
    </xf>
    <xf numFmtId="1" fontId="30" fillId="0" borderId="0" xfId="11" applyNumberFormat="1" applyFont="1" applyAlignment="1">
      <alignment horizontal="center" vertical="center"/>
    </xf>
    <xf numFmtId="43" fontId="32" fillId="0" borderId="43" xfId="12" applyFont="1" applyBorder="1" applyAlignment="1">
      <alignment vertical="center"/>
    </xf>
    <xf numFmtId="49" fontId="30" fillId="7" borderId="0" xfId="11" applyNumberFormat="1" applyFont="1" applyFill="1" applyAlignment="1">
      <alignment vertical="center"/>
    </xf>
    <xf numFmtId="43" fontId="32" fillId="7" borderId="43" xfId="12" applyFont="1" applyFill="1" applyBorder="1" applyAlignment="1">
      <alignment vertical="center"/>
    </xf>
    <xf numFmtId="2" fontId="25" fillId="3" borderId="0" xfId="11" applyNumberFormat="1" applyFill="1" applyAlignment="1">
      <alignment horizontal="center" vertical="center"/>
    </xf>
    <xf numFmtId="0" fontId="25" fillId="3" borderId="0" xfId="11" applyFill="1" applyAlignment="1">
      <alignment vertical="center"/>
    </xf>
    <xf numFmtId="49" fontId="30" fillId="3" borderId="0" xfId="11" applyNumberFormat="1" applyFont="1" applyFill="1" applyAlignment="1">
      <alignment vertical="center"/>
    </xf>
    <xf numFmtId="43" fontId="30" fillId="3" borderId="0" xfId="12" applyFont="1" applyFill="1" applyAlignment="1">
      <alignment vertical="center"/>
    </xf>
    <xf numFmtId="49" fontId="30" fillId="8" borderId="0" xfId="11" applyNumberFormat="1" applyFont="1" applyFill="1" applyAlignment="1">
      <alignment vertical="center"/>
    </xf>
    <xf numFmtId="43" fontId="32" fillId="8" borderId="44" xfId="12" applyFont="1" applyFill="1" applyBorder="1" applyAlignment="1">
      <alignment vertical="center"/>
    </xf>
    <xf numFmtId="49" fontId="33" fillId="0" borderId="0" xfId="11" applyNumberFormat="1" applyFont="1" applyAlignment="1">
      <alignment vertical="center"/>
    </xf>
    <xf numFmtId="0" fontId="34" fillId="0" borderId="0" xfId="11" applyFont="1" applyAlignment="1">
      <alignment vertical="center"/>
    </xf>
    <xf numFmtId="0" fontId="30" fillId="0" borderId="0" xfId="11" applyFont="1" applyAlignment="1">
      <alignment vertical="center"/>
    </xf>
    <xf numFmtId="49" fontId="35" fillId="0" borderId="0" xfId="11" applyNumberFormat="1" applyFont="1" applyAlignment="1">
      <alignment vertical="center"/>
    </xf>
    <xf numFmtId="0" fontId="31" fillId="0" borderId="0" xfId="11" applyFont="1" applyAlignment="1">
      <alignment vertical="center"/>
    </xf>
    <xf numFmtId="43" fontId="36" fillId="0" borderId="43" xfId="12" applyFont="1" applyBorder="1" applyAlignment="1">
      <alignment vertical="center"/>
    </xf>
    <xf numFmtId="2" fontId="31" fillId="0" borderId="0" xfId="11" applyNumberFormat="1" applyFont="1" applyAlignment="1">
      <alignment horizontal="center" vertical="center"/>
    </xf>
    <xf numFmtId="0" fontId="31" fillId="7" borderId="0" xfId="11" applyFont="1" applyFill="1" applyAlignment="1">
      <alignment vertical="center"/>
    </xf>
    <xf numFmtId="43" fontId="36" fillId="7" borderId="43" xfId="12" applyFont="1" applyFill="1" applyBorder="1" applyAlignment="1">
      <alignment vertical="center"/>
    </xf>
    <xf numFmtId="2" fontId="31" fillId="3" borderId="0" xfId="11" applyNumberFormat="1" applyFont="1" applyFill="1" applyAlignment="1">
      <alignment horizontal="center" vertical="center"/>
    </xf>
    <xf numFmtId="0" fontId="31" fillId="3" borderId="0" xfId="11" applyFont="1" applyFill="1" applyAlignment="1">
      <alignment vertical="center"/>
    </xf>
    <xf numFmtId="0" fontId="31" fillId="8" borderId="0" xfId="11" applyFont="1" applyFill="1" applyAlignment="1">
      <alignment vertical="center"/>
    </xf>
    <xf numFmtId="43" fontId="36" fillId="8" borderId="44" xfId="12" applyFont="1" applyFill="1" applyBorder="1" applyAlignment="1">
      <alignment vertical="center"/>
    </xf>
    <xf numFmtId="0" fontId="37" fillId="0" borderId="0" xfId="11" applyFont="1" applyAlignment="1">
      <alignment vertical="center"/>
    </xf>
    <xf numFmtId="43" fontId="37" fillId="0" borderId="0" xfId="11" applyNumberFormat="1" applyFont="1" applyAlignment="1">
      <alignment vertical="center"/>
    </xf>
    <xf numFmtId="43" fontId="31" fillId="0" borderId="0" xfId="11" applyNumberFormat="1" applyFont="1" applyAlignment="1">
      <alignment vertical="center"/>
    </xf>
    <xf numFmtId="2" fontId="38" fillId="0" borderId="0" xfId="11" applyNumberFormat="1" applyFont="1" applyAlignment="1">
      <alignment horizontal="center" vertical="center"/>
    </xf>
    <xf numFmtId="0" fontId="38" fillId="0" borderId="0" xfId="11" applyFont="1" applyAlignment="1">
      <alignment vertical="center"/>
    </xf>
    <xf numFmtId="43" fontId="38" fillId="3" borderId="0" xfId="12" applyFont="1" applyFill="1" applyAlignment="1">
      <alignment vertical="center"/>
    </xf>
    <xf numFmtId="0" fontId="34" fillId="0" borderId="0" xfId="11" applyFont="1" applyAlignment="1">
      <alignment horizontal="center" vertical="center"/>
    </xf>
    <xf numFmtId="0" fontId="39" fillId="0" borderId="0" xfId="13" applyFont="1" applyAlignment="1">
      <alignment horizontal="center" vertical="center" wrapText="1"/>
    </xf>
    <xf numFmtId="43" fontId="23" fillId="0" borderId="0" xfId="12" applyFont="1" applyAlignment="1">
      <alignment horizontal="left" vertical="top" wrapText="1"/>
    </xf>
    <xf numFmtId="0" fontId="40" fillId="0" borderId="0" xfId="13" applyFont="1"/>
    <xf numFmtId="0" fontId="19" fillId="0" borderId="0" xfId="14"/>
    <xf numFmtId="2" fontId="33" fillId="0" borderId="0" xfId="11" applyNumberFormat="1" applyFont="1" applyAlignment="1">
      <alignment horizontal="center" vertical="center"/>
    </xf>
    <xf numFmtId="0" fontId="41" fillId="7" borderId="0" xfId="13" applyFont="1" applyFill="1" applyAlignment="1">
      <alignment horizontal="left" vertical="center" wrapText="1"/>
    </xf>
    <xf numFmtId="0" fontId="41" fillId="7" borderId="0" xfId="13" applyFont="1" applyFill="1" applyAlignment="1">
      <alignment horizontal="center" vertical="center"/>
    </xf>
    <xf numFmtId="0" fontId="41" fillId="7" borderId="0" xfId="13" applyFont="1" applyFill="1" applyAlignment="1">
      <alignment horizontal="center" vertical="center" wrapText="1"/>
    </xf>
    <xf numFmtId="0" fontId="42" fillId="0" borderId="0" xfId="13" applyFont="1" applyAlignment="1">
      <alignment horizontal="center" vertical="center" wrapText="1"/>
    </xf>
    <xf numFmtId="0" fontId="42" fillId="0" borderId="0" xfId="13" applyFont="1" applyAlignment="1">
      <alignment horizontal="left" vertical="center" wrapText="1"/>
    </xf>
    <xf numFmtId="0" fontId="42" fillId="0" borderId="0" xfId="13" applyFont="1" applyAlignment="1">
      <alignment horizontal="left" vertical="center"/>
    </xf>
    <xf numFmtId="43" fontId="42" fillId="0" borderId="0" xfId="12" applyFont="1" applyAlignment="1">
      <alignment horizontal="right" vertical="center" wrapText="1"/>
    </xf>
    <xf numFmtId="43" fontId="41" fillId="0" borderId="43" xfId="12" applyFont="1" applyBorder="1" applyAlignment="1">
      <alignment horizontal="right" vertical="center" wrapText="1"/>
    </xf>
    <xf numFmtId="43" fontId="19" fillId="0" borderId="0" xfId="14" applyNumberFormat="1"/>
    <xf numFmtId="0" fontId="43" fillId="0" borderId="0" xfId="11" applyFont="1" applyAlignment="1">
      <alignment horizontal="left" vertical="center"/>
    </xf>
    <xf numFmtId="0" fontId="41" fillId="0" borderId="0" xfId="13" applyFont="1" applyAlignment="1">
      <alignment horizontal="left" vertical="center" wrapText="1"/>
    </xf>
    <xf numFmtId="2" fontId="33" fillId="0" borderId="0" xfId="11" applyNumberFormat="1" applyFont="1" applyAlignment="1">
      <alignment horizontal="left" vertical="center"/>
    </xf>
    <xf numFmtId="0" fontId="34" fillId="0" borderId="0" xfId="11" applyFont="1" applyAlignment="1">
      <alignment horizontal="left" vertical="center"/>
    </xf>
    <xf numFmtId="0" fontId="42" fillId="0" borderId="0" xfId="13" applyFont="1" applyAlignment="1">
      <alignment vertical="center" wrapText="1"/>
    </xf>
    <xf numFmtId="0" fontId="42" fillId="0" borderId="0" xfId="13" applyFont="1" applyAlignment="1">
      <alignment vertical="center"/>
    </xf>
    <xf numFmtId="43" fontId="42" fillId="0" borderId="0" xfId="12" applyFont="1" applyAlignment="1">
      <alignment horizontal="left" vertical="center" wrapText="1"/>
    </xf>
    <xf numFmtId="0" fontId="34" fillId="3" borderId="0" xfId="11" applyFont="1" applyFill="1" applyAlignment="1">
      <alignment horizontal="left" vertical="center"/>
    </xf>
    <xf numFmtId="0" fontId="41" fillId="0" borderId="0" xfId="13" applyFont="1" applyAlignment="1">
      <alignment horizontal="left" vertical="center" wrapText="1"/>
    </xf>
    <xf numFmtId="0" fontId="41" fillId="0" borderId="0" xfId="13" applyFont="1" applyAlignment="1">
      <alignment horizontal="left" vertical="center"/>
    </xf>
    <xf numFmtId="43" fontId="41" fillId="0" borderId="0" xfId="12" applyFont="1" applyAlignment="1">
      <alignment horizontal="right" vertical="center" wrapText="1"/>
    </xf>
    <xf numFmtId="0" fontId="41" fillId="0" borderId="0" xfId="13" applyFont="1" applyAlignment="1">
      <alignment vertical="center" wrapText="1"/>
    </xf>
    <xf numFmtId="0" fontId="41" fillId="0" borderId="0" xfId="13" applyFont="1" applyAlignment="1">
      <alignment vertical="center"/>
    </xf>
    <xf numFmtId="0" fontId="42" fillId="0" borderId="0" xfId="13" quotePrefix="1" applyFont="1" applyAlignment="1">
      <alignment horizontal="left" vertical="center" wrapText="1"/>
    </xf>
  </cellXfs>
  <cellStyles count="15">
    <cellStyle name="Comma_สพฐ." xfId="9" xr:uid="{63F696D5-61A6-422B-BF2F-2DE2DD952DF4}"/>
    <cellStyle name="Normal 2" xfId="7" xr:uid="{CAF8DB7D-BEE8-44A2-9C97-5CFC6F9891D4}"/>
    <cellStyle name="Normal 2 2" xfId="13" xr:uid="{F3E66038-46C4-45A8-915C-2347426ABF67}"/>
    <cellStyle name="Normal_bal" xfId="1" xr:uid="{43E3C919-D41E-4DD5-A5EB-0394EF0E993E}"/>
    <cellStyle name="Normal_balance" xfId="4" xr:uid="{DB224CC4-60C0-480E-B086-2FDA25E35559}"/>
    <cellStyle name="จุลภาค 2" xfId="6" xr:uid="{B0484D74-EFF1-4990-83C9-25E53AB653E9}"/>
    <cellStyle name="จุลภาค 2 2" xfId="10" xr:uid="{4F3938DA-FDDA-4DC8-9F5E-E3486669715C}"/>
    <cellStyle name="จุลภาค 3" xfId="3" xr:uid="{2D285F02-514B-4AC9-AE09-67D0FCD6B9E9}"/>
    <cellStyle name="จุลภาค 4" xfId="12" xr:uid="{A140A869-D142-41B4-B9F2-A3FB4B51CCB4}"/>
    <cellStyle name="ปกติ" xfId="0" builtinId="0"/>
    <cellStyle name="ปกติ 2" xfId="5" xr:uid="{5BA5CAEE-FBDD-4530-B642-0018DE7A67A1}"/>
    <cellStyle name="ปกติ 2 2" xfId="8" xr:uid="{29D00C01-289D-437A-9113-CAF4043ABC3E}"/>
    <cellStyle name="ปกติ 3" xfId="11" xr:uid="{4989941A-D8A4-4BD2-990A-7A4B1143D4A6}"/>
    <cellStyle name="ปกติ 3 2" xfId="14" xr:uid="{1A8BF009-85CC-4DB1-BC16-4FD3C8E04475}"/>
    <cellStyle name="ปกติ_Book1 2" xfId="2" xr:uid="{C8C13042-69E0-4257-911D-7396BA823D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0;&#3611;&#3619;&#3632;&#3617;&#3634;&#3603;&#3611;&#3637;%202564/&#3588;&#3656;&#3634;&#3626;&#3634;&#3608;&#3634;&#3619;&#3603;&#3641;&#3611;&#3650;&#3616;&#3588;/&#3626;&#3634;&#3608;&#3634;&#3619;&#3603;&#3641;&#3611;&#3650;&#3616;&#3588;&#3588;&#3657;&#3634;&#3591;/&#3649;&#3592;&#3657;&#3591;%20&#3592;&#3623;/3.%20&#3626;&#3619;&#3640;&#3611;&#3614;&#3619;&#3657;&#3629;&#3617;&#3619;&#3634;&#3618;&#3621;&#3632;&#3648;&#3629;&#3637;&#3618;&#3604;%204%20&#3619;&#3633;&#3600;%20&#3626;&#3656;&#3591;%20&#359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0;&#3611;&#3619;&#3632;&#3617;&#3634;&#3603;&#3611;&#3637;%202564/&#3588;&#3656;&#3634;&#3626;&#3634;&#3608;&#3634;&#3619;&#3603;&#3641;&#3611;&#3650;&#3616;&#3588;/&#3588;&#3657;&#3634;&#3591;&#3648;&#3610;&#3636;&#3585;/&#3585;&#3615;&#3616;%20&#3585;&#3619;&#3617;&#3585;&#3634;&#3619;&#3611;&#3585;&#3588;&#3619;&#3629;&#3591;%20&#3621;&#3656;&#3634;&#3626;&#3640;&#3604;%2013%20&#3614;.&#3618;.63&#3614;&#3619;&#3657;&#3629;&#3617;%20&#3609;&#362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10;&#3611;&#3619;&#3632;&#3617;&#3634;&#3603;&#3611;&#3637;%202564/&#3588;&#3656;&#3634;&#3626;&#3634;&#3608;&#3634;&#3619;&#3603;&#3641;&#3611;&#3650;&#3616;&#3588;/&#3626;&#3634;&#3608;&#3634;&#3619;&#3603;&#3641;&#3611;&#3650;&#3616;&#3588;&#3588;&#3657;&#3634;&#3591;/&#3649;&#3592;&#3657;&#3591;%20&#3592;&#3623;/2.%20TOT%20&#3626;&#3656;&#3591;%20&#359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้นฉบับ"/>
      <sheetName val="รวมย่อย"/>
      <sheetName val="สรุป 5 รัฐวิสาหกิจ"/>
      <sheetName val="สรุป กฟน."/>
      <sheetName val="กฟน."/>
      <sheetName val="สรุป กฟภ. ราย จ."/>
      <sheetName val="กฟภ.ค้างก่อน กค.63"/>
      <sheetName val="กฟภ.ปี 2563 ส่ง จ."/>
      <sheetName val="สรุป กปน."/>
      <sheetName val="กปน."/>
      <sheetName val="สรุป กปภ. ราย จ."/>
      <sheetName val="กปภ ส่ง จ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/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้นฉบับ"/>
      <sheetName val="รวมย่อย"/>
      <sheetName val="สรุป"/>
      <sheetName val="สรุปหนี้ค้างชำระแยกจังหวัด"/>
      <sheetName val="สรุปหนี้ค้างชำระ จว"/>
      <sheetName val="รายละเอียด"/>
      <sheetName val="ค้างก่อน กค.63"/>
      <sheetName val="ปี 2563"/>
      <sheetName val="ปี 2563 ส่ง จ."/>
    </sheetNames>
    <sheetDataSet>
      <sheetData sheetId="0"/>
      <sheetData sheetId="1"/>
      <sheetData sheetId="2"/>
      <sheetData sheetId="3"/>
      <sheetData sheetId="4"/>
      <sheetData sheetId="5"/>
      <sheetData sheetId="6">
        <row r="359">
          <cell r="I359">
            <v>67360.92</v>
          </cell>
          <cell r="K359">
            <v>800348.05999999971</v>
          </cell>
          <cell r="L359">
            <v>867708.97999999975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 0803)"/>
      <sheetName val="สรุป 0301"/>
      <sheetName val="0301 ส่วนกลาง"/>
      <sheetName val="สรุป 0304"/>
      <sheetName val="0304 ส่วนกลาง"/>
      <sheetName val="สรุป 0308"/>
      <sheetName val="0308"/>
      <sheetName val="สรุป 0309"/>
      <sheetName val="0309-62"/>
      <sheetName val="0309-63"/>
      <sheetName val="สรุป 0310"/>
      <sheetName val="0310"/>
      <sheetName val="สรุปใบแจ้งหนี้พิเศษ"/>
      <sheetName val="ใบแจ้งหนี้พิเศษ"/>
      <sheetName val="สรุปtrue"/>
      <sheetName val="true"/>
      <sheetName val="สรุป TT&amp;T"/>
      <sheetName val="TT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631.29999999999995</v>
          </cell>
          <cell r="N22">
            <v>732.94999999999993</v>
          </cell>
          <cell r="O22">
            <v>738.3</v>
          </cell>
          <cell r="P22">
            <v>972.26</v>
          </cell>
          <cell r="Q22">
            <v>3074.81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280E-93C5-42FD-B33A-8D949AE9C620}">
  <sheetPr>
    <tabColor rgb="FFFF0000"/>
  </sheetPr>
  <dimension ref="A1:V60"/>
  <sheetViews>
    <sheetView topLeftCell="A4" zoomScaleNormal="100" workbookViewId="0">
      <selection activeCell="P14" sqref="P14"/>
    </sheetView>
  </sheetViews>
  <sheetFormatPr defaultColWidth="8" defaultRowHeight="21.75"/>
  <cols>
    <col min="1" max="1" width="11.5" style="61" customWidth="1"/>
    <col min="2" max="2" width="45.625" style="62" customWidth="1"/>
    <col min="3" max="3" width="10" style="63" hidden="1" customWidth="1"/>
    <col min="4" max="4" width="10.625" style="63" hidden="1" customWidth="1"/>
    <col min="5" max="5" width="8.5" style="63" hidden="1" customWidth="1"/>
    <col min="6" max="6" width="8.375" style="63" hidden="1" customWidth="1"/>
    <col min="7" max="7" width="9.125" style="63" hidden="1" customWidth="1"/>
    <col min="8" max="9" width="9.5" style="63" hidden="1" customWidth="1"/>
    <col min="10" max="10" width="9" style="63" hidden="1" customWidth="1"/>
    <col min="11" max="11" width="8.125" style="63" hidden="1" customWidth="1"/>
    <col min="12" max="12" width="8.875" style="63" hidden="1" customWidth="1"/>
    <col min="13" max="15" width="9.625" style="63" hidden="1" customWidth="1"/>
    <col min="16" max="18" width="14.875" style="63" customWidth="1"/>
    <col min="19" max="19" width="14.875" style="64" customWidth="1"/>
    <col min="20" max="20" width="12.625" style="2" customWidth="1"/>
    <col min="21" max="21" width="38.125" style="2" bestFit="1" customWidth="1"/>
    <col min="22" max="22" width="15.375" style="2" customWidth="1"/>
    <col min="23" max="24" width="8" style="2" customWidth="1"/>
    <col min="25" max="16384" width="8" style="2"/>
  </cols>
  <sheetData>
    <row r="1" spans="1:2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 ht="23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s="5" customForma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22" s="5" customFormat="1" ht="23.25">
      <c r="A4" s="6" t="s">
        <v>2</v>
      </c>
      <c r="B4" s="7"/>
      <c r="C4" s="8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10" t="s">
        <v>4</v>
      </c>
      <c r="Q4" s="11"/>
      <c r="R4" s="11"/>
      <c r="S4" s="12" t="s">
        <v>5</v>
      </c>
    </row>
    <row r="5" spans="1:22" s="5" customFormat="1" ht="23.25">
      <c r="A5" s="13"/>
      <c r="B5" s="13"/>
      <c r="C5" s="14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15" t="s">
        <v>16</v>
      </c>
      <c r="N5" s="16" t="s">
        <v>17</v>
      </c>
      <c r="O5" s="17" t="s">
        <v>18</v>
      </c>
      <c r="P5" s="18" t="s">
        <v>19</v>
      </c>
      <c r="Q5" s="18" t="s">
        <v>20</v>
      </c>
      <c r="R5" s="18" t="s">
        <v>21</v>
      </c>
      <c r="S5" s="19" t="s">
        <v>22</v>
      </c>
    </row>
    <row r="6" spans="1:22" ht="24" hidden="1">
      <c r="A6" s="20"/>
      <c r="B6" s="21" t="s">
        <v>5</v>
      </c>
      <c r="C6" s="22">
        <f t="shared" ref="C6:N6" si="0">SUM(C8:C60)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4">
        <f t="shared" si="0"/>
        <v>0</v>
      </c>
      <c r="O6" s="25">
        <f>SUM(C6:N6)</f>
        <v>0</v>
      </c>
      <c r="P6" s="26">
        <f>SUM(P7:P60)/2</f>
        <v>1281.4100000000001</v>
      </c>
      <c r="Q6" s="26">
        <f t="shared" ref="Q6:S6" si="1">SUM(Q7:Q60)/2</f>
        <v>245289.65</v>
      </c>
      <c r="R6" s="26">
        <f t="shared" si="1"/>
        <v>2443319.1100000003</v>
      </c>
      <c r="S6" s="26">
        <f t="shared" si="1"/>
        <v>2689890.1700000004</v>
      </c>
    </row>
    <row r="7" spans="1:22" s="34" customFormat="1" ht="24.75" thickBot="1">
      <c r="A7" s="27"/>
      <c r="B7" s="28" t="s">
        <v>23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  <c r="O7" s="32"/>
      <c r="P7" s="33">
        <f>SUM(P8:P16)</f>
        <v>1281.4100000000001</v>
      </c>
      <c r="Q7" s="33">
        <f t="shared" ref="Q7:S7" si="2">SUM(Q8:Q16)</f>
        <v>657.58</v>
      </c>
      <c r="R7" s="33">
        <f t="shared" si="2"/>
        <v>1470352.9699999997</v>
      </c>
      <c r="S7" s="33">
        <f t="shared" si="2"/>
        <v>1472291.96</v>
      </c>
    </row>
    <row r="8" spans="1:22" ht="24.75" thickTop="1">
      <c r="A8" s="35" t="s">
        <v>24</v>
      </c>
      <c r="B8" s="36" t="s">
        <v>25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40">
        <f t="shared" ref="O8:O9" si="3">SUM(C8:N8)</f>
        <v>0</v>
      </c>
      <c r="P8" s="41"/>
      <c r="Q8" s="41"/>
      <c r="R8" s="41">
        <v>778.79</v>
      </c>
      <c r="S8" s="42">
        <f>SUM(P8:R8)</f>
        <v>778.79</v>
      </c>
      <c r="T8" s="43"/>
      <c r="U8" s="43"/>
      <c r="V8" s="43"/>
    </row>
    <row r="9" spans="1:22" ht="24">
      <c r="A9" s="44" t="s">
        <v>26</v>
      </c>
      <c r="B9" s="45" t="s">
        <v>27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40">
        <f t="shared" si="3"/>
        <v>0</v>
      </c>
      <c r="P9" s="46"/>
      <c r="Q9" s="46"/>
      <c r="R9" s="46">
        <v>54734.04</v>
      </c>
      <c r="S9" s="47">
        <f>SUM(P9:R9)</f>
        <v>54734.04</v>
      </c>
      <c r="T9" s="43"/>
      <c r="U9" s="43"/>
      <c r="V9" s="43"/>
    </row>
    <row r="10" spans="1:22" ht="24">
      <c r="A10" s="44" t="s">
        <v>28</v>
      </c>
      <c r="B10" s="45" t="s">
        <v>29</v>
      </c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40"/>
      <c r="P10" s="46"/>
      <c r="Q10" s="46"/>
      <c r="R10" s="46">
        <v>55412.27</v>
      </c>
      <c r="S10" s="47">
        <f t="shared" ref="S10:S60" si="4">SUM(P10:R10)</f>
        <v>55412.27</v>
      </c>
      <c r="T10" s="43"/>
      <c r="U10" s="43"/>
      <c r="V10" s="43"/>
    </row>
    <row r="11" spans="1:22" ht="24">
      <c r="A11" s="44" t="s">
        <v>30</v>
      </c>
      <c r="B11" s="45" t="s">
        <v>31</v>
      </c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40"/>
      <c r="P11" s="46"/>
      <c r="Q11" s="46"/>
      <c r="R11" s="46">
        <v>427065.74</v>
      </c>
      <c r="S11" s="47">
        <f t="shared" si="4"/>
        <v>427065.74</v>
      </c>
      <c r="T11" s="43"/>
      <c r="U11" s="43"/>
      <c r="V11" s="43"/>
    </row>
    <row r="12" spans="1:22" ht="24">
      <c r="A12" s="44" t="s">
        <v>32</v>
      </c>
      <c r="B12" s="45" t="s">
        <v>33</v>
      </c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40"/>
      <c r="P12" s="46"/>
      <c r="Q12" s="46"/>
      <c r="R12" s="46">
        <v>60229.95</v>
      </c>
      <c r="S12" s="47">
        <f t="shared" si="4"/>
        <v>60229.95</v>
      </c>
      <c r="T12" s="43"/>
      <c r="U12" s="43"/>
      <c r="V12" s="43"/>
    </row>
    <row r="13" spans="1:22" ht="24">
      <c r="A13" s="44" t="s">
        <v>34</v>
      </c>
      <c r="B13" s="45" t="s">
        <v>35</v>
      </c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40"/>
      <c r="P13" s="46"/>
      <c r="Q13" s="46"/>
      <c r="R13" s="46">
        <v>131875.1</v>
      </c>
      <c r="S13" s="47">
        <f t="shared" si="4"/>
        <v>131875.1</v>
      </c>
      <c r="T13" s="43"/>
      <c r="U13" s="43"/>
      <c r="V13" s="43"/>
    </row>
    <row r="14" spans="1:22" ht="24">
      <c r="A14" s="44" t="s">
        <v>36</v>
      </c>
      <c r="B14" s="45" t="s">
        <v>37</v>
      </c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40"/>
      <c r="P14" s="46">
        <v>1281.4100000000001</v>
      </c>
      <c r="Q14" s="46">
        <v>657.58</v>
      </c>
      <c r="R14" s="46">
        <v>691.11</v>
      </c>
      <c r="S14" s="47">
        <f t="shared" si="4"/>
        <v>2630.1000000000004</v>
      </c>
      <c r="T14" s="43"/>
      <c r="U14" s="43"/>
      <c r="V14" s="43"/>
    </row>
    <row r="15" spans="1:22" ht="24">
      <c r="A15" s="44" t="s">
        <v>38</v>
      </c>
      <c r="B15" s="45" t="s">
        <v>39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40"/>
      <c r="P15" s="46"/>
      <c r="Q15" s="46"/>
      <c r="R15" s="46">
        <v>618557.35</v>
      </c>
      <c r="S15" s="47">
        <f>SUM(P15:R15)</f>
        <v>618557.35</v>
      </c>
      <c r="T15" s="43"/>
      <c r="U15" s="43"/>
      <c r="V15" s="43"/>
    </row>
    <row r="16" spans="1:22" ht="24">
      <c r="A16" s="48" t="s">
        <v>40</v>
      </c>
      <c r="B16" s="49" t="s">
        <v>39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  <c r="O16" s="53"/>
      <c r="P16" s="54"/>
      <c r="Q16" s="54"/>
      <c r="R16" s="54">
        <v>121008.62</v>
      </c>
      <c r="S16" s="55">
        <f>SUM(P16:R16)</f>
        <v>121008.62</v>
      </c>
      <c r="T16" s="43"/>
      <c r="U16" s="43"/>
      <c r="V16" s="43"/>
    </row>
    <row r="17" spans="1:22" ht="24.75" thickBot="1">
      <c r="A17" s="35"/>
      <c r="B17" s="28" t="s">
        <v>41</v>
      </c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  <c r="O17" s="59"/>
      <c r="P17" s="60">
        <f>SUM(P18:P40)</f>
        <v>0</v>
      </c>
      <c r="Q17" s="60">
        <f t="shared" ref="Q17:S17" si="5">SUM(Q18:Q40)</f>
        <v>244632.07</v>
      </c>
      <c r="R17" s="60">
        <f t="shared" si="5"/>
        <v>272909.81000000006</v>
      </c>
      <c r="S17" s="60">
        <f t="shared" si="5"/>
        <v>517541.87999999989</v>
      </c>
      <c r="T17" s="43"/>
      <c r="U17" s="43"/>
      <c r="V17" s="43"/>
    </row>
    <row r="18" spans="1:22" ht="24.75" thickTop="1">
      <c r="A18" s="44" t="s">
        <v>42</v>
      </c>
      <c r="B18" s="45" t="s">
        <v>43</v>
      </c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40"/>
      <c r="P18" s="46"/>
      <c r="Q18" s="46">
        <v>868.45</v>
      </c>
      <c r="R18" s="46">
        <v>805.1</v>
      </c>
      <c r="S18" s="47">
        <f t="shared" si="4"/>
        <v>1673.5500000000002</v>
      </c>
      <c r="T18" s="43"/>
      <c r="U18" s="43"/>
      <c r="V18" s="43"/>
    </row>
    <row r="19" spans="1:22" ht="24">
      <c r="A19" s="44" t="s">
        <v>44</v>
      </c>
      <c r="B19" s="45" t="s">
        <v>45</v>
      </c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40"/>
      <c r="P19" s="46"/>
      <c r="Q19" s="46"/>
      <c r="R19" s="46">
        <v>10075.43</v>
      </c>
      <c r="S19" s="47">
        <f t="shared" si="4"/>
        <v>10075.43</v>
      </c>
      <c r="T19" s="43"/>
      <c r="U19" s="43"/>
      <c r="V19" s="43"/>
    </row>
    <row r="20" spans="1:22" ht="24">
      <c r="A20" s="44" t="s">
        <v>46</v>
      </c>
      <c r="B20" s="45" t="s">
        <v>41</v>
      </c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40"/>
      <c r="P20" s="46"/>
      <c r="Q20" s="46">
        <v>27657.52</v>
      </c>
      <c r="R20" s="46">
        <v>24058.61</v>
      </c>
      <c r="S20" s="47">
        <f t="shared" si="4"/>
        <v>51716.130000000005</v>
      </c>
      <c r="T20" s="43"/>
      <c r="U20" s="43"/>
      <c r="V20" s="43"/>
    </row>
    <row r="21" spans="1:22" ht="24">
      <c r="A21" s="44" t="s">
        <v>47</v>
      </c>
      <c r="B21" s="45" t="s">
        <v>48</v>
      </c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40"/>
      <c r="P21" s="46"/>
      <c r="Q21" s="46">
        <v>21741.99</v>
      </c>
      <c r="R21" s="46">
        <v>20334.04</v>
      </c>
      <c r="S21" s="47">
        <f t="shared" si="4"/>
        <v>42076.03</v>
      </c>
      <c r="T21" s="43"/>
      <c r="U21" s="43"/>
      <c r="V21" s="43"/>
    </row>
    <row r="22" spans="1:22" ht="24">
      <c r="A22" s="44" t="s">
        <v>49</v>
      </c>
      <c r="B22" s="45" t="s">
        <v>50</v>
      </c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40"/>
      <c r="P22" s="46"/>
      <c r="Q22" s="46"/>
      <c r="R22" s="46">
        <v>3297.65</v>
      </c>
      <c r="S22" s="47">
        <f t="shared" si="4"/>
        <v>3297.65</v>
      </c>
      <c r="T22" s="43"/>
      <c r="U22" s="43"/>
      <c r="V22" s="43"/>
    </row>
    <row r="23" spans="1:22" ht="24">
      <c r="A23" s="44" t="s">
        <v>51</v>
      </c>
      <c r="B23" s="45" t="s">
        <v>52</v>
      </c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40"/>
      <c r="P23" s="46"/>
      <c r="Q23" s="46">
        <v>37525.93</v>
      </c>
      <c r="R23" s="46">
        <v>36119.72</v>
      </c>
      <c r="S23" s="47">
        <f t="shared" si="4"/>
        <v>73645.649999999994</v>
      </c>
      <c r="T23" s="43"/>
      <c r="U23" s="43"/>
      <c r="V23" s="43"/>
    </row>
    <row r="24" spans="1:22" ht="24">
      <c r="A24" s="44" t="s">
        <v>53</v>
      </c>
      <c r="B24" s="45" t="s">
        <v>52</v>
      </c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0"/>
      <c r="P24" s="46"/>
      <c r="Q24" s="46">
        <v>14227.82</v>
      </c>
      <c r="R24" s="46">
        <v>22049.18</v>
      </c>
      <c r="S24" s="47">
        <f t="shared" si="4"/>
        <v>36277</v>
      </c>
      <c r="T24" s="43"/>
      <c r="U24" s="43"/>
      <c r="V24" s="43"/>
    </row>
    <row r="25" spans="1:22" ht="24">
      <c r="A25" s="44" t="s">
        <v>54</v>
      </c>
      <c r="B25" s="45" t="s">
        <v>55</v>
      </c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40"/>
      <c r="P25" s="46"/>
      <c r="Q25" s="46"/>
      <c r="R25" s="46">
        <v>4221.8900000000003</v>
      </c>
      <c r="S25" s="47">
        <f t="shared" si="4"/>
        <v>4221.8900000000003</v>
      </c>
      <c r="T25" s="43"/>
      <c r="U25" s="43"/>
      <c r="V25" s="43"/>
    </row>
    <row r="26" spans="1:22" ht="24">
      <c r="A26" s="44" t="s">
        <v>56</v>
      </c>
      <c r="B26" s="45" t="s">
        <v>57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40"/>
      <c r="P26" s="46"/>
      <c r="Q26" s="46">
        <v>10243.780000000001</v>
      </c>
      <c r="R26" s="46">
        <v>8908.2099999999991</v>
      </c>
      <c r="S26" s="47">
        <f t="shared" si="4"/>
        <v>19151.989999999998</v>
      </c>
      <c r="T26" s="43"/>
      <c r="U26" s="43"/>
      <c r="V26" s="43"/>
    </row>
    <row r="27" spans="1:22" ht="24">
      <c r="A27" s="44" t="s">
        <v>58</v>
      </c>
      <c r="B27" s="45" t="s">
        <v>59</v>
      </c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40"/>
      <c r="P27" s="46"/>
      <c r="Q27" s="46">
        <v>2171.04</v>
      </c>
      <c r="R27" s="46">
        <v>2033.14</v>
      </c>
      <c r="S27" s="47">
        <f t="shared" si="4"/>
        <v>4204.18</v>
      </c>
      <c r="T27" s="43"/>
      <c r="U27" s="43"/>
      <c r="V27" s="43"/>
    </row>
    <row r="28" spans="1:22" ht="24">
      <c r="A28" s="44" t="s">
        <v>60</v>
      </c>
      <c r="B28" s="45" t="s">
        <v>61</v>
      </c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40"/>
      <c r="P28" s="46"/>
      <c r="Q28" s="46">
        <v>3078.65</v>
      </c>
      <c r="R28" s="46">
        <v>3058.54</v>
      </c>
      <c r="S28" s="47">
        <f t="shared" si="4"/>
        <v>6137.1900000000005</v>
      </c>
      <c r="T28" s="43"/>
      <c r="U28" s="43"/>
      <c r="V28" s="43"/>
    </row>
    <row r="29" spans="1:22" ht="24">
      <c r="A29" s="44" t="s">
        <v>62</v>
      </c>
      <c r="B29" s="45" t="s">
        <v>63</v>
      </c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40"/>
      <c r="P29" s="46"/>
      <c r="Q29" s="46">
        <v>5999.54</v>
      </c>
      <c r="R29" s="46">
        <v>5072.57</v>
      </c>
      <c r="S29" s="47">
        <f t="shared" si="4"/>
        <v>11072.11</v>
      </c>
      <c r="T29" s="43"/>
      <c r="U29" s="43"/>
      <c r="V29" s="43"/>
    </row>
    <row r="30" spans="1:22" ht="24">
      <c r="A30" s="44" t="s">
        <v>64</v>
      </c>
      <c r="B30" s="45" t="s">
        <v>59</v>
      </c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40"/>
      <c r="P30" s="46"/>
      <c r="Q30" s="46">
        <v>7335.61</v>
      </c>
      <c r="R30" s="46">
        <v>4598.95</v>
      </c>
      <c r="S30" s="47">
        <f t="shared" si="4"/>
        <v>11934.56</v>
      </c>
      <c r="T30" s="43"/>
      <c r="U30" s="43"/>
      <c r="V30" s="43"/>
    </row>
    <row r="31" spans="1:22" ht="24">
      <c r="A31" s="44" t="s">
        <v>65</v>
      </c>
      <c r="B31" s="45" t="s">
        <v>66</v>
      </c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40"/>
      <c r="P31" s="46"/>
      <c r="Q31" s="46"/>
      <c r="R31" s="46">
        <v>4732.29</v>
      </c>
      <c r="S31" s="47">
        <f t="shared" si="4"/>
        <v>4732.29</v>
      </c>
      <c r="T31" s="43"/>
      <c r="U31" s="43"/>
      <c r="V31" s="43"/>
    </row>
    <row r="32" spans="1:22" ht="24">
      <c r="A32" s="44" t="s">
        <v>67</v>
      </c>
      <c r="B32" s="45" t="s">
        <v>68</v>
      </c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40"/>
      <c r="P32" s="46"/>
      <c r="Q32" s="46">
        <v>25072.94</v>
      </c>
      <c r="R32" s="46">
        <v>23336.69</v>
      </c>
      <c r="S32" s="47">
        <f t="shared" si="4"/>
        <v>48409.63</v>
      </c>
      <c r="T32" s="43"/>
      <c r="U32" s="43"/>
      <c r="V32" s="43"/>
    </row>
    <row r="33" spans="1:22" ht="24">
      <c r="A33" s="44" t="s">
        <v>69</v>
      </c>
      <c r="B33" s="45" t="s">
        <v>70</v>
      </c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40"/>
      <c r="P33" s="46"/>
      <c r="Q33" s="46"/>
      <c r="R33" s="46">
        <v>10029.44</v>
      </c>
      <c r="S33" s="47">
        <f t="shared" si="4"/>
        <v>10029.44</v>
      </c>
      <c r="T33" s="43"/>
      <c r="U33" s="43"/>
      <c r="V33" s="43"/>
    </row>
    <row r="34" spans="1:22" ht="24">
      <c r="A34" s="44" t="s">
        <v>71</v>
      </c>
      <c r="B34" s="45" t="s">
        <v>72</v>
      </c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40"/>
      <c r="P34" s="46"/>
      <c r="Q34" s="46">
        <v>36203.69</v>
      </c>
      <c r="R34" s="46">
        <v>32220.44</v>
      </c>
      <c r="S34" s="47">
        <f t="shared" si="4"/>
        <v>68424.13</v>
      </c>
      <c r="T34" s="43"/>
      <c r="U34" s="43"/>
      <c r="V34" s="43"/>
    </row>
    <row r="35" spans="1:22" ht="24">
      <c r="A35" s="44" t="s">
        <v>73</v>
      </c>
      <c r="B35" s="45" t="s">
        <v>74</v>
      </c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40"/>
      <c r="P35" s="46"/>
      <c r="Q35" s="46">
        <v>12126.99</v>
      </c>
      <c r="R35" s="46">
        <v>12038.86</v>
      </c>
      <c r="S35" s="47">
        <f t="shared" si="4"/>
        <v>24165.85</v>
      </c>
      <c r="T35" s="43"/>
      <c r="U35" s="43"/>
      <c r="V35" s="43"/>
    </row>
    <row r="36" spans="1:22" ht="24">
      <c r="A36" s="44" t="s">
        <v>75</v>
      </c>
      <c r="B36" s="45" t="s">
        <v>76</v>
      </c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40"/>
      <c r="P36" s="46"/>
      <c r="Q36" s="46">
        <v>13319.45</v>
      </c>
      <c r="R36" s="46">
        <v>12461.4</v>
      </c>
      <c r="S36" s="47">
        <f t="shared" si="4"/>
        <v>25780.85</v>
      </c>
      <c r="T36" s="43"/>
      <c r="U36" s="43"/>
      <c r="V36" s="43"/>
    </row>
    <row r="37" spans="1:22" ht="24">
      <c r="A37" s="44" t="s">
        <v>77</v>
      </c>
      <c r="B37" s="45" t="s">
        <v>78</v>
      </c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40"/>
      <c r="P37" s="46"/>
      <c r="Q37" s="46">
        <v>8187.92</v>
      </c>
      <c r="R37" s="46">
        <v>10075.43</v>
      </c>
      <c r="S37" s="47">
        <f t="shared" si="4"/>
        <v>18263.349999999999</v>
      </c>
      <c r="T37" s="43"/>
      <c r="U37" s="43"/>
      <c r="V37" s="43"/>
    </row>
    <row r="38" spans="1:22" ht="24">
      <c r="A38" s="44" t="s">
        <v>79</v>
      </c>
      <c r="B38" s="45" t="s">
        <v>80</v>
      </c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  <c r="O38" s="40"/>
      <c r="P38" s="46"/>
      <c r="Q38" s="46">
        <v>9276.56</v>
      </c>
      <c r="R38" s="46">
        <v>13913.04</v>
      </c>
      <c r="S38" s="47">
        <f t="shared" si="4"/>
        <v>23189.599999999999</v>
      </c>
      <c r="T38" s="43"/>
      <c r="U38" s="43"/>
      <c r="V38" s="43"/>
    </row>
    <row r="39" spans="1:22" ht="24">
      <c r="A39" s="44" t="s">
        <v>81</v>
      </c>
      <c r="B39" s="45" t="s">
        <v>82</v>
      </c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  <c r="O39" s="40"/>
      <c r="P39" s="46"/>
      <c r="Q39" s="46">
        <v>7165.14</v>
      </c>
      <c r="R39" s="46">
        <v>7040.6</v>
      </c>
      <c r="S39" s="47">
        <f t="shared" si="4"/>
        <v>14205.740000000002</v>
      </c>
      <c r="T39" s="43"/>
      <c r="U39" s="43"/>
      <c r="V39" s="43"/>
    </row>
    <row r="40" spans="1:22" ht="24">
      <c r="A40" s="48" t="s">
        <v>83</v>
      </c>
      <c r="B40" s="49" t="s">
        <v>84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3"/>
      <c r="P40" s="54"/>
      <c r="Q40" s="54">
        <v>2429.0500000000002</v>
      </c>
      <c r="R40" s="54">
        <v>2428.59</v>
      </c>
      <c r="S40" s="55">
        <f t="shared" si="4"/>
        <v>4857.6400000000003</v>
      </c>
      <c r="T40" s="43"/>
      <c r="U40" s="43"/>
      <c r="V40" s="43"/>
    </row>
    <row r="41" spans="1:22" ht="24.75" thickBot="1">
      <c r="A41" s="35"/>
      <c r="B41" s="28" t="s">
        <v>85</v>
      </c>
      <c r="C41" s="56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  <c r="O41" s="59"/>
      <c r="P41" s="60">
        <f>SUM(P42:P60)</f>
        <v>0</v>
      </c>
      <c r="Q41" s="60">
        <f t="shared" ref="Q41:S41" si="6">SUM(Q42:Q60)</f>
        <v>0</v>
      </c>
      <c r="R41" s="60">
        <f t="shared" si="6"/>
        <v>700056.33</v>
      </c>
      <c r="S41" s="60">
        <f t="shared" si="6"/>
        <v>700056.33</v>
      </c>
      <c r="T41" s="43"/>
      <c r="U41" s="43"/>
      <c r="V41" s="43"/>
    </row>
    <row r="42" spans="1:22" ht="24.75" thickTop="1">
      <c r="A42" s="44" t="s">
        <v>86</v>
      </c>
      <c r="B42" s="45" t="s">
        <v>87</v>
      </c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  <c r="O42" s="40"/>
      <c r="P42" s="46"/>
      <c r="Q42" s="46"/>
      <c r="R42" s="46">
        <v>421517.6</v>
      </c>
      <c r="S42" s="47">
        <f>SUM(P42:R42)</f>
        <v>421517.6</v>
      </c>
      <c r="T42" s="43"/>
      <c r="U42" s="43"/>
      <c r="V42" s="43"/>
    </row>
    <row r="43" spans="1:22" ht="24">
      <c r="A43" s="44" t="s">
        <v>88</v>
      </c>
      <c r="B43" s="45" t="s">
        <v>89</v>
      </c>
      <c r="C43" s="37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  <c r="O43" s="40"/>
      <c r="P43" s="46"/>
      <c r="Q43" s="46"/>
      <c r="R43" s="46">
        <v>10020.25</v>
      </c>
      <c r="S43" s="47">
        <f>SUM(P43:R43)</f>
        <v>10020.25</v>
      </c>
      <c r="T43" s="43"/>
      <c r="U43" s="43"/>
      <c r="V43" s="43"/>
    </row>
    <row r="44" spans="1:22" ht="24">
      <c r="A44" s="44" t="s">
        <v>90</v>
      </c>
      <c r="B44" s="45" t="s">
        <v>91</v>
      </c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9"/>
      <c r="O44" s="40"/>
      <c r="P44" s="46"/>
      <c r="Q44" s="46"/>
      <c r="R44" s="46">
        <v>22222.36</v>
      </c>
      <c r="S44" s="47">
        <f t="shared" si="4"/>
        <v>22222.36</v>
      </c>
      <c r="T44" s="43"/>
      <c r="U44" s="43"/>
      <c r="V44" s="43"/>
    </row>
    <row r="45" spans="1:22" ht="24">
      <c r="A45" s="44" t="s">
        <v>92</v>
      </c>
      <c r="B45" s="45" t="s">
        <v>93</v>
      </c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9"/>
      <c r="O45" s="40"/>
      <c r="P45" s="46"/>
      <c r="Q45" s="46"/>
      <c r="R45" s="46">
        <v>42159</v>
      </c>
      <c r="S45" s="47">
        <f t="shared" si="4"/>
        <v>42159</v>
      </c>
      <c r="T45" s="43"/>
      <c r="U45" s="43"/>
      <c r="V45" s="43"/>
    </row>
    <row r="46" spans="1:22" ht="24">
      <c r="A46" s="44" t="s">
        <v>94</v>
      </c>
      <c r="B46" s="45" t="s">
        <v>95</v>
      </c>
      <c r="C46" s="37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9"/>
      <c r="O46" s="40"/>
      <c r="P46" s="46"/>
      <c r="Q46" s="46"/>
      <c r="R46" s="46">
        <v>49.39</v>
      </c>
      <c r="S46" s="47">
        <f t="shared" si="4"/>
        <v>49.39</v>
      </c>
      <c r="T46" s="43"/>
      <c r="U46" s="43"/>
      <c r="V46" s="43"/>
    </row>
    <row r="47" spans="1:22" ht="24">
      <c r="A47" s="44" t="s">
        <v>96</v>
      </c>
      <c r="B47" s="45" t="s">
        <v>95</v>
      </c>
      <c r="C47" s="37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40"/>
      <c r="P47" s="46"/>
      <c r="Q47" s="46"/>
      <c r="R47" s="46">
        <v>15059.95</v>
      </c>
      <c r="S47" s="47">
        <f t="shared" si="4"/>
        <v>15059.95</v>
      </c>
      <c r="T47" s="43"/>
      <c r="U47" s="43"/>
      <c r="V47" s="43"/>
    </row>
    <row r="48" spans="1:22" ht="24">
      <c r="A48" s="44" t="s">
        <v>97</v>
      </c>
      <c r="B48" s="45" t="s">
        <v>95</v>
      </c>
      <c r="C48" s="37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  <c r="O48" s="40"/>
      <c r="P48" s="46"/>
      <c r="Q48" s="46"/>
      <c r="R48" s="46">
        <v>136.31</v>
      </c>
      <c r="S48" s="47">
        <f t="shared" si="4"/>
        <v>136.31</v>
      </c>
      <c r="T48" s="43"/>
      <c r="U48" s="43"/>
      <c r="V48" s="43"/>
    </row>
    <row r="49" spans="1:22" ht="24">
      <c r="A49" s="44" t="s">
        <v>98</v>
      </c>
      <c r="B49" s="45" t="s">
        <v>99</v>
      </c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9"/>
      <c r="O49" s="40"/>
      <c r="P49" s="46"/>
      <c r="Q49" s="46"/>
      <c r="R49" s="46">
        <v>1252.31</v>
      </c>
      <c r="S49" s="47">
        <f t="shared" si="4"/>
        <v>1252.31</v>
      </c>
      <c r="T49" s="43"/>
      <c r="U49" s="43"/>
      <c r="V49" s="43"/>
    </row>
    <row r="50" spans="1:22" ht="24">
      <c r="A50" s="44" t="s">
        <v>100</v>
      </c>
      <c r="B50" s="45" t="s">
        <v>99</v>
      </c>
      <c r="C50" s="37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9"/>
      <c r="O50" s="40"/>
      <c r="P50" s="46"/>
      <c r="Q50" s="46"/>
      <c r="R50" s="46">
        <v>34901.94</v>
      </c>
      <c r="S50" s="47">
        <f t="shared" si="4"/>
        <v>34901.94</v>
      </c>
      <c r="T50" s="43"/>
      <c r="U50" s="43"/>
      <c r="V50" s="43"/>
    </row>
    <row r="51" spans="1:22" ht="24">
      <c r="A51" s="44" t="s">
        <v>101</v>
      </c>
      <c r="B51" s="45" t="s">
        <v>102</v>
      </c>
      <c r="C51" s="37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9"/>
      <c r="O51" s="40"/>
      <c r="P51" s="46"/>
      <c r="Q51" s="46"/>
      <c r="R51" s="46">
        <v>18044.14</v>
      </c>
      <c r="S51" s="47">
        <f t="shared" si="4"/>
        <v>18044.14</v>
      </c>
      <c r="T51" s="43"/>
      <c r="U51" s="43"/>
      <c r="V51" s="43"/>
    </row>
    <row r="52" spans="1:22" ht="24">
      <c r="A52" s="44" t="s">
        <v>103</v>
      </c>
      <c r="B52" s="45" t="s">
        <v>102</v>
      </c>
      <c r="C52" s="37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/>
      <c r="O52" s="40"/>
      <c r="P52" s="46"/>
      <c r="Q52" s="46"/>
      <c r="R52" s="46">
        <v>16059.81</v>
      </c>
      <c r="S52" s="47">
        <f t="shared" si="4"/>
        <v>16059.81</v>
      </c>
      <c r="T52" s="43"/>
      <c r="U52" s="43"/>
      <c r="V52" s="43"/>
    </row>
    <row r="53" spans="1:22" ht="24">
      <c r="A53" s="44" t="s">
        <v>104</v>
      </c>
      <c r="B53" s="45" t="s">
        <v>105</v>
      </c>
      <c r="C53" s="37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/>
      <c r="O53" s="40"/>
      <c r="P53" s="46"/>
      <c r="Q53" s="46"/>
      <c r="R53" s="46">
        <v>33099.440000000002</v>
      </c>
      <c r="S53" s="47">
        <f t="shared" si="4"/>
        <v>33099.440000000002</v>
      </c>
      <c r="T53" s="43"/>
      <c r="U53" s="43"/>
      <c r="V53" s="43"/>
    </row>
    <row r="54" spans="1:22" ht="24">
      <c r="A54" s="44" t="s">
        <v>106</v>
      </c>
      <c r="B54" s="45" t="s">
        <v>107</v>
      </c>
      <c r="C54" s="37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9"/>
      <c r="O54" s="40"/>
      <c r="P54" s="46"/>
      <c r="Q54" s="46"/>
      <c r="R54" s="46">
        <v>15859.98</v>
      </c>
      <c r="S54" s="47">
        <f t="shared" si="4"/>
        <v>15859.98</v>
      </c>
      <c r="T54" s="43"/>
      <c r="U54" s="43"/>
      <c r="V54" s="43"/>
    </row>
    <row r="55" spans="1:22" ht="24">
      <c r="A55" s="44" t="s">
        <v>108</v>
      </c>
      <c r="B55" s="45" t="s">
        <v>109</v>
      </c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40"/>
      <c r="P55" s="46"/>
      <c r="Q55" s="46"/>
      <c r="R55" s="46">
        <v>2065.3200000000002</v>
      </c>
      <c r="S55" s="47">
        <f t="shared" si="4"/>
        <v>2065.3200000000002</v>
      </c>
      <c r="T55" s="43"/>
      <c r="U55" s="43"/>
      <c r="V55" s="43"/>
    </row>
    <row r="56" spans="1:22" ht="24">
      <c r="A56" s="44" t="s">
        <v>110</v>
      </c>
      <c r="B56" s="45" t="s">
        <v>111</v>
      </c>
      <c r="C56" s="37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40"/>
      <c r="P56" s="46"/>
      <c r="Q56" s="46"/>
      <c r="R56" s="46">
        <v>5463.41</v>
      </c>
      <c r="S56" s="47">
        <f t="shared" si="4"/>
        <v>5463.41</v>
      </c>
      <c r="T56" s="43"/>
      <c r="U56" s="43"/>
      <c r="V56" s="43"/>
    </row>
    <row r="57" spans="1:22" ht="24">
      <c r="A57" s="44" t="s">
        <v>112</v>
      </c>
      <c r="B57" s="45" t="s">
        <v>113</v>
      </c>
      <c r="C57" s="37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9"/>
      <c r="O57" s="40"/>
      <c r="P57" s="46"/>
      <c r="Q57" s="46"/>
      <c r="R57" s="46">
        <v>19428.189999999999</v>
      </c>
      <c r="S57" s="47">
        <f t="shared" si="4"/>
        <v>19428.189999999999</v>
      </c>
      <c r="T57" s="43"/>
      <c r="U57" s="43"/>
      <c r="V57" s="43"/>
    </row>
    <row r="58" spans="1:22" ht="24">
      <c r="A58" s="44" t="s">
        <v>114</v>
      </c>
      <c r="B58" s="45" t="s">
        <v>115</v>
      </c>
      <c r="C58" s="37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9"/>
      <c r="O58" s="40"/>
      <c r="P58" s="46"/>
      <c r="Q58" s="46"/>
      <c r="R58" s="46">
        <v>2906.8</v>
      </c>
      <c r="S58" s="47">
        <f t="shared" si="4"/>
        <v>2906.8</v>
      </c>
      <c r="T58" s="43"/>
      <c r="U58" s="43"/>
      <c r="V58" s="43"/>
    </row>
    <row r="59" spans="1:22" ht="24">
      <c r="A59" s="44" t="s">
        <v>116</v>
      </c>
      <c r="B59" s="45" t="s">
        <v>117</v>
      </c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9"/>
      <c r="O59" s="40"/>
      <c r="P59" s="46"/>
      <c r="Q59" s="46"/>
      <c r="R59" s="46">
        <v>1729.66</v>
      </c>
      <c r="S59" s="47">
        <f t="shared" si="4"/>
        <v>1729.66</v>
      </c>
      <c r="T59" s="43"/>
      <c r="U59" s="43"/>
      <c r="V59" s="43"/>
    </row>
    <row r="60" spans="1:22" ht="24">
      <c r="A60" s="48" t="s">
        <v>118</v>
      </c>
      <c r="B60" s="49" t="s">
        <v>119</v>
      </c>
      <c r="C60" s="5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2"/>
      <c r="O60" s="53"/>
      <c r="P60" s="54"/>
      <c r="Q60" s="54"/>
      <c r="R60" s="54">
        <v>38080.47</v>
      </c>
      <c r="S60" s="55">
        <f t="shared" si="4"/>
        <v>38080.47</v>
      </c>
      <c r="T60" s="43"/>
      <c r="U60" s="43"/>
      <c r="V60" s="43"/>
    </row>
  </sheetData>
  <mergeCells count="6">
    <mergeCell ref="A1:S1"/>
    <mergeCell ref="A2:S2"/>
    <mergeCell ref="A3:R3"/>
    <mergeCell ref="A4:B5"/>
    <mergeCell ref="C4:O4"/>
    <mergeCell ref="P4:R4"/>
  </mergeCells>
  <pageMargins left="0.27559055118110237" right="0" top="0.47244094488188981" bottom="0.55118110236220474" header="0.15748031496062992" footer="0.15748031496062992"/>
  <pageSetup paperSize="9" scale="80" orientation="portrait" r:id="rId1"/>
  <headerFooter>
    <oddHeader>หน้าที่ &amp;P&amp;R&amp;A</oddHeader>
  </headerFooter>
  <rowBreaks count="2" manualBreakCount="2">
    <brk id="16" max="16383" man="1"/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F8731-B614-4D2F-ABE6-41D9E62B168E}">
  <sheetPr>
    <tabColor rgb="FF00B0F0"/>
  </sheetPr>
  <dimension ref="A1:W30"/>
  <sheetViews>
    <sheetView zoomScaleNormal="100" workbookViewId="0">
      <selection activeCell="B14" sqref="B14"/>
    </sheetView>
  </sheetViews>
  <sheetFormatPr defaultColWidth="8" defaultRowHeight="21.75"/>
  <cols>
    <col min="1" max="1" width="11.5" style="61" customWidth="1"/>
    <col min="2" max="2" width="45.625" style="62" customWidth="1"/>
    <col min="3" max="3" width="10" style="63" hidden="1" customWidth="1"/>
    <col min="4" max="4" width="10.625" style="63" hidden="1" customWidth="1"/>
    <col min="5" max="5" width="8.5" style="63" hidden="1" customWidth="1"/>
    <col min="6" max="6" width="8.375" style="63" hidden="1" customWidth="1"/>
    <col min="7" max="7" width="9.125" style="63" hidden="1" customWidth="1"/>
    <col min="8" max="9" width="9.5" style="63" hidden="1" customWidth="1"/>
    <col min="10" max="10" width="9" style="63" hidden="1" customWidth="1"/>
    <col min="11" max="11" width="8.125" style="63" hidden="1" customWidth="1"/>
    <col min="12" max="12" width="8.875" style="63" hidden="1" customWidth="1"/>
    <col min="13" max="15" width="9.625" style="63" hidden="1" customWidth="1"/>
    <col min="16" max="19" width="14.875" style="63" customWidth="1"/>
    <col min="20" max="20" width="14.875" style="64" customWidth="1"/>
    <col min="21" max="21" width="12.625" style="2" customWidth="1"/>
    <col min="22" max="22" width="38.125" style="2" bestFit="1" customWidth="1"/>
    <col min="23" max="23" width="15.375" style="2" customWidth="1"/>
    <col min="24" max="25" width="8" style="2" customWidth="1"/>
    <col min="26" max="16384" width="8" style="2"/>
  </cols>
  <sheetData>
    <row r="1" spans="1:23" ht="23.25">
      <c r="A1" s="1" t="s">
        <v>3198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3" ht="23.25">
      <c r="A2" s="1" t="s">
        <v>3199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3" s="5" customForma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</row>
    <row r="4" spans="1:23" s="5" customFormat="1" ht="23.25">
      <c r="A4" s="6" t="s">
        <v>2</v>
      </c>
      <c r="B4" s="7"/>
      <c r="C4" s="8" t="s">
        <v>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10" t="s">
        <v>4</v>
      </c>
      <c r="Q4" s="11"/>
      <c r="R4" s="11"/>
      <c r="S4" s="133"/>
      <c r="T4" s="12" t="s">
        <v>5</v>
      </c>
    </row>
    <row r="5" spans="1:23" s="5" customFormat="1" ht="23.25">
      <c r="A5" s="13"/>
      <c r="B5" s="13"/>
      <c r="C5" s="14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15" t="s">
        <v>16</v>
      </c>
      <c r="N5" s="16" t="s">
        <v>17</v>
      </c>
      <c r="O5" s="17" t="s">
        <v>18</v>
      </c>
      <c r="P5" s="18" t="s">
        <v>19</v>
      </c>
      <c r="Q5" s="18" t="s">
        <v>20</v>
      </c>
      <c r="R5" s="18" t="s">
        <v>21</v>
      </c>
      <c r="S5" s="134" t="s">
        <v>3200</v>
      </c>
      <c r="T5" s="19" t="s">
        <v>22</v>
      </c>
    </row>
    <row r="6" spans="1:23" ht="24" hidden="1">
      <c r="A6" s="20"/>
      <c r="B6" s="21" t="s">
        <v>5</v>
      </c>
      <c r="C6" s="22">
        <f t="shared" ref="C6:N6" si="0">SUM(C8:C30)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4">
        <f t="shared" si="0"/>
        <v>0</v>
      </c>
      <c r="O6" s="25">
        <f>SUM(C6:N6)</f>
        <v>0</v>
      </c>
      <c r="P6" s="26">
        <f>SUM(P8:P30)</f>
        <v>0</v>
      </c>
      <c r="Q6" s="26">
        <f>Q7+Q13+Q22</f>
        <v>367.25</v>
      </c>
      <c r="R6" s="26">
        <f t="shared" ref="R6:T6" si="1">R7+R13+R22</f>
        <v>209079.95</v>
      </c>
      <c r="S6" s="26">
        <f t="shared" si="1"/>
        <v>209447.2</v>
      </c>
      <c r="T6" s="26">
        <f t="shared" si="1"/>
        <v>209447.2</v>
      </c>
    </row>
    <row r="7" spans="1:23" s="34" customFormat="1" ht="24.75" thickBot="1">
      <c r="A7" s="27"/>
      <c r="B7" s="28" t="s">
        <v>23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  <c r="O7" s="32"/>
      <c r="P7" s="33">
        <f>SUM(P8:P12)</f>
        <v>0</v>
      </c>
      <c r="Q7" s="33">
        <f t="shared" ref="Q7:T7" si="2">SUM(Q8:Q12)</f>
        <v>0</v>
      </c>
      <c r="R7" s="33">
        <f t="shared" si="2"/>
        <v>169629.07</v>
      </c>
      <c r="S7" s="33">
        <f t="shared" si="2"/>
        <v>169629.07</v>
      </c>
      <c r="T7" s="33">
        <f t="shared" si="2"/>
        <v>169629.07</v>
      </c>
    </row>
    <row r="8" spans="1:23" ht="24.75" thickTop="1">
      <c r="A8" s="35" t="s">
        <v>3201</v>
      </c>
      <c r="B8" s="36" t="s">
        <v>3202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40">
        <f t="shared" ref="O8:O30" si="3">SUM(C8:N8)</f>
        <v>0</v>
      </c>
      <c r="P8" s="41"/>
      <c r="Q8" s="41"/>
      <c r="R8" s="41">
        <v>61852.63</v>
      </c>
      <c r="S8" s="135">
        <f t="shared" ref="S8:S30" si="4">SUM(P8:R8)</f>
        <v>61852.63</v>
      </c>
      <c r="T8" s="42">
        <f t="shared" ref="T8:T30" si="5">+O8+S8</f>
        <v>61852.63</v>
      </c>
      <c r="U8" s="43"/>
      <c r="V8" s="43"/>
      <c r="W8" s="43"/>
    </row>
    <row r="9" spans="1:23" ht="24">
      <c r="A9" s="44" t="s">
        <v>3203</v>
      </c>
      <c r="B9" s="45" t="s">
        <v>3204</v>
      </c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40">
        <f t="shared" si="3"/>
        <v>0</v>
      </c>
      <c r="P9" s="46"/>
      <c r="Q9" s="46"/>
      <c r="R9" s="46">
        <v>1077.92</v>
      </c>
      <c r="S9" s="136">
        <f t="shared" si="4"/>
        <v>1077.92</v>
      </c>
      <c r="T9" s="47">
        <f t="shared" si="5"/>
        <v>1077.92</v>
      </c>
      <c r="U9" s="43"/>
      <c r="V9" s="43"/>
      <c r="W9" s="43"/>
    </row>
    <row r="10" spans="1:23" ht="24">
      <c r="A10" s="44" t="s">
        <v>3205</v>
      </c>
      <c r="B10" s="45" t="s">
        <v>3206</v>
      </c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40">
        <f t="shared" si="3"/>
        <v>0</v>
      </c>
      <c r="P10" s="46"/>
      <c r="Q10" s="46"/>
      <c r="R10" s="46">
        <v>7720.26</v>
      </c>
      <c r="S10" s="136">
        <f t="shared" si="4"/>
        <v>7720.26</v>
      </c>
      <c r="T10" s="47">
        <f t="shared" si="5"/>
        <v>7720.26</v>
      </c>
      <c r="U10" s="43"/>
      <c r="V10" s="43"/>
      <c r="W10" s="43"/>
    </row>
    <row r="11" spans="1:23" ht="24">
      <c r="A11" s="44" t="s">
        <v>3207</v>
      </c>
      <c r="B11" s="45" t="s">
        <v>3208</v>
      </c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40">
        <f t="shared" si="3"/>
        <v>0</v>
      </c>
      <c r="P11" s="46"/>
      <c r="Q11" s="46"/>
      <c r="R11" s="46">
        <v>98570.5</v>
      </c>
      <c r="S11" s="136">
        <f t="shared" si="4"/>
        <v>98570.5</v>
      </c>
      <c r="T11" s="47">
        <f t="shared" si="5"/>
        <v>98570.5</v>
      </c>
      <c r="U11" s="43"/>
      <c r="V11" s="43"/>
      <c r="W11" s="43"/>
    </row>
    <row r="12" spans="1:23" ht="24">
      <c r="A12" s="48" t="s">
        <v>3209</v>
      </c>
      <c r="B12" s="49" t="s">
        <v>27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  <c r="O12" s="53">
        <f>SUM(C12:N12)</f>
        <v>0</v>
      </c>
      <c r="P12" s="54"/>
      <c r="Q12" s="54"/>
      <c r="R12" s="54">
        <v>407.76</v>
      </c>
      <c r="S12" s="137">
        <f>SUM(P12:R12)</f>
        <v>407.76</v>
      </c>
      <c r="T12" s="55">
        <f>+O12+S12</f>
        <v>407.76</v>
      </c>
      <c r="U12" s="43"/>
      <c r="V12" s="43"/>
      <c r="W12" s="43"/>
    </row>
    <row r="13" spans="1:23" ht="24.75" thickBot="1">
      <c r="A13" s="35"/>
      <c r="B13" s="28" t="s">
        <v>41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/>
      <c r="O13" s="59"/>
      <c r="P13" s="138">
        <f>SUM(P14:P21)</f>
        <v>0</v>
      </c>
      <c r="Q13" s="138">
        <f t="shared" ref="Q13:T13" si="6">SUM(Q14:Q21)</f>
        <v>367.25</v>
      </c>
      <c r="R13" s="138">
        <f t="shared" si="6"/>
        <v>18002.259999999998</v>
      </c>
      <c r="S13" s="60">
        <f t="shared" si="6"/>
        <v>18369.509999999998</v>
      </c>
      <c r="T13" s="138">
        <f t="shared" si="6"/>
        <v>18369.509999999998</v>
      </c>
      <c r="U13" s="43"/>
      <c r="V13" s="43"/>
      <c r="W13" s="43"/>
    </row>
    <row r="14" spans="1:23" ht="24.75" thickTop="1">
      <c r="A14" s="44" t="s">
        <v>3210</v>
      </c>
      <c r="B14" s="45" t="s">
        <v>3211</v>
      </c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40">
        <f t="shared" si="3"/>
        <v>0</v>
      </c>
      <c r="P14" s="41"/>
      <c r="Q14" s="41"/>
      <c r="R14" s="41">
        <v>1299.69</v>
      </c>
      <c r="S14" s="135">
        <f t="shared" si="4"/>
        <v>1299.69</v>
      </c>
      <c r="T14" s="42">
        <f t="shared" si="5"/>
        <v>1299.69</v>
      </c>
      <c r="U14" s="43"/>
      <c r="V14" s="43"/>
      <c r="W14" s="43"/>
    </row>
    <row r="15" spans="1:23" ht="24">
      <c r="A15" s="44" t="s">
        <v>3212</v>
      </c>
      <c r="B15" s="45" t="s">
        <v>3213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40">
        <f t="shared" si="3"/>
        <v>0</v>
      </c>
      <c r="P15" s="46"/>
      <c r="Q15" s="46"/>
      <c r="R15" s="46">
        <v>2459.7199999999998</v>
      </c>
      <c r="S15" s="136">
        <f t="shared" si="4"/>
        <v>2459.7199999999998</v>
      </c>
      <c r="T15" s="47">
        <f t="shared" si="5"/>
        <v>2459.7199999999998</v>
      </c>
      <c r="U15" s="43"/>
      <c r="V15" s="43"/>
      <c r="W15" s="43"/>
    </row>
    <row r="16" spans="1:23" ht="24">
      <c r="A16" s="44" t="s">
        <v>3214</v>
      </c>
      <c r="B16" s="45" t="s">
        <v>3215</v>
      </c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40">
        <f t="shared" si="3"/>
        <v>0</v>
      </c>
      <c r="P16" s="46"/>
      <c r="Q16" s="46">
        <v>367.25</v>
      </c>
      <c r="R16" s="46">
        <v>1111.79</v>
      </c>
      <c r="S16" s="136">
        <f t="shared" si="4"/>
        <v>1479.04</v>
      </c>
      <c r="T16" s="47">
        <f t="shared" si="5"/>
        <v>1479.04</v>
      </c>
      <c r="U16" s="43"/>
      <c r="V16" s="43"/>
      <c r="W16" s="43"/>
    </row>
    <row r="17" spans="1:23" ht="24">
      <c r="A17" s="44" t="s">
        <v>3216</v>
      </c>
      <c r="B17" s="45" t="s">
        <v>76</v>
      </c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40">
        <f t="shared" si="3"/>
        <v>0</v>
      </c>
      <c r="P17" s="46"/>
      <c r="Q17" s="46"/>
      <c r="R17" s="46">
        <v>2805.78</v>
      </c>
      <c r="S17" s="136">
        <f t="shared" si="4"/>
        <v>2805.78</v>
      </c>
      <c r="T17" s="47">
        <f t="shared" si="5"/>
        <v>2805.78</v>
      </c>
      <c r="U17" s="43"/>
      <c r="V17" s="43"/>
      <c r="W17" s="43"/>
    </row>
    <row r="18" spans="1:23" ht="24">
      <c r="A18" s="44" t="s">
        <v>3217</v>
      </c>
      <c r="B18" s="139" t="s">
        <v>72</v>
      </c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40">
        <f t="shared" si="3"/>
        <v>0</v>
      </c>
      <c r="P18" s="46"/>
      <c r="Q18" s="46"/>
      <c r="R18" s="46">
        <v>2435.66</v>
      </c>
      <c r="S18" s="136">
        <f t="shared" si="4"/>
        <v>2435.66</v>
      </c>
      <c r="T18" s="47">
        <f t="shared" si="5"/>
        <v>2435.66</v>
      </c>
      <c r="U18" s="43"/>
      <c r="V18" s="43"/>
      <c r="W18" s="43"/>
    </row>
    <row r="19" spans="1:23" ht="24">
      <c r="A19" s="44" t="s">
        <v>3218</v>
      </c>
      <c r="B19" s="45" t="s">
        <v>3219</v>
      </c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40">
        <f t="shared" si="3"/>
        <v>0</v>
      </c>
      <c r="P19" s="46"/>
      <c r="Q19" s="46"/>
      <c r="R19" s="46">
        <v>5556.12</v>
      </c>
      <c r="S19" s="136">
        <f t="shared" si="4"/>
        <v>5556.12</v>
      </c>
      <c r="T19" s="47">
        <f t="shared" si="5"/>
        <v>5556.12</v>
      </c>
      <c r="U19" s="43"/>
      <c r="V19" s="43"/>
      <c r="W19" s="43"/>
    </row>
    <row r="20" spans="1:23" ht="24">
      <c r="A20" s="44" t="s">
        <v>3220</v>
      </c>
      <c r="B20" s="45" t="s">
        <v>59</v>
      </c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40">
        <f t="shared" si="3"/>
        <v>0</v>
      </c>
      <c r="P20" s="46"/>
      <c r="Q20" s="46"/>
      <c r="R20" s="46">
        <v>1723.14</v>
      </c>
      <c r="S20" s="136">
        <f t="shared" si="4"/>
        <v>1723.14</v>
      </c>
      <c r="T20" s="47">
        <f t="shared" si="5"/>
        <v>1723.14</v>
      </c>
      <c r="U20" s="43"/>
      <c r="V20" s="43"/>
      <c r="W20" s="43"/>
    </row>
    <row r="21" spans="1:23" s="43" customFormat="1" ht="24">
      <c r="A21" s="48" t="s">
        <v>3221</v>
      </c>
      <c r="B21" s="49" t="s">
        <v>3222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/>
      <c r="O21" s="53">
        <f>SUM(C21:N21)</f>
        <v>0</v>
      </c>
      <c r="P21" s="54"/>
      <c r="Q21" s="54"/>
      <c r="R21" s="140">
        <v>610.36</v>
      </c>
      <c r="S21" s="137">
        <f>SUM(P21:R21)</f>
        <v>610.36</v>
      </c>
      <c r="T21" s="55">
        <f>+O21+S21</f>
        <v>610.36</v>
      </c>
    </row>
    <row r="22" spans="1:23" ht="24.75" thickBot="1">
      <c r="A22" s="35"/>
      <c r="B22" s="28" t="s">
        <v>85</v>
      </c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59"/>
      <c r="P22" s="138">
        <f>SUM(P23:P30)</f>
        <v>0</v>
      </c>
      <c r="Q22" s="138">
        <f t="shared" ref="Q22:T22" si="7">SUM(Q23:Q30)</f>
        <v>0</v>
      </c>
      <c r="R22" s="138">
        <f t="shared" si="7"/>
        <v>21448.620000000003</v>
      </c>
      <c r="S22" s="60">
        <f t="shared" si="7"/>
        <v>21448.620000000003</v>
      </c>
      <c r="T22" s="138">
        <f t="shared" si="7"/>
        <v>21448.620000000003</v>
      </c>
      <c r="U22" s="43"/>
      <c r="V22" s="43"/>
      <c r="W22" s="43"/>
    </row>
    <row r="23" spans="1:23" ht="24.75" thickTop="1">
      <c r="A23" s="44" t="s">
        <v>3223</v>
      </c>
      <c r="B23" s="45" t="s">
        <v>3224</v>
      </c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40">
        <f>SUM(C23:N23)</f>
        <v>0</v>
      </c>
      <c r="P23" s="41"/>
      <c r="Q23" s="41"/>
      <c r="R23" s="41">
        <v>181.63</v>
      </c>
      <c r="S23" s="135">
        <f>SUM(P23:R23)</f>
        <v>181.63</v>
      </c>
      <c r="T23" s="42">
        <f>+O23+S23</f>
        <v>181.63</v>
      </c>
      <c r="U23" s="43"/>
      <c r="V23" s="43"/>
      <c r="W23" s="43"/>
    </row>
    <row r="24" spans="1:23" s="43" customFormat="1" ht="24">
      <c r="A24" s="44" t="s">
        <v>3225</v>
      </c>
      <c r="B24" s="45" t="s">
        <v>3226</v>
      </c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0">
        <f t="shared" si="3"/>
        <v>0</v>
      </c>
      <c r="P24" s="46"/>
      <c r="Q24" s="46"/>
      <c r="R24" s="46">
        <v>3214.49</v>
      </c>
      <c r="S24" s="136">
        <f t="shared" si="4"/>
        <v>3214.49</v>
      </c>
      <c r="T24" s="47">
        <f t="shared" si="5"/>
        <v>3214.49</v>
      </c>
    </row>
    <row r="25" spans="1:23" s="43" customFormat="1" ht="24">
      <c r="A25" s="44" t="s">
        <v>3227</v>
      </c>
      <c r="B25" s="45" t="s">
        <v>3228</v>
      </c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40">
        <f t="shared" si="3"/>
        <v>0</v>
      </c>
      <c r="P25" s="46"/>
      <c r="Q25" s="46"/>
      <c r="R25" s="46">
        <v>6534.02</v>
      </c>
      <c r="S25" s="136">
        <f t="shared" si="4"/>
        <v>6534.02</v>
      </c>
      <c r="T25" s="47">
        <f t="shared" si="5"/>
        <v>6534.02</v>
      </c>
    </row>
    <row r="26" spans="1:23" s="43" customFormat="1" ht="24">
      <c r="A26" s="44" t="s">
        <v>3229</v>
      </c>
      <c r="B26" s="45" t="s">
        <v>3230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40">
        <f t="shared" si="3"/>
        <v>0</v>
      </c>
      <c r="P26" s="46"/>
      <c r="Q26" s="46"/>
      <c r="R26" s="141" t="s">
        <v>3231</v>
      </c>
      <c r="S26" s="136">
        <f t="shared" si="4"/>
        <v>0</v>
      </c>
      <c r="T26" s="47">
        <f t="shared" si="5"/>
        <v>0</v>
      </c>
    </row>
    <row r="27" spans="1:23" s="43" customFormat="1" ht="24">
      <c r="A27" s="44" t="s">
        <v>3232</v>
      </c>
      <c r="B27" s="45" t="s">
        <v>3233</v>
      </c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40">
        <f t="shared" si="3"/>
        <v>0</v>
      </c>
      <c r="P27" s="46"/>
      <c r="Q27" s="46"/>
      <c r="R27" s="46">
        <v>1435.88</v>
      </c>
      <c r="S27" s="136">
        <f t="shared" si="4"/>
        <v>1435.88</v>
      </c>
      <c r="T27" s="47">
        <f t="shared" si="5"/>
        <v>1435.88</v>
      </c>
    </row>
    <row r="28" spans="1:23" s="43" customFormat="1" ht="24">
      <c r="A28" s="44" t="s">
        <v>3234</v>
      </c>
      <c r="B28" s="45" t="s">
        <v>3235</v>
      </c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40">
        <f t="shared" si="3"/>
        <v>0</v>
      </c>
      <c r="P28" s="46"/>
      <c r="Q28" s="46"/>
      <c r="R28" s="46">
        <v>7081.81</v>
      </c>
      <c r="S28" s="136">
        <f t="shared" si="4"/>
        <v>7081.81</v>
      </c>
      <c r="T28" s="47">
        <f t="shared" si="5"/>
        <v>7081.81</v>
      </c>
    </row>
    <row r="29" spans="1:23" s="43" customFormat="1" ht="24">
      <c r="A29" s="44" t="s">
        <v>3236</v>
      </c>
      <c r="B29" s="45" t="s">
        <v>3237</v>
      </c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40">
        <f t="shared" si="3"/>
        <v>0</v>
      </c>
      <c r="P29" s="46"/>
      <c r="Q29" s="46"/>
      <c r="R29" s="46">
        <v>2785.08</v>
      </c>
      <c r="S29" s="136">
        <f t="shared" si="4"/>
        <v>2785.08</v>
      </c>
      <c r="T29" s="47">
        <f t="shared" si="5"/>
        <v>2785.08</v>
      </c>
    </row>
    <row r="30" spans="1:23" s="43" customFormat="1" ht="24">
      <c r="A30" s="48" t="s">
        <v>3238</v>
      </c>
      <c r="B30" s="49" t="s">
        <v>3239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  <c r="O30" s="53">
        <f t="shared" si="3"/>
        <v>0</v>
      </c>
      <c r="P30" s="54"/>
      <c r="Q30" s="54"/>
      <c r="R30" s="54">
        <v>215.71</v>
      </c>
      <c r="S30" s="137">
        <f t="shared" si="4"/>
        <v>215.71</v>
      </c>
      <c r="T30" s="55">
        <f t="shared" si="5"/>
        <v>215.71</v>
      </c>
    </row>
  </sheetData>
  <mergeCells count="6">
    <mergeCell ref="A1:T1"/>
    <mergeCell ref="A2:T2"/>
    <mergeCell ref="A3:S3"/>
    <mergeCell ref="A4:B5"/>
    <mergeCell ref="C4:O4"/>
    <mergeCell ref="P4:S4"/>
  </mergeCells>
  <printOptions horizontalCentered="1"/>
  <pageMargins left="0" right="0" top="0.6692913385826772" bottom="0.78740157480314965" header="0.15748031496062992" footer="0.59055118110236227"/>
  <pageSetup paperSize="9" scale="95" orientation="landscape" r:id="rId1"/>
  <headerFooter>
    <oddHeader>หน้าที่ &amp;P&amp;R&amp;A</oddHeader>
  </headerFooter>
  <rowBreaks count="2" manualBreakCount="2">
    <brk id="12" max="16383" man="1"/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DFBF-26CD-4084-BB25-8DDFCC497BF1}">
  <sheetPr>
    <tabColor rgb="FF92D050"/>
  </sheetPr>
  <dimension ref="A1:M366"/>
  <sheetViews>
    <sheetView topLeftCell="A286" zoomScaleNormal="100" zoomScaleSheetLayoutView="100" workbookViewId="0">
      <selection activeCell="F299" sqref="F299"/>
    </sheetView>
  </sheetViews>
  <sheetFormatPr defaultRowHeight="21"/>
  <cols>
    <col min="1" max="1" width="4.875" style="89" bestFit="1" customWidth="1"/>
    <col min="2" max="2" width="8.5" style="108" hidden="1" customWidth="1"/>
    <col min="3" max="3" width="15.625" style="108" customWidth="1"/>
    <col min="4" max="4" width="18.25" style="108" bestFit="1" customWidth="1"/>
    <col min="5" max="5" width="15.25" style="108" customWidth="1"/>
    <col min="6" max="6" width="36.25" style="89" customWidth="1"/>
    <col min="7" max="7" width="9.125" style="89" hidden="1" customWidth="1"/>
    <col min="8" max="8" width="6.75" style="108" customWidth="1"/>
    <col min="9" max="9" width="11.25" style="109" bestFit="1" customWidth="1"/>
    <col min="10" max="10" width="6.75" style="108" customWidth="1"/>
    <col min="11" max="11" width="13.375" style="109" bestFit="1" customWidth="1"/>
    <col min="12" max="12" width="13.75" style="109" bestFit="1" customWidth="1"/>
    <col min="13" max="13" width="9.125" style="89" hidden="1" customWidth="1"/>
    <col min="14" max="16384" width="9" style="89"/>
  </cols>
  <sheetData>
    <row r="1" spans="1:13" s="65" customFormat="1">
      <c r="B1" s="66" t="s">
        <v>120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3" s="65" customFormat="1">
      <c r="B2" s="66" t="s">
        <v>121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3" s="65" customFormat="1">
      <c r="B3" s="66" t="s">
        <v>122</v>
      </c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3" s="65" customFormat="1">
      <c r="B4" s="67" t="s">
        <v>123</v>
      </c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3" s="73" customFormat="1">
      <c r="A5" s="68" t="s">
        <v>124</v>
      </c>
      <c r="B5" s="68" t="s">
        <v>125</v>
      </c>
      <c r="C5" s="68" t="s">
        <v>126</v>
      </c>
      <c r="D5" s="68" t="s">
        <v>127</v>
      </c>
      <c r="E5" s="68" t="s">
        <v>128</v>
      </c>
      <c r="F5" s="68" t="s">
        <v>129</v>
      </c>
      <c r="G5" s="69"/>
      <c r="H5" s="70" t="s">
        <v>130</v>
      </c>
      <c r="I5" s="71"/>
      <c r="J5" s="70" t="s">
        <v>131</v>
      </c>
      <c r="K5" s="71"/>
      <c r="L5" s="72" t="s">
        <v>132</v>
      </c>
    </row>
    <row r="6" spans="1:13" s="73" customFormat="1">
      <c r="A6" s="74"/>
      <c r="B6" s="74"/>
      <c r="C6" s="74"/>
      <c r="D6" s="74"/>
      <c r="E6" s="74"/>
      <c r="F6" s="74"/>
      <c r="G6" s="75"/>
      <c r="H6" s="76"/>
      <c r="I6" s="77"/>
      <c r="J6" s="76" t="s">
        <v>133</v>
      </c>
      <c r="K6" s="77"/>
      <c r="L6" s="78"/>
    </row>
    <row r="7" spans="1:13" s="73" customFormat="1" ht="21" customHeight="1">
      <c r="A7" s="79"/>
      <c r="B7" s="79"/>
      <c r="C7" s="79"/>
      <c r="D7" s="79"/>
      <c r="E7" s="79"/>
      <c r="F7" s="79"/>
      <c r="G7" s="80"/>
      <c r="H7" s="81" t="s">
        <v>134</v>
      </c>
      <c r="I7" s="82" t="s">
        <v>135</v>
      </c>
      <c r="J7" s="81" t="s">
        <v>134</v>
      </c>
      <c r="K7" s="82" t="s">
        <v>135</v>
      </c>
      <c r="L7" s="83"/>
    </row>
    <row r="8" spans="1:13">
      <c r="A8" s="84">
        <f t="shared" ref="A8:A18" si="0">A7+1</f>
        <v>1</v>
      </c>
      <c r="B8" s="84" t="s">
        <v>136</v>
      </c>
      <c r="C8" s="84" t="s">
        <v>137</v>
      </c>
      <c r="D8" s="84" t="s">
        <v>138</v>
      </c>
      <c r="E8" s="84">
        <v>20022057615</v>
      </c>
      <c r="F8" s="85" t="s">
        <v>139</v>
      </c>
      <c r="G8" s="85" t="s">
        <v>140</v>
      </c>
      <c r="H8" s="84"/>
      <c r="I8" s="86"/>
      <c r="J8" s="87">
        <v>23163</v>
      </c>
      <c r="K8" s="86">
        <v>70.67</v>
      </c>
      <c r="L8" s="86">
        <v>70.67</v>
      </c>
      <c r="M8" s="88" t="s">
        <v>141</v>
      </c>
    </row>
    <row r="9" spans="1:13">
      <c r="A9" s="90">
        <f t="shared" si="0"/>
        <v>2</v>
      </c>
      <c r="B9" s="90" t="s">
        <v>136</v>
      </c>
      <c r="C9" s="90" t="s">
        <v>137</v>
      </c>
      <c r="D9" s="90" t="s">
        <v>138</v>
      </c>
      <c r="E9" s="90">
        <v>20022057615</v>
      </c>
      <c r="F9" s="91" t="s">
        <v>139</v>
      </c>
      <c r="G9" s="91" t="s">
        <v>140</v>
      </c>
      <c r="H9" s="90"/>
      <c r="I9" s="92"/>
      <c r="J9" s="93">
        <v>23193</v>
      </c>
      <c r="K9" s="92">
        <v>69.489999999999995</v>
      </c>
      <c r="L9" s="92">
        <v>69.489999999999995</v>
      </c>
      <c r="M9" s="88" t="s">
        <v>142</v>
      </c>
    </row>
    <row r="10" spans="1:13">
      <c r="A10" s="90">
        <f t="shared" si="0"/>
        <v>3</v>
      </c>
      <c r="B10" s="90" t="s">
        <v>143</v>
      </c>
      <c r="C10" s="90" t="s">
        <v>144</v>
      </c>
      <c r="D10" s="90" t="s">
        <v>138</v>
      </c>
      <c r="E10" s="90">
        <v>20011352460</v>
      </c>
      <c r="F10" s="91" t="s">
        <v>145</v>
      </c>
      <c r="G10" s="91"/>
      <c r="H10" s="90"/>
      <c r="I10" s="92"/>
      <c r="J10" s="93">
        <v>23193</v>
      </c>
      <c r="K10" s="92">
        <v>829.86</v>
      </c>
      <c r="L10" s="92">
        <v>829.86</v>
      </c>
      <c r="M10" s="88" t="s">
        <v>142</v>
      </c>
    </row>
    <row r="11" spans="1:13">
      <c r="A11" s="90">
        <f t="shared" si="0"/>
        <v>4</v>
      </c>
      <c r="B11" s="90" t="s">
        <v>143</v>
      </c>
      <c r="C11" s="90" t="s">
        <v>144</v>
      </c>
      <c r="D11" s="90" t="s">
        <v>138</v>
      </c>
      <c r="E11" s="90">
        <v>20020301308</v>
      </c>
      <c r="F11" s="91" t="s">
        <v>146</v>
      </c>
      <c r="G11" s="91" t="s">
        <v>147</v>
      </c>
      <c r="H11" s="90"/>
      <c r="I11" s="92"/>
      <c r="J11" s="93">
        <v>23193</v>
      </c>
      <c r="K11" s="92">
        <v>49.39</v>
      </c>
      <c r="L11" s="92">
        <v>49.39</v>
      </c>
      <c r="M11" s="88" t="s">
        <v>142</v>
      </c>
    </row>
    <row r="12" spans="1:13">
      <c r="A12" s="90">
        <f t="shared" si="0"/>
        <v>5</v>
      </c>
      <c r="B12" s="90" t="s">
        <v>143</v>
      </c>
      <c r="C12" s="90" t="s">
        <v>144</v>
      </c>
      <c r="D12" s="94" t="s">
        <v>138</v>
      </c>
      <c r="E12" s="90">
        <v>20020301313</v>
      </c>
      <c r="F12" s="91" t="s">
        <v>146</v>
      </c>
      <c r="G12" s="91" t="s">
        <v>148</v>
      </c>
      <c r="H12" s="90"/>
      <c r="I12" s="92"/>
      <c r="J12" s="93">
        <v>23193</v>
      </c>
      <c r="K12" s="92">
        <v>62.8</v>
      </c>
      <c r="L12" s="92">
        <v>62.8</v>
      </c>
      <c r="M12" s="88" t="s">
        <v>142</v>
      </c>
    </row>
    <row r="13" spans="1:13">
      <c r="A13" s="90">
        <f t="shared" si="0"/>
        <v>6</v>
      </c>
      <c r="B13" s="90" t="s">
        <v>143</v>
      </c>
      <c r="C13" s="90" t="s">
        <v>144</v>
      </c>
      <c r="D13" s="90" t="s">
        <v>138</v>
      </c>
      <c r="E13" s="90">
        <v>20020301321</v>
      </c>
      <c r="F13" s="91" t="s">
        <v>146</v>
      </c>
      <c r="G13" s="91" t="s">
        <v>148</v>
      </c>
      <c r="H13" s="90"/>
      <c r="I13" s="92"/>
      <c r="J13" s="93">
        <v>23193</v>
      </c>
      <c r="K13" s="92">
        <v>49.39</v>
      </c>
      <c r="L13" s="92">
        <v>49.39</v>
      </c>
      <c r="M13" s="88" t="s">
        <v>142</v>
      </c>
    </row>
    <row r="14" spans="1:13">
      <c r="A14" s="90">
        <f t="shared" si="0"/>
        <v>7</v>
      </c>
      <c r="B14" s="90" t="s">
        <v>149</v>
      </c>
      <c r="C14" s="90" t="s">
        <v>150</v>
      </c>
      <c r="D14" s="90" t="s">
        <v>138</v>
      </c>
      <c r="E14" s="90">
        <v>20012403779</v>
      </c>
      <c r="F14" s="91" t="s">
        <v>151</v>
      </c>
      <c r="G14" s="91"/>
      <c r="H14" s="90"/>
      <c r="I14" s="92"/>
      <c r="J14" s="93">
        <v>23012</v>
      </c>
      <c r="K14" s="92">
        <v>253.98</v>
      </c>
      <c r="L14" s="92">
        <v>253.98</v>
      </c>
      <c r="M14" s="88" t="s">
        <v>152</v>
      </c>
    </row>
    <row r="15" spans="1:13">
      <c r="A15" s="90">
        <f t="shared" si="0"/>
        <v>8</v>
      </c>
      <c r="B15" s="90" t="s">
        <v>149</v>
      </c>
      <c r="C15" s="90" t="s">
        <v>150</v>
      </c>
      <c r="D15" s="90" t="s">
        <v>138</v>
      </c>
      <c r="E15" s="90">
        <v>20012403779</v>
      </c>
      <c r="F15" s="91" t="s">
        <v>151</v>
      </c>
      <c r="G15" s="91"/>
      <c r="H15" s="90"/>
      <c r="I15" s="92"/>
      <c r="J15" s="93">
        <v>23043</v>
      </c>
      <c r="K15" s="92">
        <v>825.27</v>
      </c>
      <c r="L15" s="92">
        <v>825.27</v>
      </c>
      <c r="M15" s="88" t="s">
        <v>153</v>
      </c>
    </row>
    <row r="16" spans="1:13">
      <c r="A16" s="90">
        <f t="shared" si="0"/>
        <v>9</v>
      </c>
      <c r="B16" s="90" t="s">
        <v>154</v>
      </c>
      <c r="C16" s="90" t="s">
        <v>155</v>
      </c>
      <c r="D16" s="90" t="s">
        <v>138</v>
      </c>
      <c r="E16" s="90">
        <v>20021605622</v>
      </c>
      <c r="F16" s="91" t="s">
        <v>156</v>
      </c>
      <c r="G16" s="91" t="s">
        <v>157</v>
      </c>
      <c r="H16" s="90"/>
      <c r="I16" s="92"/>
      <c r="J16" s="93">
        <v>23132</v>
      </c>
      <c r="K16" s="92">
        <v>1020.82</v>
      </c>
      <c r="L16" s="92">
        <v>1020.82</v>
      </c>
      <c r="M16" s="88" t="s">
        <v>158</v>
      </c>
    </row>
    <row r="17" spans="1:13">
      <c r="A17" s="90">
        <f t="shared" si="0"/>
        <v>10</v>
      </c>
      <c r="B17" s="90" t="s">
        <v>154</v>
      </c>
      <c r="C17" s="90" t="s">
        <v>155</v>
      </c>
      <c r="D17" s="90" t="s">
        <v>138</v>
      </c>
      <c r="E17" s="90">
        <v>20021605622</v>
      </c>
      <c r="F17" s="91" t="s">
        <v>156</v>
      </c>
      <c r="G17" s="91" t="s">
        <v>157</v>
      </c>
      <c r="H17" s="90"/>
      <c r="I17" s="92"/>
      <c r="J17" s="93">
        <v>23163</v>
      </c>
      <c r="K17" s="92">
        <v>1438.05</v>
      </c>
      <c r="L17" s="92">
        <v>1438.05</v>
      </c>
      <c r="M17" s="88" t="s">
        <v>141</v>
      </c>
    </row>
    <row r="18" spans="1:13">
      <c r="A18" s="90">
        <f t="shared" si="0"/>
        <v>11</v>
      </c>
      <c r="B18" s="90" t="s">
        <v>154</v>
      </c>
      <c r="C18" s="90" t="s">
        <v>155</v>
      </c>
      <c r="D18" s="90" t="s">
        <v>138</v>
      </c>
      <c r="E18" s="90">
        <v>20021605622</v>
      </c>
      <c r="F18" s="91" t="s">
        <v>156</v>
      </c>
      <c r="G18" s="91" t="s">
        <v>157</v>
      </c>
      <c r="H18" s="95"/>
      <c r="I18" s="96"/>
      <c r="J18" s="97">
        <v>23193</v>
      </c>
      <c r="K18" s="96">
        <v>1575.86</v>
      </c>
      <c r="L18" s="96">
        <v>1575.86</v>
      </c>
      <c r="M18" s="88" t="s">
        <v>142</v>
      </c>
    </row>
    <row r="19" spans="1:13" s="104" customFormat="1" ht="21.75" thickBot="1">
      <c r="A19" s="90"/>
      <c r="B19" s="98"/>
      <c r="C19" s="98"/>
      <c r="D19" s="98"/>
      <c r="E19" s="98"/>
      <c r="F19" s="98" t="s">
        <v>159</v>
      </c>
      <c r="G19" s="99"/>
      <c r="H19" s="100"/>
      <c r="I19" s="101">
        <f>SUM(I8:I18)</f>
        <v>0</v>
      </c>
      <c r="J19" s="102"/>
      <c r="K19" s="101">
        <f>SUM(K8:K18)</f>
        <v>6245.58</v>
      </c>
      <c r="L19" s="101">
        <f>SUM(L8:L18)</f>
        <v>6245.58</v>
      </c>
      <c r="M19" s="103"/>
    </row>
    <row r="20" spans="1:13" ht="21.75" thickTop="1">
      <c r="A20" s="90">
        <f t="shared" ref="A20:A83" si="1">A19+1</f>
        <v>1</v>
      </c>
      <c r="B20" s="90" t="s">
        <v>160</v>
      </c>
      <c r="C20" s="90" t="s">
        <v>161</v>
      </c>
      <c r="D20" s="90" t="s">
        <v>162</v>
      </c>
      <c r="E20" s="90">
        <v>20023543097</v>
      </c>
      <c r="F20" s="91" t="s">
        <v>163</v>
      </c>
      <c r="G20" s="91" t="s">
        <v>164</v>
      </c>
      <c r="H20" s="105"/>
      <c r="I20" s="106"/>
      <c r="J20" s="107">
        <v>23163</v>
      </c>
      <c r="K20" s="106">
        <v>13817.21</v>
      </c>
      <c r="L20" s="106">
        <v>13817.21</v>
      </c>
      <c r="M20" s="88" t="s">
        <v>141</v>
      </c>
    </row>
    <row r="21" spans="1:13">
      <c r="A21" s="90">
        <f t="shared" si="1"/>
        <v>2</v>
      </c>
      <c r="B21" s="90" t="s">
        <v>160</v>
      </c>
      <c r="C21" s="90" t="s">
        <v>161</v>
      </c>
      <c r="D21" s="90" t="s">
        <v>162</v>
      </c>
      <c r="E21" s="90">
        <v>20023543097</v>
      </c>
      <c r="F21" s="91" t="s">
        <v>163</v>
      </c>
      <c r="G21" s="91" t="s">
        <v>164</v>
      </c>
      <c r="H21" s="90"/>
      <c r="I21" s="92"/>
      <c r="J21" s="93">
        <v>23193</v>
      </c>
      <c r="K21" s="92">
        <v>12550.61</v>
      </c>
      <c r="L21" s="92">
        <v>12550.61</v>
      </c>
      <c r="M21" s="88" t="s">
        <v>142</v>
      </c>
    </row>
    <row r="22" spans="1:13">
      <c r="A22" s="90">
        <f t="shared" si="1"/>
        <v>3</v>
      </c>
      <c r="B22" s="90" t="s">
        <v>165</v>
      </c>
      <c r="C22" s="90" t="s">
        <v>166</v>
      </c>
      <c r="D22" s="90" t="s">
        <v>162</v>
      </c>
      <c r="E22" s="90">
        <v>20021348513</v>
      </c>
      <c r="F22" s="91" t="s">
        <v>167</v>
      </c>
      <c r="G22" s="91" t="s">
        <v>168</v>
      </c>
      <c r="H22" s="90"/>
      <c r="I22" s="92"/>
      <c r="J22" s="93">
        <v>23193</v>
      </c>
      <c r="K22" s="92">
        <v>49.39</v>
      </c>
      <c r="L22" s="92">
        <v>49.39</v>
      </c>
      <c r="M22" s="88" t="s">
        <v>142</v>
      </c>
    </row>
    <row r="23" spans="1:13">
      <c r="A23" s="90">
        <f t="shared" si="1"/>
        <v>4</v>
      </c>
      <c r="B23" s="90" t="s">
        <v>169</v>
      </c>
      <c r="C23" s="90" t="s">
        <v>170</v>
      </c>
      <c r="D23" s="90" t="s">
        <v>162</v>
      </c>
      <c r="E23" s="90">
        <v>20019275954</v>
      </c>
      <c r="F23" s="91" t="s">
        <v>171</v>
      </c>
      <c r="G23" s="91" t="s">
        <v>172</v>
      </c>
      <c r="H23" s="90"/>
      <c r="I23" s="92"/>
      <c r="J23" s="93">
        <v>23071</v>
      </c>
      <c r="K23" s="92">
        <v>300.77</v>
      </c>
      <c r="L23" s="92">
        <v>300.77</v>
      </c>
      <c r="M23" s="88" t="s">
        <v>173</v>
      </c>
    </row>
    <row r="24" spans="1:13" s="104" customFormat="1" ht="21.75" thickBot="1">
      <c r="A24" s="90"/>
      <c r="B24" s="98"/>
      <c r="C24" s="98"/>
      <c r="D24" s="98"/>
      <c r="E24" s="98"/>
      <c r="F24" s="98" t="s">
        <v>159</v>
      </c>
      <c r="G24" s="99"/>
      <c r="H24" s="100"/>
      <c r="I24" s="101">
        <f>SUM(I20:I23)</f>
        <v>0</v>
      </c>
      <c r="J24" s="102"/>
      <c r="K24" s="101">
        <f>SUM(K20:K23)</f>
        <v>26717.98</v>
      </c>
      <c r="L24" s="101">
        <f>SUM(L20:L23)</f>
        <v>26717.98</v>
      </c>
      <c r="M24" s="103"/>
    </row>
    <row r="25" spans="1:13" ht="21.75" thickTop="1">
      <c r="A25" s="90">
        <f t="shared" si="1"/>
        <v>1</v>
      </c>
      <c r="B25" s="90" t="s">
        <v>174</v>
      </c>
      <c r="C25" s="90" t="s">
        <v>175</v>
      </c>
      <c r="D25" s="90" t="s">
        <v>176</v>
      </c>
      <c r="E25" s="90">
        <v>20023376644</v>
      </c>
      <c r="F25" s="91" t="s">
        <v>177</v>
      </c>
      <c r="G25" s="91" t="s">
        <v>178</v>
      </c>
      <c r="H25" s="90"/>
      <c r="I25" s="92"/>
      <c r="J25" s="93">
        <v>23193</v>
      </c>
      <c r="K25" s="92">
        <v>2828.6</v>
      </c>
      <c r="L25" s="92">
        <v>2828.6</v>
      </c>
      <c r="M25" s="88" t="s">
        <v>142</v>
      </c>
    </row>
    <row r="26" spans="1:13" s="104" customFormat="1" ht="21.75" thickBot="1">
      <c r="A26" s="90"/>
      <c r="B26" s="98"/>
      <c r="C26" s="98"/>
      <c r="D26" s="98"/>
      <c r="E26" s="98"/>
      <c r="F26" s="98" t="s">
        <v>159</v>
      </c>
      <c r="G26" s="99"/>
      <c r="H26" s="100"/>
      <c r="I26" s="101">
        <f>SUM(I25)</f>
        <v>0</v>
      </c>
      <c r="J26" s="102"/>
      <c r="K26" s="101">
        <f>SUM(K25)</f>
        <v>2828.6</v>
      </c>
      <c r="L26" s="101">
        <f>SUM(L25)</f>
        <v>2828.6</v>
      </c>
      <c r="M26" s="103"/>
    </row>
    <row r="27" spans="1:13" ht="21.75" thickTop="1">
      <c r="A27" s="90">
        <f t="shared" si="1"/>
        <v>1</v>
      </c>
      <c r="B27" s="90" t="s">
        <v>179</v>
      </c>
      <c r="C27" s="90" t="s">
        <v>180</v>
      </c>
      <c r="D27" s="90" t="s">
        <v>181</v>
      </c>
      <c r="E27" s="90">
        <v>20002236936</v>
      </c>
      <c r="F27" s="91" t="s">
        <v>182</v>
      </c>
      <c r="G27" s="91" t="s">
        <v>183</v>
      </c>
      <c r="H27" s="90"/>
      <c r="I27" s="92"/>
      <c r="J27" s="93">
        <v>23132</v>
      </c>
      <c r="K27" s="92">
        <v>392.51</v>
      </c>
      <c r="L27" s="92">
        <v>392.51</v>
      </c>
      <c r="M27" s="88" t="s">
        <v>158</v>
      </c>
    </row>
    <row r="28" spans="1:13">
      <c r="A28" s="90">
        <f t="shared" si="1"/>
        <v>2</v>
      </c>
      <c r="B28" s="90" t="s">
        <v>179</v>
      </c>
      <c r="C28" s="90" t="s">
        <v>180</v>
      </c>
      <c r="D28" s="90" t="s">
        <v>181</v>
      </c>
      <c r="E28" s="90">
        <v>20002236936</v>
      </c>
      <c r="F28" s="91" t="s">
        <v>182</v>
      </c>
      <c r="G28" s="91" t="s">
        <v>183</v>
      </c>
      <c r="H28" s="90"/>
      <c r="I28" s="92"/>
      <c r="J28" s="93">
        <v>23163</v>
      </c>
      <c r="K28" s="92">
        <v>239.73</v>
      </c>
      <c r="L28" s="92">
        <v>239.73</v>
      </c>
      <c r="M28" s="88" t="s">
        <v>141</v>
      </c>
    </row>
    <row r="29" spans="1:13">
      <c r="A29" s="90">
        <f t="shared" si="1"/>
        <v>3</v>
      </c>
      <c r="B29" s="90" t="s">
        <v>179</v>
      </c>
      <c r="C29" s="90" t="s">
        <v>180</v>
      </c>
      <c r="D29" s="90" t="s">
        <v>181</v>
      </c>
      <c r="E29" s="90">
        <v>20002236936</v>
      </c>
      <c r="F29" s="91" t="s">
        <v>182</v>
      </c>
      <c r="G29" s="91" t="s">
        <v>183</v>
      </c>
      <c r="H29" s="90"/>
      <c r="I29" s="92"/>
      <c r="J29" s="93">
        <v>23193</v>
      </c>
      <c r="K29" s="92">
        <v>213.64</v>
      </c>
      <c r="L29" s="92">
        <v>213.64</v>
      </c>
      <c r="M29" s="88" t="s">
        <v>142</v>
      </c>
    </row>
    <row r="30" spans="1:13" s="104" customFormat="1" ht="21.75" thickBot="1">
      <c r="A30" s="90"/>
      <c r="B30" s="98"/>
      <c r="C30" s="98"/>
      <c r="D30" s="98"/>
      <c r="E30" s="98"/>
      <c r="F30" s="98" t="s">
        <v>159</v>
      </c>
      <c r="G30" s="99"/>
      <c r="H30" s="100"/>
      <c r="I30" s="101">
        <f>SUM(I27:I29)</f>
        <v>0</v>
      </c>
      <c r="J30" s="102"/>
      <c r="K30" s="101">
        <f>SUM(K27:K29)</f>
        <v>845.88</v>
      </c>
      <c r="L30" s="101">
        <f>SUM(L27:L29)</f>
        <v>845.88</v>
      </c>
      <c r="M30" s="103"/>
    </row>
    <row r="31" spans="1:13" ht="21.75" thickTop="1">
      <c r="A31" s="90">
        <f t="shared" si="1"/>
        <v>1</v>
      </c>
      <c r="B31" s="90" t="s">
        <v>184</v>
      </c>
      <c r="C31" s="90" t="s">
        <v>185</v>
      </c>
      <c r="D31" s="90" t="s">
        <v>186</v>
      </c>
      <c r="E31" s="90">
        <v>20023488126</v>
      </c>
      <c r="F31" s="91" t="s">
        <v>187</v>
      </c>
      <c r="G31" s="91" t="s">
        <v>188</v>
      </c>
      <c r="H31" s="90"/>
      <c r="I31" s="92"/>
      <c r="J31" s="93">
        <v>23102</v>
      </c>
      <c r="K31" s="92">
        <v>17710.68</v>
      </c>
      <c r="L31" s="92">
        <v>17710.68</v>
      </c>
      <c r="M31" s="88" t="s">
        <v>189</v>
      </c>
    </row>
    <row r="32" spans="1:13">
      <c r="A32" s="90">
        <f t="shared" si="1"/>
        <v>2</v>
      </c>
      <c r="B32" s="90" t="s">
        <v>184</v>
      </c>
      <c r="C32" s="90" t="s">
        <v>185</v>
      </c>
      <c r="D32" s="94" t="s">
        <v>186</v>
      </c>
      <c r="E32" s="90">
        <v>20023488126</v>
      </c>
      <c r="F32" s="91" t="s">
        <v>187</v>
      </c>
      <c r="G32" s="91" t="s">
        <v>188</v>
      </c>
      <c r="H32" s="90"/>
      <c r="I32" s="92"/>
      <c r="J32" s="93">
        <v>23132</v>
      </c>
      <c r="K32" s="92">
        <v>4906.53</v>
      </c>
      <c r="L32" s="92">
        <v>4906.53</v>
      </c>
      <c r="M32" s="88" t="s">
        <v>158</v>
      </c>
    </row>
    <row r="33" spans="1:13">
      <c r="A33" s="90">
        <f t="shared" si="1"/>
        <v>3</v>
      </c>
      <c r="B33" s="90" t="s">
        <v>184</v>
      </c>
      <c r="C33" s="90" t="s">
        <v>185</v>
      </c>
      <c r="D33" s="90" t="s">
        <v>186</v>
      </c>
      <c r="E33" s="90">
        <v>20023488126</v>
      </c>
      <c r="F33" s="91" t="s">
        <v>187</v>
      </c>
      <c r="G33" s="91" t="s">
        <v>188</v>
      </c>
      <c r="H33" s="90"/>
      <c r="I33" s="92"/>
      <c r="J33" s="93">
        <v>23163</v>
      </c>
      <c r="K33" s="92">
        <v>4580.3500000000004</v>
      </c>
      <c r="L33" s="92">
        <v>4580.3500000000004</v>
      </c>
      <c r="M33" s="88" t="s">
        <v>141</v>
      </c>
    </row>
    <row r="34" spans="1:13">
      <c r="A34" s="90">
        <f t="shared" si="1"/>
        <v>4</v>
      </c>
      <c r="B34" s="90" t="s">
        <v>184</v>
      </c>
      <c r="C34" s="90" t="s">
        <v>185</v>
      </c>
      <c r="D34" s="90" t="s">
        <v>186</v>
      </c>
      <c r="E34" s="90">
        <v>20023488126</v>
      </c>
      <c r="F34" s="91" t="s">
        <v>187</v>
      </c>
      <c r="G34" s="91" t="s">
        <v>188</v>
      </c>
      <c r="H34" s="90"/>
      <c r="I34" s="92"/>
      <c r="J34" s="93">
        <v>23193</v>
      </c>
      <c r="K34" s="92">
        <v>5630.64</v>
      </c>
      <c r="L34" s="92">
        <v>5630.64</v>
      </c>
      <c r="M34" s="88" t="s">
        <v>142</v>
      </c>
    </row>
    <row r="35" spans="1:13">
      <c r="A35" s="90">
        <f t="shared" si="1"/>
        <v>5</v>
      </c>
      <c r="B35" s="90" t="s">
        <v>190</v>
      </c>
      <c r="C35" s="90" t="s">
        <v>191</v>
      </c>
      <c r="D35" s="90" t="s">
        <v>186</v>
      </c>
      <c r="E35" s="90">
        <v>20021916071</v>
      </c>
      <c r="F35" s="91" t="s">
        <v>192</v>
      </c>
      <c r="G35" s="91" t="s">
        <v>193</v>
      </c>
      <c r="H35" s="90"/>
      <c r="I35" s="92"/>
      <c r="J35" s="93">
        <v>23193</v>
      </c>
      <c r="K35" s="92">
        <v>19581.580000000002</v>
      </c>
      <c r="L35" s="92">
        <v>19581.580000000002</v>
      </c>
      <c r="M35" s="88" t="s">
        <v>142</v>
      </c>
    </row>
    <row r="36" spans="1:13" s="104" customFormat="1" ht="21.75" thickBot="1">
      <c r="A36" s="90"/>
      <c r="B36" s="98"/>
      <c r="C36" s="98"/>
      <c r="D36" s="98"/>
      <c r="E36" s="98"/>
      <c r="F36" s="98" t="s">
        <v>159</v>
      </c>
      <c r="G36" s="99"/>
      <c r="H36" s="100"/>
      <c r="I36" s="101">
        <f>SUM(I31:I35)</f>
        <v>0</v>
      </c>
      <c r="J36" s="102"/>
      <c r="K36" s="101">
        <f>SUM(K31:K35)</f>
        <v>52409.78</v>
      </c>
      <c r="L36" s="101">
        <f>SUM(L31:L35)</f>
        <v>52409.78</v>
      </c>
      <c r="M36" s="103"/>
    </row>
    <row r="37" spans="1:13" ht="21.75" thickTop="1">
      <c r="A37" s="90">
        <f t="shared" si="1"/>
        <v>1</v>
      </c>
      <c r="B37" s="90" t="s">
        <v>194</v>
      </c>
      <c r="C37" s="90" t="s">
        <v>195</v>
      </c>
      <c r="D37" s="90" t="s">
        <v>196</v>
      </c>
      <c r="E37" s="90">
        <v>20013548429</v>
      </c>
      <c r="F37" s="91" t="s">
        <v>197</v>
      </c>
      <c r="G37" s="91"/>
      <c r="H37" s="90"/>
      <c r="I37" s="92"/>
      <c r="J37" s="93">
        <v>23163</v>
      </c>
      <c r="K37" s="92">
        <v>47.91</v>
      </c>
      <c r="L37" s="92">
        <v>47.91</v>
      </c>
      <c r="M37" s="88" t="s">
        <v>141</v>
      </c>
    </row>
    <row r="38" spans="1:13">
      <c r="A38" s="90">
        <f t="shared" si="1"/>
        <v>2</v>
      </c>
      <c r="B38" s="90" t="s">
        <v>194</v>
      </c>
      <c r="C38" s="90" t="s">
        <v>195</v>
      </c>
      <c r="D38" s="90" t="s">
        <v>196</v>
      </c>
      <c r="E38" s="90">
        <v>20013548429</v>
      </c>
      <c r="F38" s="91" t="s">
        <v>197</v>
      </c>
      <c r="G38" s="91"/>
      <c r="H38" s="90"/>
      <c r="I38" s="92"/>
      <c r="J38" s="93">
        <v>23193</v>
      </c>
      <c r="K38" s="92">
        <v>49.39</v>
      </c>
      <c r="L38" s="92">
        <v>49.39</v>
      </c>
      <c r="M38" s="88" t="s">
        <v>142</v>
      </c>
    </row>
    <row r="39" spans="1:13">
      <c r="A39" s="90">
        <f t="shared" si="1"/>
        <v>3</v>
      </c>
      <c r="B39" s="90" t="s">
        <v>194</v>
      </c>
      <c r="C39" s="90" t="s">
        <v>195</v>
      </c>
      <c r="D39" s="90" t="s">
        <v>196</v>
      </c>
      <c r="E39" s="90">
        <v>20020438384</v>
      </c>
      <c r="F39" s="91" t="s">
        <v>198</v>
      </c>
      <c r="G39" s="91" t="s">
        <v>199</v>
      </c>
      <c r="H39" s="90"/>
      <c r="I39" s="92"/>
      <c r="J39" s="93">
        <v>23012</v>
      </c>
      <c r="K39" s="92">
        <v>387.58</v>
      </c>
      <c r="L39" s="92">
        <v>387.58</v>
      </c>
      <c r="M39" s="88" t="s">
        <v>152</v>
      </c>
    </row>
    <row r="40" spans="1:13">
      <c r="A40" s="90">
        <f t="shared" si="1"/>
        <v>4</v>
      </c>
      <c r="B40" s="90" t="s">
        <v>194</v>
      </c>
      <c r="C40" s="90" t="s">
        <v>195</v>
      </c>
      <c r="D40" s="90" t="s">
        <v>196</v>
      </c>
      <c r="E40" s="90">
        <v>20020438388</v>
      </c>
      <c r="F40" s="91" t="s">
        <v>198</v>
      </c>
      <c r="G40" s="91" t="s">
        <v>200</v>
      </c>
      <c r="H40" s="90"/>
      <c r="I40" s="92"/>
      <c r="J40" s="93">
        <v>23163</v>
      </c>
      <c r="K40" s="92">
        <v>616.54999999999995</v>
      </c>
      <c r="L40" s="92">
        <v>616.54999999999995</v>
      </c>
      <c r="M40" s="88" t="s">
        <v>141</v>
      </c>
    </row>
    <row r="41" spans="1:13">
      <c r="A41" s="90">
        <f t="shared" si="1"/>
        <v>5</v>
      </c>
      <c r="B41" s="90" t="s">
        <v>194</v>
      </c>
      <c r="C41" s="90" t="s">
        <v>195</v>
      </c>
      <c r="D41" s="90" t="s">
        <v>196</v>
      </c>
      <c r="E41" s="90">
        <v>20020438388</v>
      </c>
      <c r="F41" s="91" t="s">
        <v>198</v>
      </c>
      <c r="G41" s="91" t="s">
        <v>200</v>
      </c>
      <c r="H41" s="90"/>
      <c r="I41" s="92"/>
      <c r="J41" s="93">
        <v>23193</v>
      </c>
      <c r="K41" s="92">
        <v>354.38</v>
      </c>
      <c r="L41" s="92">
        <v>354.38</v>
      </c>
      <c r="M41" s="88" t="s">
        <v>142</v>
      </c>
    </row>
    <row r="42" spans="1:13">
      <c r="A42" s="90">
        <f t="shared" si="1"/>
        <v>6</v>
      </c>
      <c r="B42" s="90" t="s">
        <v>194</v>
      </c>
      <c r="C42" s="90" t="s">
        <v>195</v>
      </c>
      <c r="D42" s="90" t="s">
        <v>196</v>
      </c>
      <c r="E42" s="90">
        <v>20023235337</v>
      </c>
      <c r="F42" s="91" t="s">
        <v>198</v>
      </c>
      <c r="G42" s="91" t="s">
        <v>201</v>
      </c>
      <c r="H42" s="90"/>
      <c r="I42" s="92"/>
      <c r="J42" s="93">
        <v>23012</v>
      </c>
      <c r="K42" s="92">
        <v>1080.3399999999999</v>
      </c>
      <c r="L42" s="92">
        <v>1080.3399999999999</v>
      </c>
      <c r="M42" s="88" t="s">
        <v>152</v>
      </c>
    </row>
    <row r="43" spans="1:13">
      <c r="A43" s="90">
        <f t="shared" si="1"/>
        <v>7</v>
      </c>
      <c r="B43" s="90" t="s">
        <v>194</v>
      </c>
      <c r="C43" s="90" t="s">
        <v>195</v>
      </c>
      <c r="D43" s="90" t="s">
        <v>196</v>
      </c>
      <c r="E43" s="90">
        <v>20023235338</v>
      </c>
      <c r="F43" s="91" t="s">
        <v>198</v>
      </c>
      <c r="G43" s="91" t="s">
        <v>202</v>
      </c>
      <c r="H43" s="90"/>
      <c r="I43" s="92"/>
      <c r="J43" s="93">
        <v>23012</v>
      </c>
      <c r="K43" s="92">
        <v>2668.64</v>
      </c>
      <c r="L43" s="92">
        <v>2668.64</v>
      </c>
      <c r="M43" s="88" t="s">
        <v>152</v>
      </c>
    </row>
    <row r="44" spans="1:13">
      <c r="A44" s="90">
        <f t="shared" si="1"/>
        <v>8</v>
      </c>
      <c r="B44" s="90" t="s">
        <v>194</v>
      </c>
      <c r="C44" s="90" t="s">
        <v>195</v>
      </c>
      <c r="D44" s="90" t="s">
        <v>196</v>
      </c>
      <c r="E44" s="90">
        <v>20023235339</v>
      </c>
      <c r="F44" s="91" t="s">
        <v>198</v>
      </c>
      <c r="G44" s="91" t="s">
        <v>203</v>
      </c>
      <c r="H44" s="90"/>
      <c r="I44" s="92"/>
      <c r="J44" s="93">
        <v>23012</v>
      </c>
      <c r="K44" s="92">
        <v>1481</v>
      </c>
      <c r="L44" s="92">
        <v>1481</v>
      </c>
      <c r="M44" s="88" t="s">
        <v>152</v>
      </c>
    </row>
    <row r="45" spans="1:13">
      <c r="A45" s="90">
        <f t="shared" si="1"/>
        <v>9</v>
      </c>
      <c r="B45" s="90" t="s">
        <v>194</v>
      </c>
      <c r="C45" s="90" t="s">
        <v>195</v>
      </c>
      <c r="D45" s="90" t="s">
        <v>196</v>
      </c>
      <c r="E45" s="90">
        <v>20023235340</v>
      </c>
      <c r="F45" s="91" t="s">
        <v>198</v>
      </c>
      <c r="G45" s="91" t="s">
        <v>204</v>
      </c>
      <c r="H45" s="90"/>
      <c r="I45" s="92"/>
      <c r="J45" s="93">
        <v>23012</v>
      </c>
      <c r="K45" s="92">
        <v>336.27</v>
      </c>
      <c r="L45" s="92">
        <v>336.27</v>
      </c>
      <c r="M45" s="88" t="s">
        <v>152</v>
      </c>
    </row>
    <row r="46" spans="1:13">
      <c r="A46" s="90">
        <f t="shared" si="1"/>
        <v>10</v>
      </c>
      <c r="B46" s="90" t="s">
        <v>194</v>
      </c>
      <c r="C46" s="90" t="s">
        <v>195</v>
      </c>
      <c r="D46" s="90" t="s">
        <v>196</v>
      </c>
      <c r="E46" s="90">
        <v>20023235341</v>
      </c>
      <c r="F46" s="91" t="s">
        <v>198</v>
      </c>
      <c r="G46" s="91" t="s">
        <v>205</v>
      </c>
      <c r="H46" s="90"/>
      <c r="I46" s="92"/>
      <c r="J46" s="93">
        <v>23012</v>
      </c>
      <c r="K46" s="92">
        <v>143.09</v>
      </c>
      <c r="L46" s="92">
        <v>143.09</v>
      </c>
      <c r="M46" s="88" t="s">
        <v>152</v>
      </c>
    </row>
    <row r="47" spans="1:13">
      <c r="A47" s="90">
        <f t="shared" si="1"/>
        <v>11</v>
      </c>
      <c r="B47" s="90" t="s">
        <v>194</v>
      </c>
      <c r="C47" s="90" t="s">
        <v>195</v>
      </c>
      <c r="D47" s="90" t="s">
        <v>196</v>
      </c>
      <c r="E47" s="90">
        <v>20023235342</v>
      </c>
      <c r="F47" s="91" t="s">
        <v>198</v>
      </c>
      <c r="G47" s="91" t="s">
        <v>206</v>
      </c>
      <c r="H47" s="90"/>
      <c r="I47" s="92"/>
      <c r="J47" s="93">
        <v>23012</v>
      </c>
      <c r="K47" s="92">
        <v>1159.05</v>
      </c>
      <c r="L47" s="92">
        <v>1159.05</v>
      </c>
      <c r="M47" s="88" t="s">
        <v>152</v>
      </c>
    </row>
    <row r="48" spans="1:13" s="104" customFormat="1" ht="21.75" thickBot="1">
      <c r="A48" s="90"/>
      <c r="B48" s="98"/>
      <c r="C48" s="98"/>
      <c r="D48" s="98"/>
      <c r="E48" s="98"/>
      <c r="F48" s="98" t="s">
        <v>159</v>
      </c>
      <c r="G48" s="99"/>
      <c r="H48" s="100"/>
      <c r="I48" s="101">
        <f>SUM(I37:I47)</f>
        <v>0</v>
      </c>
      <c r="J48" s="102"/>
      <c r="K48" s="101">
        <f>SUM(K37:K47)</f>
        <v>8324.1999999999989</v>
      </c>
      <c r="L48" s="101">
        <f>SUM(L37:L47)</f>
        <v>8324.1999999999989</v>
      </c>
      <c r="M48" s="103"/>
    </row>
    <row r="49" spans="1:13" ht="21.75" thickTop="1">
      <c r="A49" s="90">
        <f t="shared" si="1"/>
        <v>1</v>
      </c>
      <c r="B49" s="90" t="s">
        <v>207</v>
      </c>
      <c r="C49" s="90" t="s">
        <v>208</v>
      </c>
      <c r="D49" s="90" t="s">
        <v>209</v>
      </c>
      <c r="E49" s="90">
        <v>20017586721</v>
      </c>
      <c r="F49" s="91" t="s">
        <v>210</v>
      </c>
      <c r="G49" s="91" t="s">
        <v>211</v>
      </c>
      <c r="H49" s="90"/>
      <c r="I49" s="92"/>
      <c r="J49" s="93">
        <v>23163</v>
      </c>
      <c r="K49" s="92">
        <v>8023.55</v>
      </c>
      <c r="L49" s="92">
        <v>8023.55</v>
      </c>
      <c r="M49" s="88" t="s">
        <v>141</v>
      </c>
    </row>
    <row r="50" spans="1:13">
      <c r="A50" s="90">
        <f t="shared" si="1"/>
        <v>2</v>
      </c>
      <c r="B50" s="90" t="s">
        <v>207</v>
      </c>
      <c r="C50" s="90" t="s">
        <v>208</v>
      </c>
      <c r="D50" s="90" t="s">
        <v>209</v>
      </c>
      <c r="E50" s="90">
        <v>20017586721</v>
      </c>
      <c r="F50" s="91" t="s">
        <v>210</v>
      </c>
      <c r="G50" s="91" t="s">
        <v>211</v>
      </c>
      <c r="H50" s="90"/>
      <c r="I50" s="92"/>
      <c r="J50" s="93">
        <v>23193</v>
      </c>
      <c r="K50" s="92">
        <v>19841.3</v>
      </c>
      <c r="L50" s="92">
        <v>19841.3</v>
      </c>
      <c r="M50" s="88" t="s">
        <v>142</v>
      </c>
    </row>
    <row r="51" spans="1:13">
      <c r="A51" s="90">
        <f t="shared" si="1"/>
        <v>3</v>
      </c>
      <c r="B51" s="90" t="s">
        <v>212</v>
      </c>
      <c r="C51" s="90" t="s">
        <v>213</v>
      </c>
      <c r="D51" s="90" t="s">
        <v>209</v>
      </c>
      <c r="E51" s="90">
        <v>20023139585</v>
      </c>
      <c r="F51" s="91" t="s">
        <v>214</v>
      </c>
      <c r="G51" s="91" t="s">
        <v>215</v>
      </c>
      <c r="H51" s="90"/>
      <c r="I51" s="92"/>
      <c r="J51" s="93">
        <v>23043</v>
      </c>
      <c r="K51" s="92">
        <v>1337.91</v>
      </c>
      <c r="L51" s="92">
        <v>1337.91</v>
      </c>
      <c r="M51" s="88" t="s">
        <v>153</v>
      </c>
    </row>
    <row r="52" spans="1:13">
      <c r="A52" s="90">
        <f t="shared" si="1"/>
        <v>4</v>
      </c>
      <c r="B52" s="90" t="s">
        <v>212</v>
      </c>
      <c r="C52" s="90" t="s">
        <v>213</v>
      </c>
      <c r="D52" s="90" t="s">
        <v>209</v>
      </c>
      <c r="E52" s="90">
        <v>20023139585</v>
      </c>
      <c r="F52" s="91" t="s">
        <v>214</v>
      </c>
      <c r="G52" s="91" t="s">
        <v>215</v>
      </c>
      <c r="H52" s="90"/>
      <c r="I52" s="92"/>
      <c r="J52" s="93">
        <v>23071</v>
      </c>
      <c r="K52" s="92">
        <v>733.42</v>
      </c>
      <c r="L52" s="92">
        <v>733.42</v>
      </c>
      <c r="M52" s="88" t="s">
        <v>173</v>
      </c>
    </row>
    <row r="53" spans="1:13">
      <c r="A53" s="90">
        <f t="shared" si="1"/>
        <v>5</v>
      </c>
      <c r="B53" s="90" t="s">
        <v>212</v>
      </c>
      <c r="C53" s="90" t="s">
        <v>213</v>
      </c>
      <c r="D53" s="90" t="s">
        <v>209</v>
      </c>
      <c r="E53" s="90">
        <v>20023139585</v>
      </c>
      <c r="F53" s="91" t="s">
        <v>214</v>
      </c>
      <c r="G53" s="91" t="s">
        <v>215</v>
      </c>
      <c r="H53" s="90"/>
      <c r="I53" s="92"/>
      <c r="J53" s="93">
        <v>23102</v>
      </c>
      <c r="K53" s="92">
        <v>393.36</v>
      </c>
      <c r="L53" s="92">
        <v>393.36</v>
      </c>
      <c r="M53" s="88" t="s">
        <v>189</v>
      </c>
    </row>
    <row r="54" spans="1:13">
      <c r="A54" s="90">
        <f t="shared" si="1"/>
        <v>6</v>
      </c>
      <c r="B54" s="90" t="s">
        <v>212</v>
      </c>
      <c r="C54" s="90" t="s">
        <v>213</v>
      </c>
      <c r="D54" s="90" t="s">
        <v>209</v>
      </c>
      <c r="E54" s="90">
        <v>20023139585</v>
      </c>
      <c r="F54" s="91" t="s">
        <v>214</v>
      </c>
      <c r="G54" s="91" t="s">
        <v>215</v>
      </c>
      <c r="H54" s="90"/>
      <c r="I54" s="92"/>
      <c r="J54" s="93">
        <v>23132</v>
      </c>
      <c r="K54" s="92">
        <v>804.86</v>
      </c>
      <c r="L54" s="92">
        <v>804.86</v>
      </c>
      <c r="M54" s="88" t="s">
        <v>158</v>
      </c>
    </row>
    <row r="55" spans="1:13">
      <c r="A55" s="90">
        <f t="shared" si="1"/>
        <v>7</v>
      </c>
      <c r="B55" s="90" t="s">
        <v>212</v>
      </c>
      <c r="C55" s="90" t="s">
        <v>213</v>
      </c>
      <c r="D55" s="90" t="s">
        <v>209</v>
      </c>
      <c r="E55" s="90">
        <v>20023139585</v>
      </c>
      <c r="F55" s="91" t="s">
        <v>214</v>
      </c>
      <c r="G55" s="91" t="s">
        <v>215</v>
      </c>
      <c r="H55" s="90"/>
      <c r="I55" s="92"/>
      <c r="J55" s="93">
        <v>23163</v>
      </c>
      <c r="K55" s="92">
        <v>804.86</v>
      </c>
      <c r="L55" s="92">
        <v>804.86</v>
      </c>
      <c r="M55" s="88" t="s">
        <v>141</v>
      </c>
    </row>
    <row r="56" spans="1:13">
      <c r="A56" s="90">
        <f t="shared" si="1"/>
        <v>8</v>
      </c>
      <c r="B56" s="90" t="s">
        <v>212</v>
      </c>
      <c r="C56" s="90" t="s">
        <v>213</v>
      </c>
      <c r="D56" s="90" t="s">
        <v>209</v>
      </c>
      <c r="E56" s="90">
        <v>20023139585</v>
      </c>
      <c r="F56" s="91" t="s">
        <v>214</v>
      </c>
      <c r="G56" s="91" t="s">
        <v>215</v>
      </c>
      <c r="H56" s="90"/>
      <c r="I56" s="92"/>
      <c r="J56" s="93">
        <v>23193</v>
      </c>
      <c r="K56" s="92">
        <v>829.75</v>
      </c>
      <c r="L56" s="92">
        <v>829.75</v>
      </c>
      <c r="M56" s="88" t="s">
        <v>142</v>
      </c>
    </row>
    <row r="57" spans="1:13">
      <c r="A57" s="90">
        <f t="shared" si="1"/>
        <v>9</v>
      </c>
      <c r="B57" s="90" t="s">
        <v>216</v>
      </c>
      <c r="C57" s="90" t="s">
        <v>217</v>
      </c>
      <c r="D57" s="90" t="s">
        <v>209</v>
      </c>
      <c r="E57" s="90">
        <v>20004231221</v>
      </c>
      <c r="F57" s="91" t="s">
        <v>218</v>
      </c>
      <c r="G57" s="91" t="s">
        <v>219</v>
      </c>
      <c r="H57" s="90"/>
      <c r="I57" s="92"/>
      <c r="J57" s="93">
        <v>23163</v>
      </c>
      <c r="K57" s="92">
        <v>674.5</v>
      </c>
      <c r="L57" s="92">
        <v>674.5</v>
      </c>
      <c r="M57" s="88" t="s">
        <v>141</v>
      </c>
    </row>
    <row r="58" spans="1:13">
      <c r="A58" s="90">
        <f t="shared" si="1"/>
        <v>10</v>
      </c>
      <c r="B58" s="90" t="s">
        <v>216</v>
      </c>
      <c r="C58" s="90" t="s">
        <v>217</v>
      </c>
      <c r="D58" s="90" t="s">
        <v>209</v>
      </c>
      <c r="E58" s="90">
        <v>20004231221</v>
      </c>
      <c r="F58" s="91" t="s">
        <v>218</v>
      </c>
      <c r="G58" s="91" t="s">
        <v>219</v>
      </c>
      <c r="H58" s="90"/>
      <c r="I58" s="92"/>
      <c r="J58" s="93">
        <v>23193</v>
      </c>
      <c r="K58" s="92">
        <v>438.01</v>
      </c>
      <c r="L58" s="92">
        <v>438.01</v>
      </c>
      <c r="M58" s="88" t="s">
        <v>142</v>
      </c>
    </row>
    <row r="59" spans="1:13" s="104" customFormat="1" ht="21.75" thickBot="1">
      <c r="A59" s="90"/>
      <c r="B59" s="98"/>
      <c r="C59" s="98"/>
      <c r="D59" s="98"/>
      <c r="E59" s="98"/>
      <c r="F59" s="98" t="s">
        <v>159</v>
      </c>
      <c r="G59" s="99"/>
      <c r="H59" s="100"/>
      <c r="I59" s="101">
        <f>SUM(I49:I58)</f>
        <v>0</v>
      </c>
      <c r="J59" s="102"/>
      <c r="K59" s="101">
        <f>SUM(K49:K58)</f>
        <v>33881.519999999997</v>
      </c>
      <c r="L59" s="101">
        <f>SUM(L49:L58)</f>
        <v>33881.519999999997</v>
      </c>
      <c r="M59" s="103"/>
    </row>
    <row r="60" spans="1:13" ht="21.75" thickTop="1">
      <c r="A60" s="90">
        <f t="shared" si="1"/>
        <v>1</v>
      </c>
      <c r="B60" s="90" t="s">
        <v>220</v>
      </c>
      <c r="C60" s="90" t="s">
        <v>221</v>
      </c>
      <c r="D60" s="90" t="s">
        <v>222</v>
      </c>
      <c r="E60" s="90">
        <v>20005924324</v>
      </c>
      <c r="F60" s="91" t="s">
        <v>223</v>
      </c>
      <c r="G60" s="91"/>
      <c r="H60" s="90"/>
      <c r="I60" s="92"/>
      <c r="J60" s="93">
        <v>23163</v>
      </c>
      <c r="K60" s="92">
        <v>16956</v>
      </c>
      <c r="L60" s="92">
        <v>16956</v>
      </c>
      <c r="M60" s="88" t="s">
        <v>141</v>
      </c>
    </row>
    <row r="61" spans="1:13">
      <c r="A61" s="90">
        <f t="shared" si="1"/>
        <v>2</v>
      </c>
      <c r="B61" s="90" t="s">
        <v>220</v>
      </c>
      <c r="C61" s="90" t="s">
        <v>221</v>
      </c>
      <c r="D61" s="90" t="s">
        <v>222</v>
      </c>
      <c r="E61" s="90">
        <v>20022121274</v>
      </c>
      <c r="F61" s="91" t="s">
        <v>223</v>
      </c>
      <c r="G61" s="91" t="s">
        <v>224</v>
      </c>
      <c r="H61" s="90"/>
      <c r="I61" s="92"/>
      <c r="J61" s="93">
        <v>23193</v>
      </c>
      <c r="K61" s="92">
        <v>49.39</v>
      </c>
      <c r="L61" s="92">
        <v>49.39</v>
      </c>
      <c r="M61" s="88" t="s">
        <v>142</v>
      </c>
    </row>
    <row r="62" spans="1:13">
      <c r="A62" s="90">
        <f t="shared" si="1"/>
        <v>3</v>
      </c>
      <c r="B62" s="90" t="s">
        <v>225</v>
      </c>
      <c r="C62" s="90" t="s">
        <v>226</v>
      </c>
      <c r="D62" s="90" t="s">
        <v>222</v>
      </c>
      <c r="E62" s="90">
        <v>20006009840</v>
      </c>
      <c r="F62" s="91" t="s">
        <v>227</v>
      </c>
      <c r="G62" s="91"/>
      <c r="H62" s="90"/>
      <c r="I62" s="92"/>
      <c r="J62" s="93">
        <v>23193</v>
      </c>
      <c r="K62" s="92">
        <v>784.53</v>
      </c>
      <c r="L62" s="92">
        <v>784.53</v>
      </c>
      <c r="M62" s="88" t="s">
        <v>142</v>
      </c>
    </row>
    <row r="63" spans="1:13" s="104" customFormat="1" ht="21.75" thickBot="1">
      <c r="A63" s="90"/>
      <c r="B63" s="98"/>
      <c r="C63" s="98"/>
      <c r="D63" s="98"/>
      <c r="E63" s="98"/>
      <c r="F63" s="98" t="s">
        <v>159</v>
      </c>
      <c r="G63" s="99"/>
      <c r="H63" s="100"/>
      <c r="I63" s="101">
        <f>SUM(I60:I62)</f>
        <v>0</v>
      </c>
      <c r="J63" s="102"/>
      <c r="K63" s="101">
        <f>SUM(K60:K62)</f>
        <v>17789.919999999998</v>
      </c>
      <c r="L63" s="101">
        <f>SUM(L60:L62)</f>
        <v>17789.919999999998</v>
      </c>
      <c r="M63" s="103"/>
    </row>
    <row r="64" spans="1:13" ht="21.75" thickTop="1">
      <c r="A64" s="90">
        <f t="shared" si="1"/>
        <v>1</v>
      </c>
      <c r="B64" s="90" t="s">
        <v>228</v>
      </c>
      <c r="C64" s="90" t="s">
        <v>229</v>
      </c>
      <c r="D64" s="90" t="s">
        <v>230</v>
      </c>
      <c r="E64" s="90">
        <v>20004931570</v>
      </c>
      <c r="F64" s="91" t="s">
        <v>231</v>
      </c>
      <c r="G64" s="91"/>
      <c r="H64" s="90"/>
      <c r="I64" s="92"/>
      <c r="J64" s="93">
        <v>23193</v>
      </c>
      <c r="K64" s="92">
        <v>783.54</v>
      </c>
      <c r="L64" s="92">
        <v>783.54</v>
      </c>
      <c r="M64" s="88" t="s">
        <v>142</v>
      </c>
    </row>
    <row r="65" spans="1:13">
      <c r="A65" s="90">
        <f t="shared" si="1"/>
        <v>2</v>
      </c>
      <c r="B65" s="90" t="s">
        <v>232</v>
      </c>
      <c r="C65" s="90" t="s">
        <v>233</v>
      </c>
      <c r="D65" s="90" t="s">
        <v>230</v>
      </c>
      <c r="E65" s="90">
        <v>20004477733</v>
      </c>
      <c r="F65" s="91" t="s">
        <v>234</v>
      </c>
      <c r="G65" s="91" t="s">
        <v>235</v>
      </c>
      <c r="H65" s="90"/>
      <c r="I65" s="92"/>
      <c r="J65" s="93">
        <v>23193</v>
      </c>
      <c r="K65" s="92">
        <v>49.39</v>
      </c>
      <c r="L65" s="92">
        <v>49.39</v>
      </c>
      <c r="M65" s="88" t="s">
        <v>142</v>
      </c>
    </row>
    <row r="66" spans="1:13">
      <c r="A66" s="90">
        <f t="shared" si="1"/>
        <v>3</v>
      </c>
      <c r="B66" s="90" t="s">
        <v>232</v>
      </c>
      <c r="C66" s="90" t="s">
        <v>233</v>
      </c>
      <c r="D66" s="90" t="s">
        <v>230</v>
      </c>
      <c r="E66" s="90">
        <v>20016980645</v>
      </c>
      <c r="F66" s="91" t="s">
        <v>236</v>
      </c>
      <c r="G66" s="91" t="s">
        <v>237</v>
      </c>
      <c r="H66" s="90"/>
      <c r="I66" s="92"/>
      <c r="J66" s="93">
        <v>23163</v>
      </c>
      <c r="K66" s="92">
        <v>0.18</v>
      </c>
      <c r="L66" s="92">
        <v>0.18</v>
      </c>
      <c r="M66" s="88" t="s">
        <v>141</v>
      </c>
    </row>
    <row r="67" spans="1:13">
      <c r="A67" s="90">
        <f t="shared" si="1"/>
        <v>4</v>
      </c>
      <c r="B67" s="90" t="s">
        <v>232</v>
      </c>
      <c r="C67" s="90" t="s">
        <v>233</v>
      </c>
      <c r="D67" s="90" t="s">
        <v>230</v>
      </c>
      <c r="E67" s="90">
        <v>20016980645</v>
      </c>
      <c r="F67" s="91" t="s">
        <v>236</v>
      </c>
      <c r="G67" s="91" t="s">
        <v>237</v>
      </c>
      <c r="H67" s="90"/>
      <c r="I67" s="92"/>
      <c r="J67" s="93">
        <v>23193</v>
      </c>
      <c r="K67" s="92">
        <v>7758.94</v>
      </c>
      <c r="L67" s="92">
        <v>7758.94</v>
      </c>
      <c r="M67" s="88" t="s">
        <v>142</v>
      </c>
    </row>
    <row r="68" spans="1:13">
      <c r="A68" s="90">
        <f t="shared" si="1"/>
        <v>5</v>
      </c>
      <c r="B68" s="90" t="s">
        <v>238</v>
      </c>
      <c r="C68" s="90" t="s">
        <v>239</v>
      </c>
      <c r="D68" s="90" t="s">
        <v>230</v>
      </c>
      <c r="E68" s="90">
        <v>20004727417</v>
      </c>
      <c r="F68" s="91" t="s">
        <v>240</v>
      </c>
      <c r="G68" s="91"/>
      <c r="H68" s="90"/>
      <c r="I68" s="92"/>
      <c r="J68" s="93">
        <v>23132</v>
      </c>
      <c r="K68" s="92">
        <v>1867.69</v>
      </c>
      <c r="L68" s="92">
        <v>1867.69</v>
      </c>
      <c r="M68" s="88" t="s">
        <v>158</v>
      </c>
    </row>
    <row r="69" spans="1:13">
      <c r="A69" s="90">
        <f t="shared" si="1"/>
        <v>6</v>
      </c>
      <c r="B69" s="90" t="s">
        <v>241</v>
      </c>
      <c r="C69" s="90" t="s">
        <v>242</v>
      </c>
      <c r="D69" s="90" t="s">
        <v>230</v>
      </c>
      <c r="E69" s="90">
        <v>20005664641</v>
      </c>
      <c r="F69" s="91" t="s">
        <v>243</v>
      </c>
      <c r="G69" s="91"/>
      <c r="H69" s="90"/>
      <c r="I69" s="92"/>
      <c r="J69" s="93">
        <v>23163</v>
      </c>
      <c r="K69" s="92">
        <v>2706.82</v>
      </c>
      <c r="L69" s="92">
        <v>2706.82</v>
      </c>
      <c r="M69" s="88" t="s">
        <v>141</v>
      </c>
    </row>
    <row r="70" spans="1:13">
      <c r="A70" s="90">
        <f t="shared" si="1"/>
        <v>7</v>
      </c>
      <c r="B70" s="90" t="s">
        <v>241</v>
      </c>
      <c r="C70" s="90" t="s">
        <v>242</v>
      </c>
      <c r="D70" s="90" t="s">
        <v>230</v>
      </c>
      <c r="E70" s="90">
        <v>20023347469</v>
      </c>
      <c r="F70" s="91" t="s">
        <v>244</v>
      </c>
      <c r="G70" s="91" t="s">
        <v>245</v>
      </c>
      <c r="H70" s="90"/>
      <c r="I70" s="92"/>
      <c r="J70" s="93">
        <v>23071</v>
      </c>
      <c r="K70" s="92">
        <v>12420.3</v>
      </c>
      <c r="L70" s="92">
        <v>12420.3</v>
      </c>
      <c r="M70" s="88" t="s">
        <v>173</v>
      </c>
    </row>
    <row r="71" spans="1:13">
      <c r="A71" s="90">
        <f t="shared" si="1"/>
        <v>8</v>
      </c>
      <c r="B71" s="90" t="s">
        <v>241</v>
      </c>
      <c r="C71" s="90" t="s">
        <v>242</v>
      </c>
      <c r="D71" s="90" t="s">
        <v>230</v>
      </c>
      <c r="E71" s="90">
        <v>20023347470</v>
      </c>
      <c r="F71" s="91" t="s">
        <v>244</v>
      </c>
      <c r="G71" s="91" t="s">
        <v>246</v>
      </c>
      <c r="H71" s="90"/>
      <c r="I71" s="92"/>
      <c r="J71" s="93">
        <v>23071</v>
      </c>
      <c r="K71" s="92">
        <v>25033.79</v>
      </c>
      <c r="L71" s="92">
        <v>25033.79</v>
      </c>
      <c r="M71" s="88" t="s">
        <v>173</v>
      </c>
    </row>
    <row r="72" spans="1:13">
      <c r="A72" s="90">
        <f t="shared" si="1"/>
        <v>9</v>
      </c>
      <c r="B72" s="90" t="s">
        <v>241</v>
      </c>
      <c r="C72" s="90" t="s">
        <v>242</v>
      </c>
      <c r="D72" s="90" t="s">
        <v>230</v>
      </c>
      <c r="E72" s="90">
        <v>20023347471</v>
      </c>
      <c r="F72" s="91" t="s">
        <v>244</v>
      </c>
      <c r="G72" s="91" t="s">
        <v>247</v>
      </c>
      <c r="H72" s="90"/>
      <c r="I72" s="92"/>
      <c r="J72" s="93">
        <v>23071</v>
      </c>
      <c r="K72" s="92">
        <v>1008.79</v>
      </c>
      <c r="L72" s="92">
        <v>1008.79</v>
      </c>
      <c r="M72" s="88" t="s">
        <v>173</v>
      </c>
    </row>
    <row r="73" spans="1:13" s="104" customFormat="1" ht="21.75" thickBot="1">
      <c r="A73" s="90"/>
      <c r="B73" s="98"/>
      <c r="C73" s="98"/>
      <c r="D73" s="98"/>
      <c r="E73" s="98"/>
      <c r="F73" s="98" t="s">
        <v>159</v>
      </c>
      <c r="G73" s="99"/>
      <c r="H73" s="100"/>
      <c r="I73" s="101">
        <f>SUM(I64:I72)</f>
        <v>0</v>
      </c>
      <c r="J73" s="102"/>
      <c r="K73" s="101">
        <f>SUM(K64:K72)</f>
        <v>51629.440000000002</v>
      </c>
      <c r="L73" s="101">
        <f>SUM(L64:L72)</f>
        <v>51629.440000000002</v>
      </c>
      <c r="M73" s="103"/>
    </row>
    <row r="74" spans="1:13" ht="21.75" thickTop="1">
      <c r="A74" s="90">
        <f t="shared" si="1"/>
        <v>1</v>
      </c>
      <c r="B74" s="90" t="s">
        <v>248</v>
      </c>
      <c r="C74" s="90" t="s">
        <v>249</v>
      </c>
      <c r="D74" s="90" t="s">
        <v>250</v>
      </c>
      <c r="E74" s="90">
        <v>20021898189</v>
      </c>
      <c r="F74" s="91" t="s">
        <v>251</v>
      </c>
      <c r="G74" s="91" t="s">
        <v>252</v>
      </c>
      <c r="H74" s="90"/>
      <c r="I74" s="92"/>
      <c r="J74" s="93">
        <v>23163</v>
      </c>
      <c r="K74" s="92">
        <v>5214.58</v>
      </c>
      <c r="L74" s="92">
        <v>5214.58</v>
      </c>
      <c r="M74" s="88" t="s">
        <v>141</v>
      </c>
    </row>
    <row r="75" spans="1:13">
      <c r="A75" s="90">
        <f t="shared" si="1"/>
        <v>2</v>
      </c>
      <c r="B75" s="90" t="s">
        <v>248</v>
      </c>
      <c r="C75" s="90" t="s">
        <v>249</v>
      </c>
      <c r="D75" s="90" t="s">
        <v>250</v>
      </c>
      <c r="E75" s="90">
        <v>20021898189</v>
      </c>
      <c r="F75" s="91" t="s">
        <v>251</v>
      </c>
      <c r="G75" s="91" t="s">
        <v>252</v>
      </c>
      <c r="H75" s="90"/>
      <c r="I75" s="92"/>
      <c r="J75" s="93">
        <v>23193</v>
      </c>
      <c r="K75" s="92">
        <v>5752.45</v>
      </c>
      <c r="L75" s="92">
        <v>5752.45</v>
      </c>
      <c r="M75" s="88" t="s">
        <v>142</v>
      </c>
    </row>
    <row r="76" spans="1:13" s="104" customFormat="1" ht="21.75" thickBot="1">
      <c r="A76" s="90"/>
      <c r="B76" s="98"/>
      <c r="C76" s="98"/>
      <c r="D76" s="98"/>
      <c r="E76" s="98"/>
      <c r="F76" s="98" t="s">
        <v>159</v>
      </c>
      <c r="G76" s="99"/>
      <c r="H76" s="100"/>
      <c r="I76" s="101">
        <f>SUM(I74:I75)</f>
        <v>0</v>
      </c>
      <c r="J76" s="102"/>
      <c r="K76" s="101">
        <f>SUM(K74:K75)</f>
        <v>10967.029999999999</v>
      </c>
      <c r="L76" s="101">
        <f>SUM(L74:L75)</f>
        <v>10967.029999999999</v>
      </c>
      <c r="M76" s="103"/>
    </row>
    <row r="77" spans="1:13" ht="21.75" thickTop="1">
      <c r="A77" s="90">
        <f t="shared" si="1"/>
        <v>1</v>
      </c>
      <c r="B77" s="90" t="s">
        <v>253</v>
      </c>
      <c r="C77" s="90" t="s">
        <v>254</v>
      </c>
      <c r="D77" s="90" t="s">
        <v>255</v>
      </c>
      <c r="E77" s="90">
        <v>20023139587</v>
      </c>
      <c r="F77" s="91" t="s">
        <v>256</v>
      </c>
      <c r="G77" s="91" t="s">
        <v>257</v>
      </c>
      <c r="H77" s="90"/>
      <c r="I77" s="92"/>
      <c r="J77" s="93">
        <v>23163</v>
      </c>
      <c r="K77" s="92">
        <v>200.72</v>
      </c>
      <c r="L77" s="92">
        <v>200.72</v>
      </c>
      <c r="M77" s="88" t="s">
        <v>141</v>
      </c>
    </row>
    <row r="78" spans="1:13">
      <c r="A78" s="90">
        <f t="shared" si="1"/>
        <v>2</v>
      </c>
      <c r="B78" s="90" t="s">
        <v>253</v>
      </c>
      <c r="C78" s="90" t="s">
        <v>254</v>
      </c>
      <c r="D78" s="90" t="s">
        <v>255</v>
      </c>
      <c r="E78" s="90">
        <v>20023139587</v>
      </c>
      <c r="F78" s="91" t="s">
        <v>256</v>
      </c>
      <c r="G78" s="91" t="s">
        <v>257</v>
      </c>
      <c r="H78" s="90"/>
      <c r="I78" s="92"/>
      <c r="J78" s="93">
        <v>23193</v>
      </c>
      <c r="K78" s="92">
        <v>106.38</v>
      </c>
      <c r="L78" s="92">
        <v>106.38</v>
      </c>
      <c r="M78" s="88" t="s">
        <v>142</v>
      </c>
    </row>
    <row r="79" spans="1:13" s="104" customFormat="1" ht="21.75" thickBot="1">
      <c r="A79" s="90"/>
      <c r="B79" s="98"/>
      <c r="C79" s="98"/>
      <c r="D79" s="98"/>
      <c r="E79" s="98"/>
      <c r="F79" s="98" t="s">
        <v>159</v>
      </c>
      <c r="G79" s="99"/>
      <c r="H79" s="100"/>
      <c r="I79" s="101">
        <f>SUM(I77:I78)</f>
        <v>0</v>
      </c>
      <c r="J79" s="102"/>
      <c r="K79" s="101">
        <f>SUM(K77:K78)</f>
        <v>307.10000000000002</v>
      </c>
      <c r="L79" s="101">
        <f>SUM(L77:L78)</f>
        <v>307.10000000000002</v>
      </c>
      <c r="M79" s="103"/>
    </row>
    <row r="80" spans="1:13" ht="21.75" thickTop="1">
      <c r="A80" s="90">
        <f t="shared" si="1"/>
        <v>1</v>
      </c>
      <c r="B80" s="90" t="s">
        <v>258</v>
      </c>
      <c r="C80" s="90" t="s">
        <v>259</v>
      </c>
      <c r="D80" s="90" t="s">
        <v>260</v>
      </c>
      <c r="E80" s="90">
        <v>20015978445</v>
      </c>
      <c r="F80" s="91" t="s">
        <v>261</v>
      </c>
      <c r="G80" s="91"/>
      <c r="H80" s="90"/>
      <c r="I80" s="92"/>
      <c r="J80" s="93">
        <v>23193</v>
      </c>
      <c r="K80" s="92">
        <v>8239.8799999999992</v>
      </c>
      <c r="L80" s="92">
        <v>8239.8799999999992</v>
      </c>
      <c r="M80" s="88" t="s">
        <v>142</v>
      </c>
    </row>
    <row r="81" spans="1:13">
      <c r="A81" s="90">
        <f t="shared" si="1"/>
        <v>2</v>
      </c>
      <c r="B81" s="90" t="s">
        <v>262</v>
      </c>
      <c r="C81" s="90" t="s">
        <v>263</v>
      </c>
      <c r="D81" s="90" t="s">
        <v>260</v>
      </c>
      <c r="E81" s="90">
        <v>20015437818</v>
      </c>
      <c r="F81" s="91" t="s">
        <v>264</v>
      </c>
      <c r="G81" s="91"/>
      <c r="H81" s="93">
        <v>22890</v>
      </c>
      <c r="I81" s="92">
        <v>74.3</v>
      </c>
      <c r="J81" s="90"/>
      <c r="K81" s="92"/>
      <c r="L81" s="92">
        <v>74.3</v>
      </c>
      <c r="M81" s="88" t="s">
        <v>265</v>
      </c>
    </row>
    <row r="82" spans="1:13">
      <c r="A82" s="90">
        <f t="shared" si="1"/>
        <v>3</v>
      </c>
      <c r="B82" s="90" t="s">
        <v>262</v>
      </c>
      <c r="C82" s="90" t="s">
        <v>263</v>
      </c>
      <c r="D82" s="90" t="s">
        <v>260</v>
      </c>
      <c r="E82" s="90">
        <v>20015437818</v>
      </c>
      <c r="F82" s="91" t="s">
        <v>264</v>
      </c>
      <c r="G82" s="91"/>
      <c r="H82" s="90"/>
      <c r="I82" s="92"/>
      <c r="J82" s="93">
        <v>22920</v>
      </c>
      <c r="K82" s="92">
        <v>1926.38</v>
      </c>
      <c r="L82" s="92">
        <v>1926.38</v>
      </c>
      <c r="M82" s="88" t="s">
        <v>266</v>
      </c>
    </row>
    <row r="83" spans="1:13">
      <c r="A83" s="90">
        <f t="shared" si="1"/>
        <v>4</v>
      </c>
      <c r="B83" s="90" t="s">
        <v>267</v>
      </c>
      <c r="C83" s="90" t="s">
        <v>268</v>
      </c>
      <c r="D83" s="90" t="s">
        <v>260</v>
      </c>
      <c r="E83" s="90">
        <v>20014877643</v>
      </c>
      <c r="F83" s="91" t="s">
        <v>269</v>
      </c>
      <c r="G83" s="91"/>
      <c r="H83" s="90"/>
      <c r="I83" s="92"/>
      <c r="J83" s="93">
        <v>23193</v>
      </c>
      <c r="K83" s="92">
        <v>253.57</v>
      </c>
      <c r="L83" s="92">
        <v>253.57</v>
      </c>
      <c r="M83" s="88" t="s">
        <v>142</v>
      </c>
    </row>
    <row r="84" spans="1:13">
      <c r="A84" s="90">
        <f t="shared" ref="A84:A147" si="2">A83+1</f>
        <v>5</v>
      </c>
      <c r="B84" s="90" t="s">
        <v>270</v>
      </c>
      <c r="C84" s="90" t="s">
        <v>271</v>
      </c>
      <c r="D84" s="90" t="s">
        <v>260</v>
      </c>
      <c r="E84" s="90">
        <v>20023328218</v>
      </c>
      <c r="F84" s="91" t="s">
        <v>272</v>
      </c>
      <c r="G84" s="91" t="s">
        <v>273</v>
      </c>
      <c r="H84" s="90"/>
      <c r="I84" s="92"/>
      <c r="J84" s="93">
        <v>23193</v>
      </c>
      <c r="K84" s="92">
        <v>344.34</v>
      </c>
      <c r="L84" s="92">
        <v>344.34</v>
      </c>
      <c r="M84" s="88" t="s">
        <v>142</v>
      </c>
    </row>
    <row r="85" spans="1:13">
      <c r="A85" s="90">
        <f t="shared" si="2"/>
        <v>6</v>
      </c>
      <c r="B85" s="90" t="s">
        <v>274</v>
      </c>
      <c r="C85" s="90" t="s">
        <v>275</v>
      </c>
      <c r="D85" s="90" t="s">
        <v>260</v>
      </c>
      <c r="E85" s="90">
        <v>20015406515</v>
      </c>
      <c r="F85" s="91" t="s">
        <v>276</v>
      </c>
      <c r="G85" s="91"/>
      <c r="H85" s="90"/>
      <c r="I85" s="92"/>
      <c r="J85" s="93">
        <v>23193</v>
      </c>
      <c r="K85" s="92">
        <v>1299.79</v>
      </c>
      <c r="L85" s="92">
        <v>1299.79</v>
      </c>
      <c r="M85" s="88" t="s">
        <v>142</v>
      </c>
    </row>
    <row r="86" spans="1:13">
      <c r="A86" s="90">
        <f t="shared" si="2"/>
        <v>7</v>
      </c>
      <c r="B86" s="90" t="s">
        <v>274</v>
      </c>
      <c r="C86" s="90" t="s">
        <v>275</v>
      </c>
      <c r="D86" s="90" t="s">
        <v>260</v>
      </c>
      <c r="E86" s="90">
        <v>20023642900</v>
      </c>
      <c r="F86" s="91" t="s">
        <v>277</v>
      </c>
      <c r="G86" s="91" t="s">
        <v>278</v>
      </c>
      <c r="H86" s="90"/>
      <c r="I86" s="92"/>
      <c r="J86" s="93">
        <v>23163</v>
      </c>
      <c r="K86" s="92">
        <v>2928.65</v>
      </c>
      <c r="L86" s="92">
        <v>2928.65</v>
      </c>
      <c r="M86" s="88" t="s">
        <v>141</v>
      </c>
    </row>
    <row r="87" spans="1:13">
      <c r="A87" s="90">
        <f t="shared" si="2"/>
        <v>8</v>
      </c>
      <c r="B87" s="90" t="s">
        <v>274</v>
      </c>
      <c r="C87" s="90" t="s">
        <v>275</v>
      </c>
      <c r="D87" s="90" t="s">
        <v>260</v>
      </c>
      <c r="E87" s="90">
        <v>20023642900</v>
      </c>
      <c r="F87" s="91" t="s">
        <v>277</v>
      </c>
      <c r="G87" s="91" t="s">
        <v>278</v>
      </c>
      <c r="H87" s="90"/>
      <c r="I87" s="92"/>
      <c r="J87" s="93">
        <v>23193</v>
      </c>
      <c r="K87" s="92">
        <v>7.15</v>
      </c>
      <c r="L87" s="92">
        <v>7.15</v>
      </c>
      <c r="M87" s="88" t="s">
        <v>142</v>
      </c>
    </row>
    <row r="88" spans="1:13">
      <c r="A88" s="90">
        <f t="shared" si="2"/>
        <v>9</v>
      </c>
      <c r="B88" s="90" t="s">
        <v>279</v>
      </c>
      <c r="C88" s="90" t="s">
        <v>280</v>
      </c>
      <c r="D88" s="90" t="s">
        <v>260</v>
      </c>
      <c r="E88" s="90">
        <v>20014944339</v>
      </c>
      <c r="F88" s="91" t="s">
        <v>281</v>
      </c>
      <c r="G88" s="91"/>
      <c r="H88" s="90"/>
      <c r="I88" s="92"/>
      <c r="J88" s="93">
        <v>23193</v>
      </c>
      <c r="K88" s="92">
        <v>2018.49</v>
      </c>
      <c r="L88" s="92">
        <v>2018.49</v>
      </c>
      <c r="M88" s="88" t="s">
        <v>142</v>
      </c>
    </row>
    <row r="89" spans="1:13">
      <c r="A89" s="90">
        <f t="shared" si="2"/>
        <v>10</v>
      </c>
      <c r="B89" s="90" t="s">
        <v>282</v>
      </c>
      <c r="C89" s="90" t="s">
        <v>283</v>
      </c>
      <c r="D89" s="90" t="s">
        <v>260</v>
      </c>
      <c r="E89" s="90">
        <v>20015843741</v>
      </c>
      <c r="F89" s="91" t="s">
        <v>284</v>
      </c>
      <c r="G89" s="91"/>
      <c r="H89" s="90"/>
      <c r="I89" s="92"/>
      <c r="J89" s="93">
        <v>23193</v>
      </c>
      <c r="K89" s="92">
        <v>14844.09</v>
      </c>
      <c r="L89" s="92">
        <v>14844.09</v>
      </c>
      <c r="M89" s="88" t="s">
        <v>142</v>
      </c>
    </row>
    <row r="90" spans="1:13" s="104" customFormat="1" ht="21.75" thickBot="1">
      <c r="A90" s="90"/>
      <c r="B90" s="98"/>
      <c r="C90" s="98"/>
      <c r="D90" s="98"/>
      <c r="E90" s="98"/>
      <c r="F90" s="98" t="s">
        <v>159</v>
      </c>
      <c r="G90" s="99"/>
      <c r="H90" s="100"/>
      <c r="I90" s="101">
        <f>SUM(I80:I89)</f>
        <v>74.3</v>
      </c>
      <c r="J90" s="102"/>
      <c r="K90" s="101">
        <f>SUM(K80:K89)</f>
        <v>31862.34</v>
      </c>
      <c r="L90" s="101">
        <f>SUM(L80:L89)</f>
        <v>31936.639999999999</v>
      </c>
      <c r="M90" s="103"/>
    </row>
    <row r="91" spans="1:13" ht="21.75" thickTop="1">
      <c r="A91" s="90">
        <f t="shared" si="2"/>
        <v>1</v>
      </c>
      <c r="B91" s="90" t="s">
        <v>285</v>
      </c>
      <c r="C91" s="90" t="s">
        <v>286</v>
      </c>
      <c r="D91" s="90" t="s">
        <v>287</v>
      </c>
      <c r="E91" s="90">
        <v>20014183896</v>
      </c>
      <c r="F91" s="91" t="s">
        <v>288</v>
      </c>
      <c r="G91" s="91"/>
      <c r="H91" s="90"/>
      <c r="I91" s="92"/>
      <c r="J91" s="93">
        <v>23043</v>
      </c>
      <c r="K91" s="92">
        <v>86.26</v>
      </c>
      <c r="L91" s="92">
        <v>86.26</v>
      </c>
      <c r="M91" s="88" t="s">
        <v>153</v>
      </c>
    </row>
    <row r="92" spans="1:13">
      <c r="A92" s="90">
        <f t="shared" si="2"/>
        <v>2</v>
      </c>
      <c r="B92" s="90" t="s">
        <v>285</v>
      </c>
      <c r="C92" s="90" t="s">
        <v>286</v>
      </c>
      <c r="D92" s="90" t="s">
        <v>287</v>
      </c>
      <c r="E92" s="90">
        <v>20014183896</v>
      </c>
      <c r="F92" s="91" t="s">
        <v>288</v>
      </c>
      <c r="G92" s="91"/>
      <c r="H92" s="90"/>
      <c r="I92" s="92"/>
      <c r="J92" s="93">
        <v>23071</v>
      </c>
      <c r="K92" s="92">
        <v>79.569999999999993</v>
      </c>
      <c r="L92" s="92">
        <v>79.569999999999993</v>
      </c>
      <c r="M92" s="88" t="s">
        <v>173</v>
      </c>
    </row>
    <row r="93" spans="1:13">
      <c r="A93" s="90">
        <f t="shared" si="2"/>
        <v>3</v>
      </c>
      <c r="B93" s="90" t="s">
        <v>285</v>
      </c>
      <c r="C93" s="90" t="s">
        <v>286</v>
      </c>
      <c r="D93" s="90" t="s">
        <v>287</v>
      </c>
      <c r="E93" s="90">
        <v>20014183896</v>
      </c>
      <c r="F93" s="91" t="s">
        <v>288</v>
      </c>
      <c r="G93" s="91"/>
      <c r="H93" s="90"/>
      <c r="I93" s="92"/>
      <c r="J93" s="93">
        <v>23102</v>
      </c>
      <c r="K93" s="92">
        <v>64.17</v>
      </c>
      <c r="L93" s="92">
        <v>64.17</v>
      </c>
      <c r="M93" s="88" t="s">
        <v>189</v>
      </c>
    </row>
    <row r="94" spans="1:13">
      <c r="A94" s="90">
        <f t="shared" si="2"/>
        <v>4</v>
      </c>
      <c r="B94" s="90" t="s">
        <v>285</v>
      </c>
      <c r="C94" s="90" t="s">
        <v>286</v>
      </c>
      <c r="D94" s="90" t="s">
        <v>287</v>
      </c>
      <c r="E94" s="90">
        <v>20014183896</v>
      </c>
      <c r="F94" s="91" t="s">
        <v>288</v>
      </c>
      <c r="G94" s="91"/>
      <c r="H94" s="90"/>
      <c r="I94" s="92"/>
      <c r="J94" s="93">
        <v>23132</v>
      </c>
      <c r="K94" s="92">
        <v>57.67</v>
      </c>
      <c r="L94" s="92">
        <v>57.67</v>
      </c>
      <c r="M94" s="88" t="s">
        <v>158</v>
      </c>
    </row>
    <row r="95" spans="1:13">
      <c r="A95" s="90">
        <f t="shared" si="2"/>
        <v>5</v>
      </c>
      <c r="B95" s="90" t="s">
        <v>285</v>
      </c>
      <c r="C95" s="90" t="s">
        <v>286</v>
      </c>
      <c r="D95" s="90" t="s">
        <v>287</v>
      </c>
      <c r="E95" s="90">
        <v>20014183896</v>
      </c>
      <c r="F95" s="91" t="s">
        <v>288</v>
      </c>
      <c r="G95" s="91"/>
      <c r="H95" s="90"/>
      <c r="I95" s="92"/>
      <c r="J95" s="93">
        <v>23163</v>
      </c>
      <c r="K95" s="92">
        <v>57.67</v>
      </c>
      <c r="L95" s="92">
        <v>57.67</v>
      </c>
      <c r="M95" s="88" t="s">
        <v>141</v>
      </c>
    </row>
    <row r="96" spans="1:13">
      <c r="A96" s="90">
        <f t="shared" si="2"/>
        <v>6</v>
      </c>
      <c r="B96" s="90" t="s">
        <v>285</v>
      </c>
      <c r="C96" s="90" t="s">
        <v>286</v>
      </c>
      <c r="D96" s="90" t="s">
        <v>287</v>
      </c>
      <c r="E96" s="90">
        <v>20014183896</v>
      </c>
      <c r="F96" s="91" t="s">
        <v>288</v>
      </c>
      <c r="G96" s="91"/>
      <c r="H96" s="90"/>
      <c r="I96" s="92"/>
      <c r="J96" s="93">
        <v>23193</v>
      </c>
      <c r="K96" s="92">
        <v>62.8</v>
      </c>
      <c r="L96" s="92">
        <v>62.8</v>
      </c>
      <c r="M96" s="88" t="s">
        <v>142</v>
      </c>
    </row>
    <row r="97" spans="1:13">
      <c r="A97" s="90">
        <f t="shared" si="2"/>
        <v>7</v>
      </c>
      <c r="B97" s="90" t="s">
        <v>289</v>
      </c>
      <c r="C97" s="90" t="s">
        <v>290</v>
      </c>
      <c r="D97" s="90" t="s">
        <v>287</v>
      </c>
      <c r="E97" s="90">
        <v>20014259300</v>
      </c>
      <c r="F97" s="91" t="s">
        <v>291</v>
      </c>
      <c r="G97" s="91"/>
      <c r="H97" s="90"/>
      <c r="I97" s="92"/>
      <c r="J97" s="93">
        <v>23193</v>
      </c>
      <c r="K97" s="92">
        <v>60.21</v>
      </c>
      <c r="L97" s="92">
        <v>60.21</v>
      </c>
      <c r="M97" s="88" t="s">
        <v>142</v>
      </c>
    </row>
    <row r="98" spans="1:13">
      <c r="A98" s="90">
        <f t="shared" si="2"/>
        <v>8</v>
      </c>
      <c r="B98" s="90" t="s">
        <v>292</v>
      </c>
      <c r="C98" s="90" t="s">
        <v>293</v>
      </c>
      <c r="D98" s="90" t="s">
        <v>287</v>
      </c>
      <c r="E98" s="90">
        <v>20018844273</v>
      </c>
      <c r="F98" s="91" t="s">
        <v>294</v>
      </c>
      <c r="G98" s="91" t="s">
        <v>295</v>
      </c>
      <c r="H98" s="90"/>
      <c r="I98" s="92"/>
      <c r="J98" s="93">
        <v>23193</v>
      </c>
      <c r="K98" s="92">
        <v>116.43</v>
      </c>
      <c r="L98" s="92">
        <v>116.43</v>
      </c>
      <c r="M98" s="88" t="s">
        <v>142</v>
      </c>
    </row>
    <row r="99" spans="1:13">
      <c r="A99" s="90">
        <f t="shared" si="2"/>
        <v>9</v>
      </c>
      <c r="B99" s="90" t="s">
        <v>292</v>
      </c>
      <c r="C99" s="90" t="s">
        <v>293</v>
      </c>
      <c r="D99" s="90" t="s">
        <v>287</v>
      </c>
      <c r="E99" s="90">
        <v>20018856374</v>
      </c>
      <c r="F99" s="91" t="s">
        <v>294</v>
      </c>
      <c r="G99" s="91" t="s">
        <v>296</v>
      </c>
      <c r="H99" s="90"/>
      <c r="I99" s="92"/>
      <c r="J99" s="93">
        <v>23193</v>
      </c>
      <c r="K99" s="92">
        <v>49.39</v>
      </c>
      <c r="L99" s="92">
        <v>49.39</v>
      </c>
      <c r="M99" s="88" t="s">
        <v>142</v>
      </c>
    </row>
    <row r="100" spans="1:13" s="104" customFormat="1" ht="21.75" thickBot="1">
      <c r="A100" s="90"/>
      <c r="B100" s="98"/>
      <c r="C100" s="98"/>
      <c r="D100" s="98"/>
      <c r="E100" s="98"/>
      <c r="F100" s="98" t="s">
        <v>159</v>
      </c>
      <c r="G100" s="99"/>
      <c r="H100" s="100"/>
      <c r="I100" s="101">
        <f>SUM(I91:I99)</f>
        <v>0</v>
      </c>
      <c r="J100" s="102"/>
      <c r="K100" s="101">
        <f>SUM(K91:K99)</f>
        <v>634.16999999999996</v>
      </c>
      <c r="L100" s="101">
        <f>SUM(L91:L99)</f>
        <v>634.16999999999996</v>
      </c>
      <c r="M100" s="103"/>
    </row>
    <row r="101" spans="1:13" ht="21.75" thickTop="1">
      <c r="A101" s="90">
        <f t="shared" si="2"/>
        <v>1</v>
      </c>
      <c r="B101" s="90" t="s">
        <v>297</v>
      </c>
      <c r="C101" s="90" t="s">
        <v>298</v>
      </c>
      <c r="D101" s="90" t="s">
        <v>299</v>
      </c>
      <c r="E101" s="90">
        <v>20020723563</v>
      </c>
      <c r="F101" s="91" t="s">
        <v>300</v>
      </c>
      <c r="G101" s="91" t="s">
        <v>301</v>
      </c>
      <c r="H101" s="90"/>
      <c r="I101" s="92"/>
      <c r="J101" s="93">
        <v>23163</v>
      </c>
      <c r="K101" s="92">
        <v>39.67</v>
      </c>
      <c r="L101" s="92">
        <v>39.67</v>
      </c>
      <c r="M101" s="88" t="s">
        <v>141</v>
      </c>
    </row>
    <row r="102" spans="1:13">
      <c r="A102" s="90">
        <f t="shared" si="2"/>
        <v>2</v>
      </c>
      <c r="B102" s="90" t="s">
        <v>297</v>
      </c>
      <c r="C102" s="90" t="s">
        <v>298</v>
      </c>
      <c r="D102" s="90" t="s">
        <v>299</v>
      </c>
      <c r="E102" s="90">
        <v>20020723563</v>
      </c>
      <c r="F102" s="91" t="s">
        <v>300</v>
      </c>
      <c r="G102" s="91" t="s">
        <v>301</v>
      </c>
      <c r="H102" s="90"/>
      <c r="I102" s="92"/>
      <c r="J102" s="93">
        <v>23193</v>
      </c>
      <c r="K102" s="92">
        <v>40.9</v>
      </c>
      <c r="L102" s="92">
        <v>40.9</v>
      </c>
      <c r="M102" s="88" t="s">
        <v>142</v>
      </c>
    </row>
    <row r="103" spans="1:13">
      <c r="A103" s="90">
        <f t="shared" si="2"/>
        <v>3</v>
      </c>
      <c r="B103" s="90" t="s">
        <v>302</v>
      </c>
      <c r="C103" s="90" t="s">
        <v>303</v>
      </c>
      <c r="D103" s="90" t="s">
        <v>299</v>
      </c>
      <c r="E103" s="90">
        <v>20008926582</v>
      </c>
      <c r="F103" s="91" t="s">
        <v>304</v>
      </c>
      <c r="G103" s="91"/>
      <c r="H103" s="90"/>
      <c r="I103" s="92"/>
      <c r="J103" s="93">
        <v>23163</v>
      </c>
      <c r="K103" s="92">
        <v>2487.84</v>
      </c>
      <c r="L103" s="92">
        <v>2487.84</v>
      </c>
      <c r="M103" s="88" t="s">
        <v>141</v>
      </c>
    </row>
    <row r="104" spans="1:13" s="104" customFormat="1" ht="21.75" thickBot="1">
      <c r="A104" s="90"/>
      <c r="B104" s="98"/>
      <c r="C104" s="98"/>
      <c r="D104" s="98"/>
      <c r="E104" s="98"/>
      <c r="F104" s="98" t="s">
        <v>159</v>
      </c>
      <c r="G104" s="99"/>
      <c r="H104" s="100"/>
      <c r="I104" s="101">
        <f>SUM(I101:I103)</f>
        <v>0</v>
      </c>
      <c r="J104" s="102"/>
      <c r="K104" s="101">
        <f>SUM(K101:K103)</f>
        <v>2568.4100000000003</v>
      </c>
      <c r="L104" s="101">
        <f>SUM(L101:L103)</f>
        <v>2568.4100000000003</v>
      </c>
      <c r="M104" s="103"/>
    </row>
    <row r="105" spans="1:13" ht="21.75" thickTop="1">
      <c r="A105" s="90">
        <f t="shared" si="2"/>
        <v>1</v>
      </c>
      <c r="B105" s="90" t="s">
        <v>305</v>
      </c>
      <c r="C105" s="90" t="s">
        <v>306</v>
      </c>
      <c r="D105" s="90" t="s">
        <v>307</v>
      </c>
      <c r="E105" s="90">
        <v>20023258559</v>
      </c>
      <c r="F105" s="91" t="s">
        <v>308</v>
      </c>
      <c r="G105" s="91" t="s">
        <v>309</v>
      </c>
      <c r="H105" s="90"/>
      <c r="I105" s="92"/>
      <c r="J105" s="93">
        <v>23012</v>
      </c>
      <c r="K105" s="92">
        <v>193.18</v>
      </c>
      <c r="L105" s="92">
        <v>193.18</v>
      </c>
      <c r="M105" s="88" t="s">
        <v>152</v>
      </c>
    </row>
    <row r="106" spans="1:13">
      <c r="A106" s="90">
        <f t="shared" si="2"/>
        <v>2</v>
      </c>
      <c r="B106" s="90" t="s">
        <v>310</v>
      </c>
      <c r="C106" s="90" t="s">
        <v>311</v>
      </c>
      <c r="D106" s="90" t="s">
        <v>307</v>
      </c>
      <c r="E106" s="90">
        <v>20007525601</v>
      </c>
      <c r="F106" s="91" t="s">
        <v>312</v>
      </c>
      <c r="G106" s="91" t="s">
        <v>313</v>
      </c>
      <c r="H106" s="90"/>
      <c r="I106" s="92"/>
      <c r="J106" s="93">
        <v>23012</v>
      </c>
      <c r="K106" s="92">
        <v>714.69</v>
      </c>
      <c r="L106" s="92">
        <v>714.69</v>
      </c>
      <c r="M106" s="88" t="s">
        <v>152</v>
      </c>
    </row>
    <row r="107" spans="1:13">
      <c r="A107" s="90">
        <f t="shared" si="2"/>
        <v>3</v>
      </c>
      <c r="B107" s="90" t="s">
        <v>310</v>
      </c>
      <c r="C107" s="90" t="s">
        <v>311</v>
      </c>
      <c r="D107" s="90" t="s">
        <v>307</v>
      </c>
      <c r="E107" s="90">
        <v>20007525601</v>
      </c>
      <c r="F107" s="91" t="s">
        <v>312</v>
      </c>
      <c r="G107" s="91" t="s">
        <v>313</v>
      </c>
      <c r="H107" s="90"/>
      <c r="I107" s="92"/>
      <c r="J107" s="93">
        <v>23043</v>
      </c>
      <c r="K107" s="92">
        <v>604.86</v>
      </c>
      <c r="L107" s="92">
        <v>604.86</v>
      </c>
      <c r="M107" s="88" t="s">
        <v>153</v>
      </c>
    </row>
    <row r="108" spans="1:13">
      <c r="A108" s="90">
        <f t="shared" si="2"/>
        <v>4</v>
      </c>
      <c r="B108" s="90" t="s">
        <v>310</v>
      </c>
      <c r="C108" s="90" t="s">
        <v>311</v>
      </c>
      <c r="D108" s="90" t="s">
        <v>307</v>
      </c>
      <c r="E108" s="90">
        <v>20007525601</v>
      </c>
      <c r="F108" s="91" t="s">
        <v>312</v>
      </c>
      <c r="G108" s="91" t="s">
        <v>313</v>
      </c>
      <c r="H108" s="90"/>
      <c r="I108" s="92"/>
      <c r="J108" s="93">
        <v>23071</v>
      </c>
      <c r="K108" s="92">
        <v>705.9</v>
      </c>
      <c r="L108" s="92">
        <v>705.9</v>
      </c>
      <c r="M108" s="88" t="s">
        <v>173</v>
      </c>
    </row>
    <row r="109" spans="1:13">
      <c r="A109" s="90">
        <f t="shared" si="2"/>
        <v>5</v>
      </c>
      <c r="B109" s="90" t="s">
        <v>310</v>
      </c>
      <c r="C109" s="90" t="s">
        <v>311</v>
      </c>
      <c r="D109" s="90" t="s">
        <v>307</v>
      </c>
      <c r="E109" s="90">
        <v>20007525601</v>
      </c>
      <c r="F109" s="91" t="s">
        <v>312</v>
      </c>
      <c r="G109" s="91" t="s">
        <v>313</v>
      </c>
      <c r="H109" s="90"/>
      <c r="I109" s="92"/>
      <c r="J109" s="93">
        <v>23102</v>
      </c>
      <c r="K109" s="92">
        <v>239.73</v>
      </c>
      <c r="L109" s="92">
        <v>239.73</v>
      </c>
      <c r="M109" s="88" t="s">
        <v>189</v>
      </c>
    </row>
    <row r="110" spans="1:13">
      <c r="A110" s="90">
        <f t="shared" si="2"/>
        <v>6</v>
      </c>
      <c r="B110" s="90" t="s">
        <v>310</v>
      </c>
      <c r="C110" s="90" t="s">
        <v>311</v>
      </c>
      <c r="D110" s="90" t="s">
        <v>307</v>
      </c>
      <c r="E110" s="90">
        <v>20007525601</v>
      </c>
      <c r="F110" s="91" t="s">
        <v>312</v>
      </c>
      <c r="G110" s="91" t="s">
        <v>313</v>
      </c>
      <c r="H110" s="90"/>
      <c r="I110" s="92"/>
      <c r="J110" s="93">
        <v>23132</v>
      </c>
      <c r="K110" s="92">
        <v>145.44</v>
      </c>
      <c r="L110" s="92">
        <v>145.44</v>
      </c>
      <c r="M110" s="88" t="s">
        <v>158</v>
      </c>
    </row>
    <row r="111" spans="1:13" s="104" customFormat="1" ht="21.75" thickBot="1">
      <c r="A111" s="90"/>
      <c r="B111" s="98"/>
      <c r="C111" s="98"/>
      <c r="D111" s="98"/>
      <c r="E111" s="98"/>
      <c r="F111" s="98" t="s">
        <v>159</v>
      </c>
      <c r="G111" s="99"/>
      <c r="H111" s="100"/>
      <c r="I111" s="101">
        <f>SUM(I105:I110)</f>
        <v>0</v>
      </c>
      <c r="J111" s="102"/>
      <c r="K111" s="101">
        <f>SUM(K105:K110)</f>
        <v>2603.8000000000002</v>
      </c>
      <c r="L111" s="101">
        <f>SUM(L105:L110)</f>
        <v>2603.8000000000002</v>
      </c>
      <c r="M111" s="103"/>
    </row>
    <row r="112" spans="1:13" ht="21.75" thickTop="1">
      <c r="A112" s="90">
        <f t="shared" si="2"/>
        <v>1</v>
      </c>
      <c r="B112" s="90" t="s">
        <v>314</v>
      </c>
      <c r="C112" s="90" t="s">
        <v>315</v>
      </c>
      <c r="D112" s="90" t="s">
        <v>316</v>
      </c>
      <c r="E112" s="90">
        <v>20021499640</v>
      </c>
      <c r="F112" s="91" t="s">
        <v>317</v>
      </c>
      <c r="G112" s="91" t="s">
        <v>318</v>
      </c>
      <c r="H112" s="90"/>
      <c r="I112" s="92"/>
      <c r="J112" s="93">
        <v>23193</v>
      </c>
      <c r="K112" s="92">
        <v>20280.53</v>
      </c>
      <c r="L112" s="92">
        <v>20280.53</v>
      </c>
      <c r="M112" s="88" t="s">
        <v>142</v>
      </c>
    </row>
    <row r="113" spans="1:13">
      <c r="A113" s="90">
        <f t="shared" si="2"/>
        <v>2</v>
      </c>
      <c r="B113" s="90" t="s">
        <v>319</v>
      </c>
      <c r="C113" s="90" t="s">
        <v>320</v>
      </c>
      <c r="D113" s="90" t="s">
        <v>316</v>
      </c>
      <c r="E113" s="90">
        <v>20013125495</v>
      </c>
      <c r="F113" s="91" t="s">
        <v>321</v>
      </c>
      <c r="G113" s="91" t="s">
        <v>322</v>
      </c>
      <c r="H113" s="90"/>
      <c r="I113" s="92"/>
      <c r="J113" s="93">
        <v>23193</v>
      </c>
      <c r="K113" s="92">
        <v>2115.7600000000002</v>
      </c>
      <c r="L113" s="92">
        <v>2115.7600000000002</v>
      </c>
      <c r="M113" s="88" t="s">
        <v>142</v>
      </c>
    </row>
    <row r="114" spans="1:13">
      <c r="A114" s="90">
        <f t="shared" si="2"/>
        <v>3</v>
      </c>
      <c r="B114" s="90" t="s">
        <v>323</v>
      </c>
      <c r="C114" s="90" t="s">
        <v>324</v>
      </c>
      <c r="D114" s="90" t="s">
        <v>316</v>
      </c>
      <c r="E114" s="90">
        <v>20012846041</v>
      </c>
      <c r="F114" s="91" t="s">
        <v>325</v>
      </c>
      <c r="G114" s="91" t="s">
        <v>326</v>
      </c>
      <c r="H114" s="90"/>
      <c r="I114" s="92"/>
      <c r="J114" s="93">
        <v>23193</v>
      </c>
      <c r="K114" s="92">
        <v>2318.48</v>
      </c>
      <c r="L114" s="92">
        <v>2318.48</v>
      </c>
      <c r="M114" s="88" t="s">
        <v>142</v>
      </c>
    </row>
    <row r="115" spans="1:13">
      <c r="A115" s="90">
        <f t="shared" si="2"/>
        <v>4</v>
      </c>
      <c r="B115" s="90" t="s">
        <v>327</v>
      </c>
      <c r="C115" s="90" t="s">
        <v>328</v>
      </c>
      <c r="D115" s="90" t="s">
        <v>316</v>
      </c>
      <c r="E115" s="90">
        <v>20013169655</v>
      </c>
      <c r="F115" s="91" t="s">
        <v>329</v>
      </c>
      <c r="G115" s="91"/>
      <c r="H115" s="90"/>
      <c r="I115" s="92"/>
      <c r="J115" s="93">
        <v>23193</v>
      </c>
      <c r="K115" s="92">
        <v>1751.8</v>
      </c>
      <c r="L115" s="92">
        <v>1751.8</v>
      </c>
      <c r="M115" s="88" t="s">
        <v>142</v>
      </c>
    </row>
    <row r="116" spans="1:13">
      <c r="A116" s="90">
        <f t="shared" si="2"/>
        <v>5</v>
      </c>
      <c r="B116" s="90" t="s">
        <v>327</v>
      </c>
      <c r="C116" s="90" t="s">
        <v>328</v>
      </c>
      <c r="D116" s="90" t="s">
        <v>316</v>
      </c>
      <c r="E116" s="90">
        <v>20013176037</v>
      </c>
      <c r="F116" s="91" t="s">
        <v>330</v>
      </c>
      <c r="G116" s="91"/>
      <c r="H116" s="90"/>
      <c r="I116" s="92"/>
      <c r="J116" s="93">
        <v>23132</v>
      </c>
      <c r="K116" s="92">
        <v>218.68</v>
      </c>
      <c r="L116" s="92">
        <v>218.68</v>
      </c>
      <c r="M116" s="88" t="s">
        <v>158</v>
      </c>
    </row>
    <row r="117" spans="1:13">
      <c r="A117" s="90">
        <f t="shared" si="2"/>
        <v>6</v>
      </c>
      <c r="B117" s="90" t="s">
        <v>327</v>
      </c>
      <c r="C117" s="90" t="s">
        <v>328</v>
      </c>
      <c r="D117" s="90" t="s">
        <v>316</v>
      </c>
      <c r="E117" s="90">
        <v>20013177715</v>
      </c>
      <c r="F117" s="91" t="s">
        <v>331</v>
      </c>
      <c r="G117" s="91"/>
      <c r="H117" s="90"/>
      <c r="I117" s="92"/>
      <c r="J117" s="93">
        <v>23193</v>
      </c>
      <c r="K117" s="92">
        <v>1733.38</v>
      </c>
      <c r="L117" s="92">
        <v>1733.38</v>
      </c>
      <c r="M117" s="88" t="s">
        <v>142</v>
      </c>
    </row>
    <row r="118" spans="1:13">
      <c r="A118" s="90">
        <f t="shared" si="2"/>
        <v>7</v>
      </c>
      <c r="B118" s="90" t="s">
        <v>332</v>
      </c>
      <c r="C118" s="90" t="s">
        <v>333</v>
      </c>
      <c r="D118" s="90" t="s">
        <v>316</v>
      </c>
      <c r="E118" s="90">
        <v>20013235344</v>
      </c>
      <c r="F118" s="91" t="s">
        <v>334</v>
      </c>
      <c r="G118" s="91"/>
      <c r="H118" s="90"/>
      <c r="I118" s="92"/>
      <c r="J118" s="93">
        <v>23193</v>
      </c>
      <c r="K118" s="92">
        <v>3000</v>
      </c>
      <c r="L118" s="92">
        <v>3000</v>
      </c>
      <c r="M118" s="88" t="s">
        <v>142</v>
      </c>
    </row>
    <row r="119" spans="1:13">
      <c r="A119" s="90">
        <f t="shared" si="2"/>
        <v>8</v>
      </c>
      <c r="B119" s="90" t="s">
        <v>332</v>
      </c>
      <c r="C119" s="90" t="s">
        <v>333</v>
      </c>
      <c r="D119" s="90" t="s">
        <v>316</v>
      </c>
      <c r="E119" s="90">
        <v>20013237420</v>
      </c>
      <c r="F119" s="91" t="s">
        <v>335</v>
      </c>
      <c r="G119" s="91"/>
      <c r="H119" s="90"/>
      <c r="I119" s="92"/>
      <c r="J119" s="93">
        <v>23102</v>
      </c>
      <c r="K119" s="92">
        <v>197.46</v>
      </c>
      <c r="L119" s="92">
        <v>197.46</v>
      </c>
      <c r="M119" s="88" t="s">
        <v>189</v>
      </c>
    </row>
    <row r="120" spans="1:13">
      <c r="A120" s="90">
        <f t="shared" si="2"/>
        <v>9</v>
      </c>
      <c r="B120" s="90" t="s">
        <v>332</v>
      </c>
      <c r="C120" s="90" t="s">
        <v>333</v>
      </c>
      <c r="D120" s="90" t="s">
        <v>316</v>
      </c>
      <c r="E120" s="90">
        <v>20013237420</v>
      </c>
      <c r="F120" s="91" t="s">
        <v>335</v>
      </c>
      <c r="G120" s="91"/>
      <c r="H120" s="90"/>
      <c r="I120" s="92"/>
      <c r="J120" s="93">
        <v>23132</v>
      </c>
      <c r="K120" s="92">
        <v>324.25</v>
      </c>
      <c r="L120" s="92">
        <v>324.25</v>
      </c>
      <c r="M120" s="88" t="s">
        <v>158</v>
      </c>
    </row>
    <row r="121" spans="1:13">
      <c r="A121" s="90">
        <f t="shared" si="2"/>
        <v>10</v>
      </c>
      <c r="B121" s="90" t="s">
        <v>336</v>
      </c>
      <c r="C121" s="90" t="s">
        <v>337</v>
      </c>
      <c r="D121" s="90" t="s">
        <v>316</v>
      </c>
      <c r="E121" s="90">
        <v>20013400698</v>
      </c>
      <c r="F121" s="91" t="s">
        <v>338</v>
      </c>
      <c r="G121" s="91"/>
      <c r="H121" s="90"/>
      <c r="I121" s="92"/>
      <c r="J121" s="93">
        <v>23193</v>
      </c>
      <c r="K121" s="92">
        <v>1510.94</v>
      </c>
      <c r="L121" s="92">
        <v>1510.94</v>
      </c>
      <c r="M121" s="88" t="s">
        <v>142</v>
      </c>
    </row>
    <row r="122" spans="1:13">
      <c r="A122" s="90">
        <f t="shared" si="2"/>
        <v>11</v>
      </c>
      <c r="B122" s="90" t="s">
        <v>339</v>
      </c>
      <c r="C122" s="90" t="s">
        <v>340</v>
      </c>
      <c r="D122" s="90" t="s">
        <v>316</v>
      </c>
      <c r="E122" s="90">
        <v>20013579073</v>
      </c>
      <c r="F122" s="91" t="s">
        <v>341</v>
      </c>
      <c r="G122" s="91" t="s">
        <v>342</v>
      </c>
      <c r="H122" s="90"/>
      <c r="I122" s="92"/>
      <c r="J122" s="93">
        <v>23012</v>
      </c>
      <c r="K122" s="92">
        <v>1500</v>
      </c>
      <c r="L122" s="92">
        <v>1500</v>
      </c>
      <c r="M122" s="88" t="s">
        <v>152</v>
      </c>
    </row>
    <row r="123" spans="1:13">
      <c r="A123" s="90">
        <f t="shared" si="2"/>
        <v>12</v>
      </c>
      <c r="B123" s="90" t="s">
        <v>339</v>
      </c>
      <c r="C123" s="90" t="s">
        <v>340</v>
      </c>
      <c r="D123" s="90" t="s">
        <v>316</v>
      </c>
      <c r="E123" s="90">
        <v>20013579073</v>
      </c>
      <c r="F123" s="91" t="s">
        <v>341</v>
      </c>
      <c r="G123" s="91" t="s">
        <v>342</v>
      </c>
      <c r="H123" s="90"/>
      <c r="I123" s="92"/>
      <c r="J123" s="93">
        <v>23043</v>
      </c>
      <c r="K123" s="92">
        <v>1500</v>
      </c>
      <c r="L123" s="92">
        <v>1500</v>
      </c>
      <c r="M123" s="88" t="s">
        <v>153</v>
      </c>
    </row>
    <row r="124" spans="1:13">
      <c r="A124" s="90">
        <f t="shared" si="2"/>
        <v>13</v>
      </c>
      <c r="B124" s="90" t="s">
        <v>339</v>
      </c>
      <c r="C124" s="90" t="s">
        <v>340</v>
      </c>
      <c r="D124" s="90" t="s">
        <v>316</v>
      </c>
      <c r="E124" s="90">
        <v>20013579073</v>
      </c>
      <c r="F124" s="91" t="s">
        <v>341</v>
      </c>
      <c r="G124" s="91" t="s">
        <v>342</v>
      </c>
      <c r="H124" s="90"/>
      <c r="I124" s="92"/>
      <c r="J124" s="93">
        <v>23071</v>
      </c>
      <c r="K124" s="92">
        <v>1500</v>
      </c>
      <c r="L124" s="92">
        <v>1500</v>
      </c>
      <c r="M124" s="88" t="s">
        <v>173</v>
      </c>
    </row>
    <row r="125" spans="1:13">
      <c r="A125" s="90">
        <f t="shared" si="2"/>
        <v>14</v>
      </c>
      <c r="B125" s="90" t="s">
        <v>339</v>
      </c>
      <c r="C125" s="90" t="s">
        <v>340</v>
      </c>
      <c r="D125" s="90" t="s">
        <v>316</v>
      </c>
      <c r="E125" s="90">
        <v>20013579073</v>
      </c>
      <c r="F125" s="91" t="s">
        <v>341</v>
      </c>
      <c r="G125" s="91" t="s">
        <v>342</v>
      </c>
      <c r="H125" s="90"/>
      <c r="I125" s="92"/>
      <c r="J125" s="93">
        <v>23102</v>
      </c>
      <c r="K125" s="92">
        <v>1500.3</v>
      </c>
      <c r="L125" s="92">
        <v>1500.3</v>
      </c>
      <c r="M125" s="88" t="s">
        <v>189</v>
      </c>
    </row>
    <row r="126" spans="1:13">
      <c r="A126" s="90">
        <f t="shared" si="2"/>
        <v>15</v>
      </c>
      <c r="B126" s="90" t="s">
        <v>339</v>
      </c>
      <c r="C126" s="90" t="s">
        <v>340</v>
      </c>
      <c r="D126" s="90" t="s">
        <v>316</v>
      </c>
      <c r="E126" s="90">
        <v>20013579073</v>
      </c>
      <c r="F126" s="91" t="s">
        <v>341</v>
      </c>
      <c r="G126" s="91" t="s">
        <v>342</v>
      </c>
      <c r="H126" s="90"/>
      <c r="I126" s="92"/>
      <c r="J126" s="93">
        <v>23132</v>
      </c>
      <c r="K126" s="92">
        <v>1500</v>
      </c>
      <c r="L126" s="92">
        <v>1500</v>
      </c>
      <c r="M126" s="88" t="s">
        <v>158</v>
      </c>
    </row>
    <row r="127" spans="1:13">
      <c r="A127" s="90">
        <f t="shared" si="2"/>
        <v>16</v>
      </c>
      <c r="B127" s="90" t="s">
        <v>339</v>
      </c>
      <c r="C127" s="90" t="s">
        <v>340</v>
      </c>
      <c r="D127" s="90" t="s">
        <v>316</v>
      </c>
      <c r="E127" s="90">
        <v>20013579073</v>
      </c>
      <c r="F127" s="91" t="s">
        <v>341</v>
      </c>
      <c r="G127" s="91" t="s">
        <v>342</v>
      </c>
      <c r="H127" s="90"/>
      <c r="I127" s="92"/>
      <c r="J127" s="93">
        <v>23163</v>
      </c>
      <c r="K127" s="92">
        <v>1500</v>
      </c>
      <c r="L127" s="92">
        <v>1500</v>
      </c>
      <c r="M127" s="88" t="s">
        <v>141</v>
      </c>
    </row>
    <row r="128" spans="1:13">
      <c r="A128" s="90">
        <f t="shared" si="2"/>
        <v>17</v>
      </c>
      <c r="B128" s="90" t="s">
        <v>339</v>
      </c>
      <c r="C128" s="90" t="s">
        <v>340</v>
      </c>
      <c r="D128" s="90" t="s">
        <v>316</v>
      </c>
      <c r="E128" s="90">
        <v>20013579073</v>
      </c>
      <c r="F128" s="91" t="s">
        <v>341</v>
      </c>
      <c r="G128" s="91" t="s">
        <v>342</v>
      </c>
      <c r="H128" s="90"/>
      <c r="I128" s="92"/>
      <c r="J128" s="93">
        <v>23193</v>
      </c>
      <c r="K128" s="92">
        <v>1500</v>
      </c>
      <c r="L128" s="92">
        <v>1500</v>
      </c>
      <c r="M128" s="88" t="s">
        <v>142</v>
      </c>
    </row>
    <row r="129" spans="1:13">
      <c r="A129" s="90">
        <f t="shared" si="2"/>
        <v>18</v>
      </c>
      <c r="B129" s="90" t="s">
        <v>339</v>
      </c>
      <c r="C129" s="90" t="s">
        <v>340</v>
      </c>
      <c r="D129" s="90" t="s">
        <v>316</v>
      </c>
      <c r="E129" s="90">
        <v>20013579119</v>
      </c>
      <c r="F129" s="91" t="s">
        <v>343</v>
      </c>
      <c r="G129" s="91"/>
      <c r="H129" s="90"/>
      <c r="I129" s="92"/>
      <c r="J129" s="93">
        <v>23012</v>
      </c>
      <c r="K129" s="92">
        <v>1500</v>
      </c>
      <c r="L129" s="92">
        <v>1500</v>
      </c>
      <c r="M129" s="88" t="s">
        <v>152</v>
      </c>
    </row>
    <row r="130" spans="1:13">
      <c r="A130" s="90">
        <f t="shared" si="2"/>
        <v>19</v>
      </c>
      <c r="B130" s="90" t="s">
        <v>339</v>
      </c>
      <c r="C130" s="90" t="s">
        <v>340</v>
      </c>
      <c r="D130" s="90" t="s">
        <v>316</v>
      </c>
      <c r="E130" s="90">
        <v>20013579119</v>
      </c>
      <c r="F130" s="91" t="s">
        <v>343</v>
      </c>
      <c r="G130" s="91"/>
      <c r="H130" s="90"/>
      <c r="I130" s="92"/>
      <c r="J130" s="93">
        <v>23043</v>
      </c>
      <c r="K130" s="92">
        <v>1500</v>
      </c>
      <c r="L130" s="92">
        <v>1500</v>
      </c>
      <c r="M130" s="88" t="s">
        <v>153</v>
      </c>
    </row>
    <row r="131" spans="1:13">
      <c r="A131" s="90">
        <f t="shared" si="2"/>
        <v>20</v>
      </c>
      <c r="B131" s="90" t="s">
        <v>339</v>
      </c>
      <c r="C131" s="90" t="s">
        <v>340</v>
      </c>
      <c r="D131" s="90" t="s">
        <v>316</v>
      </c>
      <c r="E131" s="90">
        <v>20013579119</v>
      </c>
      <c r="F131" s="91" t="s">
        <v>343</v>
      </c>
      <c r="G131" s="91"/>
      <c r="H131" s="90"/>
      <c r="I131" s="92"/>
      <c r="J131" s="93">
        <v>23071</v>
      </c>
      <c r="K131" s="92">
        <v>1500</v>
      </c>
      <c r="L131" s="92">
        <v>1500</v>
      </c>
      <c r="M131" s="88" t="s">
        <v>173</v>
      </c>
    </row>
    <row r="132" spans="1:13">
      <c r="A132" s="90">
        <f t="shared" si="2"/>
        <v>21</v>
      </c>
      <c r="B132" s="90" t="s">
        <v>339</v>
      </c>
      <c r="C132" s="90" t="s">
        <v>340</v>
      </c>
      <c r="D132" s="90" t="s">
        <v>316</v>
      </c>
      <c r="E132" s="90">
        <v>20013579119</v>
      </c>
      <c r="F132" s="91" t="s">
        <v>343</v>
      </c>
      <c r="G132" s="91"/>
      <c r="H132" s="90"/>
      <c r="I132" s="92"/>
      <c r="J132" s="93">
        <v>23102</v>
      </c>
      <c r="K132" s="92">
        <v>1500</v>
      </c>
      <c r="L132" s="92">
        <v>1500</v>
      </c>
      <c r="M132" s="88" t="s">
        <v>189</v>
      </c>
    </row>
    <row r="133" spans="1:13">
      <c r="A133" s="90">
        <f t="shared" si="2"/>
        <v>22</v>
      </c>
      <c r="B133" s="90" t="s">
        <v>339</v>
      </c>
      <c r="C133" s="90" t="s">
        <v>340</v>
      </c>
      <c r="D133" s="90" t="s">
        <v>316</v>
      </c>
      <c r="E133" s="90">
        <v>20013579119</v>
      </c>
      <c r="F133" s="91" t="s">
        <v>343</v>
      </c>
      <c r="G133" s="91"/>
      <c r="H133" s="90"/>
      <c r="I133" s="92"/>
      <c r="J133" s="93">
        <v>23132</v>
      </c>
      <c r="K133" s="92">
        <v>1500</v>
      </c>
      <c r="L133" s="92">
        <v>1500</v>
      </c>
      <c r="M133" s="88" t="s">
        <v>158</v>
      </c>
    </row>
    <row r="134" spans="1:13">
      <c r="A134" s="90">
        <f t="shared" si="2"/>
        <v>23</v>
      </c>
      <c r="B134" s="90" t="s">
        <v>339</v>
      </c>
      <c r="C134" s="90" t="s">
        <v>340</v>
      </c>
      <c r="D134" s="90" t="s">
        <v>316</v>
      </c>
      <c r="E134" s="90">
        <v>20013579119</v>
      </c>
      <c r="F134" s="91" t="s">
        <v>343</v>
      </c>
      <c r="G134" s="91"/>
      <c r="H134" s="90"/>
      <c r="I134" s="92"/>
      <c r="J134" s="93">
        <v>23163</v>
      </c>
      <c r="K134" s="92">
        <v>1500</v>
      </c>
      <c r="L134" s="92">
        <v>1500</v>
      </c>
      <c r="M134" s="88" t="s">
        <v>141</v>
      </c>
    </row>
    <row r="135" spans="1:13">
      <c r="A135" s="90">
        <f t="shared" si="2"/>
        <v>24</v>
      </c>
      <c r="B135" s="90" t="s">
        <v>339</v>
      </c>
      <c r="C135" s="90" t="s">
        <v>340</v>
      </c>
      <c r="D135" s="90" t="s">
        <v>316</v>
      </c>
      <c r="E135" s="90">
        <v>20013579119</v>
      </c>
      <c r="F135" s="91" t="s">
        <v>343</v>
      </c>
      <c r="G135" s="91"/>
      <c r="H135" s="90"/>
      <c r="I135" s="92"/>
      <c r="J135" s="93">
        <v>23193</v>
      </c>
      <c r="K135" s="92">
        <v>1500</v>
      </c>
      <c r="L135" s="92">
        <v>1500</v>
      </c>
      <c r="M135" s="88" t="s">
        <v>142</v>
      </c>
    </row>
    <row r="136" spans="1:13">
      <c r="A136" s="90">
        <f t="shared" si="2"/>
        <v>25</v>
      </c>
      <c r="B136" s="90" t="s">
        <v>344</v>
      </c>
      <c r="C136" s="90" t="s">
        <v>345</v>
      </c>
      <c r="D136" s="90" t="s">
        <v>316</v>
      </c>
      <c r="E136" s="90">
        <v>20013849379</v>
      </c>
      <c r="F136" s="91" t="s">
        <v>346</v>
      </c>
      <c r="G136" s="91"/>
      <c r="H136" s="90"/>
      <c r="I136" s="92"/>
      <c r="J136" s="93">
        <v>23193</v>
      </c>
      <c r="K136" s="92">
        <v>207.01</v>
      </c>
      <c r="L136" s="92">
        <v>207.01</v>
      </c>
      <c r="M136" s="88" t="s">
        <v>142</v>
      </c>
    </row>
    <row r="137" spans="1:13">
      <c r="A137" s="90">
        <f t="shared" si="2"/>
        <v>26</v>
      </c>
      <c r="B137" s="90" t="s">
        <v>344</v>
      </c>
      <c r="C137" s="90" t="s">
        <v>345</v>
      </c>
      <c r="D137" s="90" t="s">
        <v>316</v>
      </c>
      <c r="E137" s="90">
        <v>20013849462</v>
      </c>
      <c r="F137" s="91" t="s">
        <v>347</v>
      </c>
      <c r="G137" s="91"/>
      <c r="H137" s="90"/>
      <c r="I137" s="92"/>
      <c r="J137" s="93">
        <v>23193</v>
      </c>
      <c r="K137" s="92">
        <v>1206.74</v>
      </c>
      <c r="L137" s="92">
        <v>1206.74</v>
      </c>
      <c r="M137" s="88" t="s">
        <v>142</v>
      </c>
    </row>
    <row r="138" spans="1:13">
      <c r="A138" s="90">
        <f t="shared" si="2"/>
        <v>27</v>
      </c>
      <c r="B138" s="90" t="s">
        <v>348</v>
      </c>
      <c r="C138" s="90" t="s">
        <v>349</v>
      </c>
      <c r="D138" s="90" t="s">
        <v>316</v>
      </c>
      <c r="E138" s="90">
        <v>20023525887</v>
      </c>
      <c r="F138" s="91" t="s">
        <v>350</v>
      </c>
      <c r="G138" s="91" t="s">
        <v>351</v>
      </c>
      <c r="H138" s="90"/>
      <c r="I138" s="92"/>
      <c r="J138" s="93">
        <v>23193</v>
      </c>
      <c r="K138" s="92">
        <v>2987.25</v>
      </c>
      <c r="L138" s="92">
        <v>2987.25</v>
      </c>
      <c r="M138" s="88" t="s">
        <v>142</v>
      </c>
    </row>
    <row r="139" spans="1:13">
      <c r="A139" s="90">
        <f t="shared" si="2"/>
        <v>28</v>
      </c>
      <c r="B139" s="90" t="s">
        <v>352</v>
      </c>
      <c r="C139" s="90" t="s">
        <v>353</v>
      </c>
      <c r="D139" s="90" t="s">
        <v>316</v>
      </c>
      <c r="E139" s="90">
        <v>20013080929</v>
      </c>
      <c r="F139" s="91" t="s">
        <v>354</v>
      </c>
      <c r="G139" s="91" t="s">
        <v>355</v>
      </c>
      <c r="H139" s="90"/>
      <c r="I139" s="92"/>
      <c r="J139" s="93">
        <v>23193</v>
      </c>
      <c r="K139" s="92">
        <v>2465.91</v>
      </c>
      <c r="L139" s="92">
        <v>2465.91</v>
      </c>
      <c r="M139" s="88" t="s">
        <v>142</v>
      </c>
    </row>
    <row r="140" spans="1:13">
      <c r="A140" s="90">
        <f t="shared" si="2"/>
        <v>29</v>
      </c>
      <c r="B140" s="90" t="s">
        <v>356</v>
      </c>
      <c r="C140" s="90" t="s">
        <v>357</v>
      </c>
      <c r="D140" s="90" t="s">
        <v>316</v>
      </c>
      <c r="E140" s="90">
        <v>20014371312</v>
      </c>
      <c r="F140" s="91" t="s">
        <v>358</v>
      </c>
      <c r="G140" s="91"/>
      <c r="H140" s="90"/>
      <c r="I140" s="92"/>
      <c r="J140" s="93">
        <v>23163</v>
      </c>
      <c r="K140" s="92">
        <v>182.93</v>
      </c>
      <c r="L140" s="92">
        <v>182.93</v>
      </c>
      <c r="M140" s="88" t="s">
        <v>141</v>
      </c>
    </row>
    <row r="141" spans="1:13">
      <c r="A141" s="90">
        <f t="shared" si="2"/>
        <v>30</v>
      </c>
      <c r="B141" s="90" t="s">
        <v>356</v>
      </c>
      <c r="C141" s="90" t="s">
        <v>357</v>
      </c>
      <c r="D141" s="90" t="s">
        <v>316</v>
      </c>
      <c r="E141" s="90">
        <v>20014371312</v>
      </c>
      <c r="F141" s="91" t="s">
        <v>358</v>
      </c>
      <c r="G141" s="91"/>
      <c r="H141" s="90"/>
      <c r="I141" s="92"/>
      <c r="J141" s="93">
        <v>23193</v>
      </c>
      <c r="K141" s="92">
        <v>2995.72</v>
      </c>
      <c r="L141" s="92">
        <v>2995.72</v>
      </c>
      <c r="M141" s="88" t="s">
        <v>142</v>
      </c>
    </row>
    <row r="142" spans="1:13" s="104" customFormat="1" ht="21.75" thickBot="1">
      <c r="A142" s="90"/>
      <c r="B142" s="98"/>
      <c r="C142" s="98"/>
      <c r="D142" s="98"/>
      <c r="E142" s="98"/>
      <c r="F142" s="98" t="s">
        <v>159</v>
      </c>
      <c r="G142" s="99"/>
      <c r="H142" s="100"/>
      <c r="I142" s="101">
        <f>SUM(I112:I141)</f>
        <v>0</v>
      </c>
      <c r="J142" s="102"/>
      <c r="K142" s="101">
        <f>SUM(K112:K141)</f>
        <v>64497.140000000007</v>
      </c>
      <c r="L142" s="101">
        <f>SUM(L112:L141)</f>
        <v>64497.140000000007</v>
      </c>
      <c r="M142" s="103"/>
    </row>
    <row r="143" spans="1:13" ht="21.75" thickTop="1">
      <c r="A143" s="90">
        <f t="shared" si="2"/>
        <v>1</v>
      </c>
      <c r="B143" s="90" t="s">
        <v>359</v>
      </c>
      <c r="C143" s="90" t="s">
        <v>360</v>
      </c>
      <c r="D143" s="90" t="s">
        <v>361</v>
      </c>
      <c r="E143" s="90">
        <v>20020392592</v>
      </c>
      <c r="F143" s="91" t="s">
        <v>362</v>
      </c>
      <c r="G143" s="91" t="s">
        <v>363</v>
      </c>
      <c r="H143" s="90"/>
      <c r="I143" s="92"/>
      <c r="J143" s="93">
        <v>22981</v>
      </c>
      <c r="K143" s="92">
        <v>49.39</v>
      </c>
      <c r="L143" s="92">
        <v>49.39</v>
      </c>
      <c r="M143" s="88" t="s">
        <v>364</v>
      </c>
    </row>
    <row r="144" spans="1:13">
      <c r="A144" s="90">
        <f t="shared" si="2"/>
        <v>2</v>
      </c>
      <c r="B144" s="90" t="s">
        <v>359</v>
      </c>
      <c r="C144" s="90" t="s">
        <v>360</v>
      </c>
      <c r="D144" s="90" t="s">
        <v>361</v>
      </c>
      <c r="E144" s="90">
        <v>20020392592</v>
      </c>
      <c r="F144" s="91" t="s">
        <v>362</v>
      </c>
      <c r="G144" s="91" t="s">
        <v>363</v>
      </c>
      <c r="H144" s="90"/>
      <c r="I144" s="92"/>
      <c r="J144" s="93">
        <v>23012</v>
      </c>
      <c r="K144" s="92">
        <v>49.39</v>
      </c>
      <c r="L144" s="92">
        <v>49.39</v>
      </c>
      <c r="M144" s="88" t="s">
        <v>152</v>
      </c>
    </row>
    <row r="145" spans="1:13">
      <c r="A145" s="90">
        <f t="shared" si="2"/>
        <v>3</v>
      </c>
      <c r="B145" s="90" t="s">
        <v>359</v>
      </c>
      <c r="C145" s="90" t="s">
        <v>360</v>
      </c>
      <c r="D145" s="90" t="s">
        <v>361</v>
      </c>
      <c r="E145" s="90">
        <v>20020392592</v>
      </c>
      <c r="F145" s="91" t="s">
        <v>362</v>
      </c>
      <c r="G145" s="91" t="s">
        <v>363</v>
      </c>
      <c r="H145" s="90"/>
      <c r="I145" s="92"/>
      <c r="J145" s="93">
        <v>23043</v>
      </c>
      <c r="K145" s="92">
        <v>49.39</v>
      </c>
      <c r="L145" s="92">
        <v>49.39</v>
      </c>
      <c r="M145" s="88" t="s">
        <v>153</v>
      </c>
    </row>
    <row r="146" spans="1:13">
      <c r="A146" s="90">
        <f t="shared" si="2"/>
        <v>4</v>
      </c>
      <c r="B146" s="90" t="s">
        <v>359</v>
      </c>
      <c r="C146" s="90" t="s">
        <v>360</v>
      </c>
      <c r="D146" s="90" t="s">
        <v>361</v>
      </c>
      <c r="E146" s="90">
        <v>20020392592</v>
      </c>
      <c r="F146" s="91" t="s">
        <v>362</v>
      </c>
      <c r="G146" s="91" t="s">
        <v>363</v>
      </c>
      <c r="H146" s="90"/>
      <c r="I146" s="92"/>
      <c r="J146" s="93">
        <v>23071</v>
      </c>
      <c r="K146" s="92">
        <v>49.39</v>
      </c>
      <c r="L146" s="92">
        <v>49.39</v>
      </c>
      <c r="M146" s="88" t="s">
        <v>173</v>
      </c>
    </row>
    <row r="147" spans="1:13">
      <c r="A147" s="90">
        <f t="shared" si="2"/>
        <v>5</v>
      </c>
      <c r="B147" s="90" t="s">
        <v>359</v>
      </c>
      <c r="C147" s="90" t="s">
        <v>360</v>
      </c>
      <c r="D147" s="90" t="s">
        <v>361</v>
      </c>
      <c r="E147" s="90">
        <v>20020392592</v>
      </c>
      <c r="F147" s="91" t="s">
        <v>362</v>
      </c>
      <c r="G147" s="91" t="s">
        <v>363</v>
      </c>
      <c r="H147" s="90"/>
      <c r="I147" s="92"/>
      <c r="J147" s="93">
        <v>23102</v>
      </c>
      <c r="K147" s="92">
        <v>47.91</v>
      </c>
      <c r="L147" s="92">
        <v>47.91</v>
      </c>
      <c r="M147" s="88" t="s">
        <v>189</v>
      </c>
    </row>
    <row r="148" spans="1:13">
      <c r="A148" s="90">
        <f t="shared" ref="A148:A211" si="3">A147+1</f>
        <v>6</v>
      </c>
      <c r="B148" s="90" t="s">
        <v>359</v>
      </c>
      <c r="C148" s="90" t="s">
        <v>360</v>
      </c>
      <c r="D148" s="90" t="s">
        <v>361</v>
      </c>
      <c r="E148" s="90">
        <v>20020392592</v>
      </c>
      <c r="F148" s="91" t="s">
        <v>362</v>
      </c>
      <c r="G148" s="91" t="s">
        <v>363</v>
      </c>
      <c r="H148" s="90"/>
      <c r="I148" s="92"/>
      <c r="J148" s="93">
        <v>23132</v>
      </c>
      <c r="K148" s="92">
        <v>47.91</v>
      </c>
      <c r="L148" s="92">
        <v>47.91</v>
      </c>
      <c r="M148" s="88" t="s">
        <v>158</v>
      </c>
    </row>
    <row r="149" spans="1:13">
      <c r="A149" s="90">
        <f t="shared" si="3"/>
        <v>7</v>
      </c>
      <c r="B149" s="90" t="s">
        <v>359</v>
      </c>
      <c r="C149" s="90" t="s">
        <v>360</v>
      </c>
      <c r="D149" s="90" t="s">
        <v>361</v>
      </c>
      <c r="E149" s="90">
        <v>20020392592</v>
      </c>
      <c r="F149" s="91" t="s">
        <v>362</v>
      </c>
      <c r="G149" s="91" t="s">
        <v>363</v>
      </c>
      <c r="H149" s="90"/>
      <c r="I149" s="92"/>
      <c r="J149" s="93">
        <v>23163</v>
      </c>
      <c r="K149" s="92">
        <v>47.91</v>
      </c>
      <c r="L149" s="92">
        <v>47.91</v>
      </c>
      <c r="M149" s="88" t="s">
        <v>141</v>
      </c>
    </row>
    <row r="150" spans="1:13">
      <c r="A150" s="90">
        <f t="shared" si="3"/>
        <v>8</v>
      </c>
      <c r="B150" s="90" t="s">
        <v>359</v>
      </c>
      <c r="C150" s="90" t="s">
        <v>360</v>
      </c>
      <c r="D150" s="90" t="s">
        <v>361</v>
      </c>
      <c r="E150" s="90">
        <v>20020392592</v>
      </c>
      <c r="F150" s="91" t="s">
        <v>362</v>
      </c>
      <c r="G150" s="91" t="s">
        <v>363</v>
      </c>
      <c r="H150" s="90"/>
      <c r="I150" s="92"/>
      <c r="J150" s="93">
        <v>23193</v>
      </c>
      <c r="K150" s="92">
        <v>49.39</v>
      </c>
      <c r="L150" s="92">
        <v>49.39</v>
      </c>
      <c r="M150" s="88" t="s">
        <v>142</v>
      </c>
    </row>
    <row r="151" spans="1:13">
      <c r="A151" s="90">
        <f t="shared" si="3"/>
        <v>9</v>
      </c>
      <c r="B151" s="90" t="s">
        <v>359</v>
      </c>
      <c r="C151" s="90" t="s">
        <v>360</v>
      </c>
      <c r="D151" s="90" t="s">
        <v>361</v>
      </c>
      <c r="E151" s="90">
        <v>20021881575</v>
      </c>
      <c r="F151" s="91" t="s">
        <v>362</v>
      </c>
      <c r="G151" s="91" t="s">
        <v>365</v>
      </c>
      <c r="H151" s="90"/>
      <c r="I151" s="92"/>
      <c r="J151" s="93">
        <v>23132</v>
      </c>
      <c r="K151" s="92">
        <v>80.41</v>
      </c>
      <c r="L151" s="92">
        <v>80.41</v>
      </c>
      <c r="M151" s="88" t="s">
        <v>158</v>
      </c>
    </row>
    <row r="152" spans="1:13">
      <c r="A152" s="90">
        <f t="shared" si="3"/>
        <v>10</v>
      </c>
      <c r="B152" s="90" t="s">
        <v>359</v>
      </c>
      <c r="C152" s="90" t="s">
        <v>360</v>
      </c>
      <c r="D152" s="90" t="s">
        <v>361</v>
      </c>
      <c r="E152" s="90">
        <v>20021881575</v>
      </c>
      <c r="F152" s="91" t="s">
        <v>362</v>
      </c>
      <c r="G152" s="91" t="s">
        <v>365</v>
      </c>
      <c r="H152" s="90"/>
      <c r="I152" s="92"/>
      <c r="J152" s="93">
        <v>23163</v>
      </c>
      <c r="K152" s="92">
        <v>93.42</v>
      </c>
      <c r="L152" s="92">
        <v>93.42</v>
      </c>
      <c r="M152" s="88" t="s">
        <v>141</v>
      </c>
    </row>
    <row r="153" spans="1:13">
      <c r="A153" s="90">
        <f t="shared" si="3"/>
        <v>11</v>
      </c>
      <c r="B153" s="90" t="s">
        <v>359</v>
      </c>
      <c r="C153" s="90" t="s">
        <v>360</v>
      </c>
      <c r="D153" s="90" t="s">
        <v>361</v>
      </c>
      <c r="E153" s="90">
        <v>20021881575</v>
      </c>
      <c r="F153" s="91" t="s">
        <v>362</v>
      </c>
      <c r="G153" s="91" t="s">
        <v>365</v>
      </c>
      <c r="H153" s="90"/>
      <c r="I153" s="92"/>
      <c r="J153" s="93">
        <v>23193</v>
      </c>
      <c r="K153" s="92">
        <v>86.26</v>
      </c>
      <c r="L153" s="92">
        <v>86.26</v>
      </c>
      <c r="M153" s="88" t="s">
        <v>142</v>
      </c>
    </row>
    <row r="154" spans="1:13">
      <c r="A154" s="90">
        <f t="shared" si="3"/>
        <v>12</v>
      </c>
      <c r="B154" s="90" t="s">
        <v>359</v>
      </c>
      <c r="C154" s="90" t="s">
        <v>360</v>
      </c>
      <c r="D154" s="90" t="s">
        <v>361</v>
      </c>
      <c r="E154" s="90">
        <v>20023198546</v>
      </c>
      <c r="F154" s="91" t="s">
        <v>362</v>
      </c>
      <c r="G154" s="91" t="s">
        <v>366</v>
      </c>
      <c r="H154" s="90"/>
      <c r="I154" s="92"/>
      <c r="J154" s="93">
        <v>23043</v>
      </c>
      <c r="K154" s="92">
        <v>14.32</v>
      </c>
      <c r="L154" s="92">
        <v>14.32</v>
      </c>
      <c r="M154" s="88" t="s">
        <v>153</v>
      </c>
    </row>
    <row r="155" spans="1:13">
      <c r="A155" s="90">
        <f t="shared" si="3"/>
        <v>13</v>
      </c>
      <c r="B155" s="90" t="s">
        <v>359</v>
      </c>
      <c r="C155" s="90" t="s">
        <v>360</v>
      </c>
      <c r="D155" s="90" t="s">
        <v>361</v>
      </c>
      <c r="E155" s="90">
        <v>20023198546</v>
      </c>
      <c r="F155" s="91" t="s">
        <v>362</v>
      </c>
      <c r="G155" s="91" t="s">
        <v>366</v>
      </c>
      <c r="H155" s="90"/>
      <c r="I155" s="92"/>
      <c r="J155" s="93">
        <v>23102</v>
      </c>
      <c r="K155" s="92">
        <v>34.700000000000003</v>
      </c>
      <c r="L155" s="92">
        <v>34.700000000000003</v>
      </c>
      <c r="M155" s="88" t="s">
        <v>189</v>
      </c>
    </row>
    <row r="156" spans="1:13">
      <c r="A156" s="90">
        <f t="shared" si="3"/>
        <v>14</v>
      </c>
      <c r="B156" s="90" t="s">
        <v>359</v>
      </c>
      <c r="C156" s="90" t="s">
        <v>360</v>
      </c>
      <c r="D156" s="90" t="s">
        <v>361</v>
      </c>
      <c r="E156" s="90">
        <v>20023198546</v>
      </c>
      <c r="F156" s="91" t="s">
        <v>362</v>
      </c>
      <c r="G156" s="91" t="s">
        <v>366</v>
      </c>
      <c r="H156" s="90"/>
      <c r="I156" s="92"/>
      <c r="J156" s="93">
        <v>23132</v>
      </c>
      <c r="K156" s="92">
        <v>41.64</v>
      </c>
      <c r="L156" s="92">
        <v>41.64</v>
      </c>
      <c r="M156" s="88" t="s">
        <v>158</v>
      </c>
    </row>
    <row r="157" spans="1:13">
      <c r="A157" s="90">
        <f t="shared" si="3"/>
        <v>15</v>
      </c>
      <c r="B157" s="90" t="s">
        <v>359</v>
      </c>
      <c r="C157" s="90" t="s">
        <v>360</v>
      </c>
      <c r="D157" s="90" t="s">
        <v>361</v>
      </c>
      <c r="E157" s="90">
        <v>20023198546</v>
      </c>
      <c r="F157" s="91" t="s">
        <v>362</v>
      </c>
      <c r="G157" s="91" t="s">
        <v>366</v>
      </c>
      <c r="H157" s="90"/>
      <c r="I157" s="92"/>
      <c r="J157" s="93">
        <v>23163</v>
      </c>
      <c r="K157" s="92">
        <v>62.46</v>
      </c>
      <c r="L157" s="92">
        <v>62.46</v>
      </c>
      <c r="M157" s="88" t="s">
        <v>141</v>
      </c>
    </row>
    <row r="158" spans="1:13">
      <c r="A158" s="90">
        <f t="shared" si="3"/>
        <v>16</v>
      </c>
      <c r="B158" s="90" t="s">
        <v>359</v>
      </c>
      <c r="C158" s="90" t="s">
        <v>360</v>
      </c>
      <c r="D158" s="90" t="s">
        <v>361</v>
      </c>
      <c r="E158" s="90">
        <v>20023292710</v>
      </c>
      <c r="F158" s="91" t="s">
        <v>362</v>
      </c>
      <c r="G158" s="91" t="s">
        <v>367</v>
      </c>
      <c r="H158" s="90"/>
      <c r="I158" s="92"/>
      <c r="J158" s="93">
        <v>23132</v>
      </c>
      <c r="K158" s="92">
        <v>833.88</v>
      </c>
      <c r="L158" s="92">
        <v>833.88</v>
      </c>
      <c r="M158" s="88" t="s">
        <v>158</v>
      </c>
    </row>
    <row r="159" spans="1:13">
      <c r="A159" s="90">
        <f t="shared" si="3"/>
        <v>17</v>
      </c>
      <c r="B159" s="90" t="s">
        <v>359</v>
      </c>
      <c r="C159" s="90" t="s">
        <v>360</v>
      </c>
      <c r="D159" s="90" t="s">
        <v>361</v>
      </c>
      <c r="E159" s="90">
        <v>20023292710</v>
      </c>
      <c r="F159" s="91" t="s">
        <v>362</v>
      </c>
      <c r="G159" s="91" t="s">
        <v>367</v>
      </c>
      <c r="H159" s="90"/>
      <c r="I159" s="92"/>
      <c r="J159" s="93">
        <v>23163</v>
      </c>
      <c r="K159" s="92">
        <v>132.43</v>
      </c>
      <c r="L159" s="92">
        <v>132.43</v>
      </c>
      <c r="M159" s="88" t="s">
        <v>141</v>
      </c>
    </row>
    <row r="160" spans="1:13">
      <c r="A160" s="90">
        <f t="shared" si="3"/>
        <v>18</v>
      </c>
      <c r="B160" s="90" t="s">
        <v>359</v>
      </c>
      <c r="C160" s="90" t="s">
        <v>360</v>
      </c>
      <c r="D160" s="90" t="s">
        <v>361</v>
      </c>
      <c r="E160" s="90">
        <v>20023292710</v>
      </c>
      <c r="F160" s="91" t="s">
        <v>362</v>
      </c>
      <c r="G160" s="91" t="s">
        <v>367</v>
      </c>
      <c r="H160" s="90"/>
      <c r="I160" s="92"/>
      <c r="J160" s="93">
        <v>23193</v>
      </c>
      <c r="K160" s="92">
        <v>1281.4100000000001</v>
      </c>
      <c r="L160" s="92">
        <v>1281.4100000000001</v>
      </c>
      <c r="M160" s="88" t="s">
        <v>142</v>
      </c>
    </row>
    <row r="161" spans="1:13">
      <c r="A161" s="90">
        <f t="shared" si="3"/>
        <v>19</v>
      </c>
      <c r="B161" s="90" t="s">
        <v>359</v>
      </c>
      <c r="C161" s="90" t="s">
        <v>360</v>
      </c>
      <c r="D161" s="90" t="s">
        <v>361</v>
      </c>
      <c r="E161" s="90">
        <v>20023292711</v>
      </c>
      <c r="F161" s="91" t="s">
        <v>362</v>
      </c>
      <c r="G161" s="91" t="s">
        <v>368</v>
      </c>
      <c r="H161" s="90"/>
      <c r="I161" s="92"/>
      <c r="J161" s="93">
        <v>23132</v>
      </c>
      <c r="K161" s="92">
        <v>119.43</v>
      </c>
      <c r="L161" s="92">
        <v>119.43</v>
      </c>
      <c r="M161" s="88" t="s">
        <v>158</v>
      </c>
    </row>
    <row r="162" spans="1:13">
      <c r="A162" s="90">
        <f t="shared" si="3"/>
        <v>20</v>
      </c>
      <c r="B162" s="90" t="s">
        <v>359</v>
      </c>
      <c r="C162" s="90" t="s">
        <v>360</v>
      </c>
      <c r="D162" s="90" t="s">
        <v>361</v>
      </c>
      <c r="E162" s="90">
        <v>20023292711</v>
      </c>
      <c r="F162" s="91" t="s">
        <v>362</v>
      </c>
      <c r="G162" s="91" t="s">
        <v>368</v>
      </c>
      <c r="H162" s="90"/>
      <c r="I162" s="92"/>
      <c r="J162" s="93">
        <v>23163</v>
      </c>
      <c r="K162" s="92">
        <v>109.7</v>
      </c>
      <c r="L162" s="92">
        <v>109.7</v>
      </c>
      <c r="M162" s="88" t="s">
        <v>141</v>
      </c>
    </row>
    <row r="163" spans="1:13">
      <c r="A163" s="90">
        <f t="shared" si="3"/>
        <v>21</v>
      </c>
      <c r="B163" s="90" t="s">
        <v>359</v>
      </c>
      <c r="C163" s="90" t="s">
        <v>360</v>
      </c>
      <c r="D163" s="90" t="s">
        <v>361</v>
      </c>
      <c r="E163" s="90">
        <v>20023292711</v>
      </c>
      <c r="F163" s="91" t="s">
        <v>362</v>
      </c>
      <c r="G163" s="91" t="s">
        <v>368</v>
      </c>
      <c r="H163" s="90"/>
      <c r="I163" s="92"/>
      <c r="J163" s="93">
        <v>23193</v>
      </c>
      <c r="K163" s="92">
        <v>126.48</v>
      </c>
      <c r="L163" s="92">
        <v>126.48</v>
      </c>
      <c r="M163" s="88" t="s">
        <v>142</v>
      </c>
    </row>
    <row r="164" spans="1:13">
      <c r="A164" s="90">
        <f t="shared" si="3"/>
        <v>22</v>
      </c>
      <c r="B164" s="90" t="s">
        <v>359</v>
      </c>
      <c r="C164" s="90" t="s">
        <v>360</v>
      </c>
      <c r="D164" s="90" t="s">
        <v>361</v>
      </c>
      <c r="E164" s="90">
        <v>20023292712</v>
      </c>
      <c r="F164" s="91" t="s">
        <v>362</v>
      </c>
      <c r="G164" s="91" t="s">
        <v>368</v>
      </c>
      <c r="H164" s="90"/>
      <c r="I164" s="92"/>
      <c r="J164" s="93">
        <v>23132</v>
      </c>
      <c r="K164" s="92">
        <v>2186.36</v>
      </c>
      <c r="L164" s="92">
        <v>2186.36</v>
      </c>
      <c r="M164" s="88" t="s">
        <v>158</v>
      </c>
    </row>
    <row r="165" spans="1:13">
      <c r="A165" s="90">
        <f t="shared" si="3"/>
        <v>23</v>
      </c>
      <c r="B165" s="90" t="s">
        <v>359</v>
      </c>
      <c r="C165" s="90" t="s">
        <v>360</v>
      </c>
      <c r="D165" s="90" t="s">
        <v>361</v>
      </c>
      <c r="E165" s="90">
        <v>20023292712</v>
      </c>
      <c r="F165" s="91" t="s">
        <v>362</v>
      </c>
      <c r="G165" s="91" t="s">
        <v>368</v>
      </c>
      <c r="H165" s="90"/>
      <c r="I165" s="92"/>
      <c r="J165" s="93">
        <v>23163</v>
      </c>
      <c r="K165" s="92">
        <v>2239.98</v>
      </c>
      <c r="L165" s="92">
        <v>2239.98</v>
      </c>
      <c r="M165" s="88" t="s">
        <v>141</v>
      </c>
    </row>
    <row r="166" spans="1:13">
      <c r="A166" s="90">
        <f t="shared" si="3"/>
        <v>24</v>
      </c>
      <c r="B166" s="90" t="s">
        <v>359</v>
      </c>
      <c r="C166" s="90" t="s">
        <v>360</v>
      </c>
      <c r="D166" s="90" t="s">
        <v>361</v>
      </c>
      <c r="E166" s="90">
        <v>20023292712</v>
      </c>
      <c r="F166" s="91" t="s">
        <v>362</v>
      </c>
      <c r="G166" s="91" t="s">
        <v>368</v>
      </c>
      <c r="H166" s="90"/>
      <c r="I166" s="92"/>
      <c r="J166" s="93">
        <v>23193</v>
      </c>
      <c r="K166" s="92">
        <v>10542.15</v>
      </c>
      <c r="L166" s="92">
        <v>10542.15</v>
      </c>
      <c r="M166" s="88" t="s">
        <v>142</v>
      </c>
    </row>
    <row r="167" spans="1:13">
      <c r="A167" s="90">
        <f t="shared" si="3"/>
        <v>25</v>
      </c>
      <c r="B167" s="90" t="s">
        <v>359</v>
      </c>
      <c r="C167" s="90" t="s">
        <v>360</v>
      </c>
      <c r="D167" s="90" t="s">
        <v>361</v>
      </c>
      <c r="E167" s="90">
        <v>20023292713</v>
      </c>
      <c r="F167" s="91" t="s">
        <v>362</v>
      </c>
      <c r="G167" s="91" t="s">
        <v>368</v>
      </c>
      <c r="H167" s="90"/>
      <c r="I167" s="92"/>
      <c r="J167" s="93">
        <v>23132</v>
      </c>
      <c r="K167" s="92">
        <v>876.48</v>
      </c>
      <c r="L167" s="92">
        <v>876.48</v>
      </c>
      <c r="M167" s="88" t="s">
        <v>158</v>
      </c>
    </row>
    <row r="168" spans="1:13">
      <c r="A168" s="90">
        <f t="shared" si="3"/>
        <v>26</v>
      </c>
      <c r="B168" s="90" t="s">
        <v>359</v>
      </c>
      <c r="C168" s="90" t="s">
        <v>360</v>
      </c>
      <c r="D168" s="90" t="s">
        <v>361</v>
      </c>
      <c r="E168" s="90">
        <v>20023292713</v>
      </c>
      <c r="F168" s="91" t="s">
        <v>362</v>
      </c>
      <c r="G168" s="91" t="s">
        <v>368</v>
      </c>
      <c r="H168" s="90"/>
      <c r="I168" s="92"/>
      <c r="J168" s="93">
        <v>23163</v>
      </c>
      <c r="K168" s="92">
        <v>897.79</v>
      </c>
      <c r="L168" s="92">
        <v>897.79</v>
      </c>
      <c r="M168" s="88" t="s">
        <v>141</v>
      </c>
    </row>
    <row r="169" spans="1:13">
      <c r="A169" s="90">
        <f t="shared" si="3"/>
        <v>27</v>
      </c>
      <c r="B169" s="90" t="s">
        <v>359</v>
      </c>
      <c r="C169" s="90" t="s">
        <v>360</v>
      </c>
      <c r="D169" s="90" t="s">
        <v>361</v>
      </c>
      <c r="E169" s="90">
        <v>20023292713</v>
      </c>
      <c r="F169" s="91" t="s">
        <v>362</v>
      </c>
      <c r="G169" s="91" t="s">
        <v>368</v>
      </c>
      <c r="H169" s="90"/>
      <c r="I169" s="92"/>
      <c r="J169" s="93">
        <v>23193</v>
      </c>
      <c r="K169" s="92">
        <v>2078.91</v>
      </c>
      <c r="L169" s="92">
        <v>2078.91</v>
      </c>
      <c r="M169" s="88" t="s">
        <v>142</v>
      </c>
    </row>
    <row r="170" spans="1:13">
      <c r="A170" s="90">
        <f t="shared" si="3"/>
        <v>28</v>
      </c>
      <c r="B170" s="90" t="s">
        <v>359</v>
      </c>
      <c r="C170" s="90" t="s">
        <v>360</v>
      </c>
      <c r="D170" s="90" t="s">
        <v>361</v>
      </c>
      <c r="E170" s="90">
        <v>20023292714</v>
      </c>
      <c r="F170" s="91" t="s">
        <v>362</v>
      </c>
      <c r="G170" s="91" t="s">
        <v>368</v>
      </c>
      <c r="H170" s="90"/>
      <c r="I170" s="92"/>
      <c r="J170" s="93">
        <v>23132</v>
      </c>
      <c r="K170" s="92">
        <v>1323.93</v>
      </c>
      <c r="L170" s="92">
        <v>1323.93</v>
      </c>
      <c r="M170" s="88" t="s">
        <v>158</v>
      </c>
    </row>
    <row r="171" spans="1:13">
      <c r="A171" s="90">
        <f t="shared" si="3"/>
        <v>29</v>
      </c>
      <c r="B171" s="90" t="s">
        <v>359</v>
      </c>
      <c r="C171" s="90" t="s">
        <v>360</v>
      </c>
      <c r="D171" s="90" t="s">
        <v>361</v>
      </c>
      <c r="E171" s="90">
        <v>20023292714</v>
      </c>
      <c r="F171" s="91" t="s">
        <v>362</v>
      </c>
      <c r="G171" s="91" t="s">
        <v>368</v>
      </c>
      <c r="H171" s="90"/>
      <c r="I171" s="92"/>
      <c r="J171" s="93">
        <v>23163</v>
      </c>
      <c r="K171" s="92">
        <v>914.84</v>
      </c>
      <c r="L171" s="92">
        <v>914.84</v>
      </c>
      <c r="M171" s="88" t="s">
        <v>141</v>
      </c>
    </row>
    <row r="172" spans="1:13">
      <c r="A172" s="90">
        <f t="shared" si="3"/>
        <v>30</v>
      </c>
      <c r="B172" s="90" t="s">
        <v>359</v>
      </c>
      <c r="C172" s="90" t="s">
        <v>360</v>
      </c>
      <c r="D172" s="90" t="s">
        <v>361</v>
      </c>
      <c r="E172" s="90">
        <v>20023292714</v>
      </c>
      <c r="F172" s="91" t="s">
        <v>362</v>
      </c>
      <c r="G172" s="91" t="s">
        <v>368</v>
      </c>
      <c r="H172" s="90"/>
      <c r="I172" s="92"/>
      <c r="J172" s="93">
        <v>23193</v>
      </c>
      <c r="K172" s="92">
        <v>2465.91</v>
      </c>
      <c r="L172" s="92">
        <v>2465.91</v>
      </c>
      <c r="M172" s="88" t="s">
        <v>142</v>
      </c>
    </row>
    <row r="173" spans="1:13" s="104" customFormat="1" ht="21.75" thickBot="1">
      <c r="A173" s="90"/>
      <c r="B173" s="98"/>
      <c r="C173" s="98"/>
      <c r="D173" s="98"/>
      <c r="E173" s="98"/>
      <c r="F173" s="98" t="s">
        <v>159</v>
      </c>
      <c r="G173" s="99"/>
      <c r="H173" s="100"/>
      <c r="I173" s="101">
        <f>SUM(I143:I172)</f>
        <v>0</v>
      </c>
      <c r="J173" s="102"/>
      <c r="K173" s="101">
        <f>SUM(K143:K172)</f>
        <v>26933.57</v>
      </c>
      <c r="L173" s="101">
        <f>SUM(L143:L172)</f>
        <v>26933.57</v>
      </c>
      <c r="M173" s="103"/>
    </row>
    <row r="174" spans="1:13" ht="21.75" thickTop="1">
      <c r="A174" s="90">
        <f t="shared" si="3"/>
        <v>1</v>
      </c>
      <c r="B174" s="90" t="s">
        <v>369</v>
      </c>
      <c r="C174" s="90" t="s">
        <v>370</v>
      </c>
      <c r="D174" s="90" t="s">
        <v>371</v>
      </c>
      <c r="E174" s="90">
        <v>20022141365</v>
      </c>
      <c r="F174" s="91" t="s">
        <v>372</v>
      </c>
      <c r="G174" s="91"/>
      <c r="H174" s="90"/>
      <c r="I174" s="92"/>
      <c r="J174" s="93">
        <v>22981</v>
      </c>
      <c r="K174" s="92">
        <v>5495.97</v>
      </c>
      <c r="L174" s="92">
        <v>5495.97</v>
      </c>
      <c r="M174" s="88" t="s">
        <v>364</v>
      </c>
    </row>
    <row r="175" spans="1:13" s="104" customFormat="1" ht="21.75" thickBot="1">
      <c r="A175" s="90"/>
      <c r="B175" s="98"/>
      <c r="C175" s="98"/>
      <c r="D175" s="98"/>
      <c r="E175" s="98"/>
      <c r="F175" s="98" t="s">
        <v>159</v>
      </c>
      <c r="G175" s="99"/>
      <c r="H175" s="100"/>
      <c r="I175" s="101">
        <f>SUM(I174)</f>
        <v>0</v>
      </c>
      <c r="J175" s="102"/>
      <c r="K175" s="101">
        <f>SUM(K174)</f>
        <v>5495.97</v>
      </c>
      <c r="L175" s="101">
        <f>SUM(L174)</f>
        <v>5495.97</v>
      </c>
      <c r="M175" s="103"/>
    </row>
    <row r="176" spans="1:13" ht="20.100000000000001" customHeight="1" thickTop="1">
      <c r="A176" s="90">
        <f t="shared" si="3"/>
        <v>1</v>
      </c>
      <c r="B176" s="90" t="s">
        <v>373</v>
      </c>
      <c r="C176" s="90" t="s">
        <v>374</v>
      </c>
      <c r="D176" s="90" t="s">
        <v>375</v>
      </c>
      <c r="E176" s="90">
        <v>20019171275</v>
      </c>
      <c r="F176" s="91" t="s">
        <v>376</v>
      </c>
      <c r="G176" s="91" t="s">
        <v>377</v>
      </c>
      <c r="H176" s="90"/>
      <c r="I176" s="92"/>
      <c r="J176" s="93">
        <v>23163</v>
      </c>
      <c r="K176" s="92">
        <v>454.31</v>
      </c>
      <c r="L176" s="92">
        <v>454.31</v>
      </c>
      <c r="M176" s="88" t="s">
        <v>141</v>
      </c>
    </row>
    <row r="177" spans="1:13" ht="20.100000000000001" customHeight="1">
      <c r="A177" s="90">
        <f t="shared" si="3"/>
        <v>2</v>
      </c>
      <c r="B177" s="90" t="s">
        <v>373</v>
      </c>
      <c r="C177" s="90" t="s">
        <v>374</v>
      </c>
      <c r="D177" s="90" t="s">
        <v>375</v>
      </c>
      <c r="E177" s="90">
        <v>20019171275</v>
      </c>
      <c r="F177" s="91" t="s">
        <v>376</v>
      </c>
      <c r="G177" s="91" t="s">
        <v>377</v>
      </c>
      <c r="H177" s="90"/>
      <c r="I177" s="92"/>
      <c r="J177" s="93">
        <v>23193</v>
      </c>
      <c r="K177" s="92">
        <v>49.39</v>
      </c>
      <c r="L177" s="92">
        <v>49.39</v>
      </c>
      <c r="M177" s="88" t="s">
        <v>142</v>
      </c>
    </row>
    <row r="178" spans="1:13" ht="20.100000000000001" customHeight="1">
      <c r="A178" s="90">
        <f t="shared" si="3"/>
        <v>3</v>
      </c>
      <c r="B178" s="90" t="s">
        <v>373</v>
      </c>
      <c r="C178" s="90" t="s">
        <v>374</v>
      </c>
      <c r="D178" s="90" t="s">
        <v>375</v>
      </c>
      <c r="E178" s="90">
        <v>20022700290</v>
      </c>
      <c r="F178" s="91" t="s">
        <v>378</v>
      </c>
      <c r="G178" s="91" t="s">
        <v>379</v>
      </c>
      <c r="H178" s="90"/>
      <c r="I178" s="92"/>
      <c r="J178" s="93">
        <v>23012</v>
      </c>
      <c r="K178" s="92">
        <v>8.76</v>
      </c>
      <c r="L178" s="92">
        <v>8.76</v>
      </c>
      <c r="M178" s="88" t="s">
        <v>152</v>
      </c>
    </row>
    <row r="179" spans="1:13" ht="20.100000000000001" customHeight="1">
      <c r="A179" s="90">
        <f t="shared" si="3"/>
        <v>4</v>
      </c>
      <c r="B179" s="90" t="s">
        <v>380</v>
      </c>
      <c r="C179" s="90" t="s">
        <v>381</v>
      </c>
      <c r="D179" s="90" t="s">
        <v>375</v>
      </c>
      <c r="E179" s="90">
        <v>20007484051</v>
      </c>
      <c r="F179" s="91" t="s">
        <v>382</v>
      </c>
      <c r="G179" s="91" t="s">
        <v>383</v>
      </c>
      <c r="H179" s="90"/>
      <c r="I179" s="92"/>
      <c r="J179" s="93">
        <v>23193</v>
      </c>
      <c r="K179" s="92">
        <v>3120.13</v>
      </c>
      <c r="L179" s="92">
        <v>3120.13</v>
      </c>
      <c r="M179" s="88" t="s">
        <v>142</v>
      </c>
    </row>
    <row r="180" spans="1:13" ht="20.100000000000001" customHeight="1">
      <c r="A180" s="90">
        <f t="shared" si="3"/>
        <v>5</v>
      </c>
      <c r="B180" s="90" t="s">
        <v>384</v>
      </c>
      <c r="C180" s="90" t="s">
        <v>385</v>
      </c>
      <c r="D180" s="90" t="s">
        <v>375</v>
      </c>
      <c r="E180" s="90">
        <v>20007745545</v>
      </c>
      <c r="F180" s="91" t="s">
        <v>386</v>
      </c>
      <c r="G180" s="91"/>
      <c r="H180" s="90"/>
      <c r="I180" s="92"/>
      <c r="J180" s="93">
        <v>23193</v>
      </c>
      <c r="K180" s="92">
        <v>6842.65</v>
      </c>
      <c r="L180" s="92">
        <v>6842.65</v>
      </c>
      <c r="M180" s="88" t="s">
        <v>142</v>
      </c>
    </row>
    <row r="181" spans="1:13" ht="20.100000000000001" customHeight="1">
      <c r="A181" s="90">
        <f t="shared" si="3"/>
        <v>6</v>
      </c>
      <c r="B181" s="90" t="s">
        <v>387</v>
      </c>
      <c r="C181" s="90" t="s">
        <v>388</v>
      </c>
      <c r="D181" s="90" t="s">
        <v>375</v>
      </c>
      <c r="E181" s="90">
        <v>20007434697</v>
      </c>
      <c r="F181" s="91" t="s">
        <v>389</v>
      </c>
      <c r="G181" s="91"/>
      <c r="H181" s="90"/>
      <c r="I181" s="92"/>
      <c r="J181" s="93">
        <v>23102</v>
      </c>
      <c r="K181" s="92">
        <v>47.91</v>
      </c>
      <c r="L181" s="92">
        <v>47.91</v>
      </c>
      <c r="M181" s="88" t="s">
        <v>189</v>
      </c>
    </row>
    <row r="182" spans="1:13" ht="20.100000000000001" customHeight="1">
      <c r="A182" s="90">
        <f t="shared" si="3"/>
        <v>7</v>
      </c>
      <c r="B182" s="90" t="s">
        <v>387</v>
      </c>
      <c r="C182" s="90" t="s">
        <v>388</v>
      </c>
      <c r="D182" s="90" t="s">
        <v>375</v>
      </c>
      <c r="E182" s="90">
        <v>20007434697</v>
      </c>
      <c r="F182" s="91" t="s">
        <v>389</v>
      </c>
      <c r="G182" s="91"/>
      <c r="H182" s="90"/>
      <c r="I182" s="92"/>
      <c r="J182" s="93">
        <v>23163</v>
      </c>
      <c r="K182" s="92">
        <v>47.91</v>
      </c>
      <c r="L182" s="92">
        <v>47.91</v>
      </c>
      <c r="M182" s="88" t="s">
        <v>141</v>
      </c>
    </row>
    <row r="183" spans="1:13" ht="20.100000000000001" customHeight="1">
      <c r="A183" s="90">
        <f t="shared" si="3"/>
        <v>8</v>
      </c>
      <c r="B183" s="90" t="s">
        <v>387</v>
      </c>
      <c r="C183" s="90" t="s">
        <v>388</v>
      </c>
      <c r="D183" s="90" t="s">
        <v>375</v>
      </c>
      <c r="E183" s="90">
        <v>20007434697</v>
      </c>
      <c r="F183" s="91" t="s">
        <v>389</v>
      </c>
      <c r="G183" s="91"/>
      <c r="H183" s="90"/>
      <c r="I183" s="92"/>
      <c r="J183" s="93">
        <v>23193</v>
      </c>
      <c r="K183" s="92">
        <v>49.39</v>
      </c>
      <c r="L183" s="92">
        <v>49.39</v>
      </c>
      <c r="M183" s="88" t="s">
        <v>142</v>
      </c>
    </row>
    <row r="184" spans="1:13" ht="20.100000000000001" customHeight="1">
      <c r="A184" s="90">
        <f t="shared" si="3"/>
        <v>9</v>
      </c>
      <c r="B184" s="90" t="s">
        <v>390</v>
      </c>
      <c r="C184" s="90" t="s">
        <v>391</v>
      </c>
      <c r="D184" s="90" t="s">
        <v>375</v>
      </c>
      <c r="E184" s="90">
        <v>20018866403</v>
      </c>
      <c r="F184" s="91" t="s">
        <v>392</v>
      </c>
      <c r="G184" s="91" t="s">
        <v>393</v>
      </c>
      <c r="H184" s="90"/>
      <c r="I184" s="92"/>
      <c r="J184" s="93">
        <v>23193</v>
      </c>
      <c r="K184" s="92">
        <v>49.39</v>
      </c>
      <c r="L184" s="92">
        <v>49.39</v>
      </c>
      <c r="M184" s="88" t="s">
        <v>142</v>
      </c>
    </row>
    <row r="185" spans="1:13" ht="20.100000000000001" customHeight="1">
      <c r="A185" s="90">
        <f t="shared" si="3"/>
        <v>10</v>
      </c>
      <c r="B185" s="90" t="s">
        <v>394</v>
      </c>
      <c r="C185" s="90" t="s">
        <v>395</v>
      </c>
      <c r="D185" s="90" t="s">
        <v>375</v>
      </c>
      <c r="E185" s="90">
        <v>20022990143</v>
      </c>
      <c r="F185" s="91" t="s">
        <v>396</v>
      </c>
      <c r="G185" s="91" t="s">
        <v>397</v>
      </c>
      <c r="H185" s="90"/>
      <c r="I185" s="92"/>
      <c r="J185" s="93">
        <v>23043</v>
      </c>
      <c r="K185" s="92">
        <v>3484.81</v>
      </c>
      <c r="L185" s="92">
        <v>3484.81</v>
      </c>
      <c r="M185" s="88" t="s">
        <v>153</v>
      </c>
    </row>
    <row r="186" spans="1:13" ht="20.100000000000001" customHeight="1">
      <c r="A186" s="90">
        <f t="shared" si="3"/>
        <v>11</v>
      </c>
      <c r="B186" s="90" t="s">
        <v>398</v>
      </c>
      <c r="C186" s="90" t="s">
        <v>399</v>
      </c>
      <c r="D186" s="90" t="s">
        <v>375</v>
      </c>
      <c r="E186" s="90">
        <v>20023477548</v>
      </c>
      <c r="F186" s="91" t="s">
        <v>400</v>
      </c>
      <c r="G186" s="91" t="s">
        <v>401</v>
      </c>
      <c r="H186" s="90"/>
      <c r="I186" s="92"/>
      <c r="J186" s="93">
        <v>23163</v>
      </c>
      <c r="K186" s="92">
        <v>5621.33</v>
      </c>
      <c r="L186" s="92">
        <v>5621.33</v>
      </c>
      <c r="M186" s="88" t="s">
        <v>141</v>
      </c>
    </row>
    <row r="187" spans="1:13" ht="20.100000000000001" customHeight="1">
      <c r="A187" s="90">
        <f t="shared" si="3"/>
        <v>12</v>
      </c>
      <c r="B187" s="90" t="s">
        <v>398</v>
      </c>
      <c r="C187" s="90" t="s">
        <v>399</v>
      </c>
      <c r="D187" s="90" t="s">
        <v>375</v>
      </c>
      <c r="E187" s="90">
        <v>20023477548</v>
      </c>
      <c r="F187" s="91" t="s">
        <v>400</v>
      </c>
      <c r="G187" s="91" t="s">
        <v>401</v>
      </c>
      <c r="H187" s="90"/>
      <c r="I187" s="92"/>
      <c r="J187" s="93">
        <v>23193</v>
      </c>
      <c r="K187" s="92">
        <v>1924.58</v>
      </c>
      <c r="L187" s="92">
        <v>1924.58</v>
      </c>
      <c r="M187" s="88" t="s">
        <v>142</v>
      </c>
    </row>
    <row r="188" spans="1:13" ht="20.100000000000001" customHeight="1">
      <c r="A188" s="90">
        <f t="shared" si="3"/>
        <v>13</v>
      </c>
      <c r="B188" s="90" t="s">
        <v>398</v>
      </c>
      <c r="C188" s="90" t="s">
        <v>399</v>
      </c>
      <c r="D188" s="90" t="s">
        <v>375</v>
      </c>
      <c r="E188" s="90">
        <v>20023482201</v>
      </c>
      <c r="F188" s="91" t="s">
        <v>400</v>
      </c>
      <c r="G188" s="91" t="s">
        <v>402</v>
      </c>
      <c r="H188" s="90"/>
      <c r="I188" s="92"/>
      <c r="J188" s="93">
        <v>23163</v>
      </c>
      <c r="K188" s="92">
        <v>2651.06</v>
      </c>
      <c r="L188" s="92">
        <v>2651.06</v>
      </c>
      <c r="M188" s="88" t="s">
        <v>141</v>
      </c>
    </row>
    <row r="189" spans="1:13" ht="20.100000000000001" customHeight="1">
      <c r="A189" s="90">
        <f t="shared" si="3"/>
        <v>14</v>
      </c>
      <c r="B189" s="90" t="s">
        <v>398</v>
      </c>
      <c r="C189" s="90" t="s">
        <v>399</v>
      </c>
      <c r="D189" s="90" t="s">
        <v>375</v>
      </c>
      <c r="E189" s="90">
        <v>20023482201</v>
      </c>
      <c r="F189" s="91" t="s">
        <v>400</v>
      </c>
      <c r="G189" s="91" t="s">
        <v>402</v>
      </c>
      <c r="H189" s="90"/>
      <c r="I189" s="92"/>
      <c r="J189" s="93">
        <v>23193</v>
      </c>
      <c r="K189" s="92">
        <v>872.86</v>
      </c>
      <c r="L189" s="92">
        <v>872.86</v>
      </c>
      <c r="M189" s="88" t="s">
        <v>142</v>
      </c>
    </row>
    <row r="190" spans="1:13" ht="20.100000000000001" customHeight="1">
      <c r="A190" s="90">
        <f t="shared" si="3"/>
        <v>15</v>
      </c>
      <c r="B190" s="90" t="s">
        <v>403</v>
      </c>
      <c r="C190" s="90" t="s">
        <v>404</v>
      </c>
      <c r="D190" s="90" t="s">
        <v>375</v>
      </c>
      <c r="E190" s="90">
        <v>20007749414</v>
      </c>
      <c r="F190" s="91" t="s">
        <v>405</v>
      </c>
      <c r="G190" s="91"/>
      <c r="H190" s="90"/>
      <c r="I190" s="92"/>
      <c r="J190" s="93">
        <v>23163</v>
      </c>
      <c r="K190" s="92">
        <v>200.72</v>
      </c>
      <c r="L190" s="92">
        <v>200.72</v>
      </c>
      <c r="M190" s="88" t="s">
        <v>141</v>
      </c>
    </row>
    <row r="191" spans="1:13" ht="20.100000000000001" customHeight="1">
      <c r="A191" s="90">
        <f t="shared" si="3"/>
        <v>16</v>
      </c>
      <c r="B191" s="90" t="s">
        <v>403</v>
      </c>
      <c r="C191" s="90" t="s">
        <v>404</v>
      </c>
      <c r="D191" s="90" t="s">
        <v>375</v>
      </c>
      <c r="E191" s="90">
        <v>20007749414</v>
      </c>
      <c r="F191" s="91" t="s">
        <v>405</v>
      </c>
      <c r="G191" s="91"/>
      <c r="H191" s="90"/>
      <c r="I191" s="92"/>
      <c r="J191" s="93">
        <v>23193</v>
      </c>
      <c r="K191" s="92">
        <v>304.10000000000002</v>
      </c>
      <c r="L191" s="92">
        <v>304.10000000000002</v>
      </c>
      <c r="M191" s="88" t="s">
        <v>142</v>
      </c>
    </row>
    <row r="192" spans="1:13" ht="20.100000000000001" customHeight="1">
      <c r="A192" s="90">
        <f t="shared" si="3"/>
        <v>17</v>
      </c>
      <c r="B192" s="90" t="s">
        <v>403</v>
      </c>
      <c r="C192" s="90" t="s">
        <v>404</v>
      </c>
      <c r="D192" s="90" t="s">
        <v>375</v>
      </c>
      <c r="E192" s="90">
        <v>20022953312</v>
      </c>
      <c r="F192" s="91" t="s">
        <v>406</v>
      </c>
      <c r="G192" s="91" t="s">
        <v>407</v>
      </c>
      <c r="H192" s="93">
        <v>22890</v>
      </c>
      <c r="I192" s="92">
        <v>1080.3399999999999</v>
      </c>
      <c r="J192" s="90"/>
      <c r="K192" s="92"/>
      <c r="L192" s="92">
        <v>1080.3399999999999</v>
      </c>
      <c r="M192" s="88" t="s">
        <v>265</v>
      </c>
    </row>
    <row r="193" spans="1:13" ht="20.100000000000001" customHeight="1">
      <c r="A193" s="90">
        <f t="shared" si="3"/>
        <v>18</v>
      </c>
      <c r="B193" s="90" t="s">
        <v>408</v>
      </c>
      <c r="C193" s="90" t="s">
        <v>409</v>
      </c>
      <c r="D193" s="90" t="s">
        <v>375</v>
      </c>
      <c r="E193" s="90">
        <v>20023511863</v>
      </c>
      <c r="F193" s="91" t="s">
        <v>400</v>
      </c>
      <c r="G193" s="91"/>
      <c r="H193" s="90"/>
      <c r="I193" s="92"/>
      <c r="J193" s="93">
        <v>23102</v>
      </c>
      <c r="K193" s="92">
        <v>47.91</v>
      </c>
      <c r="L193" s="92">
        <v>47.91</v>
      </c>
      <c r="M193" s="88" t="s">
        <v>189</v>
      </c>
    </row>
    <row r="194" spans="1:13" ht="20.100000000000001" customHeight="1">
      <c r="A194" s="90">
        <f t="shared" si="3"/>
        <v>19</v>
      </c>
      <c r="B194" s="90" t="s">
        <v>408</v>
      </c>
      <c r="C194" s="90" t="s">
        <v>409</v>
      </c>
      <c r="D194" s="90" t="s">
        <v>375</v>
      </c>
      <c r="E194" s="90">
        <v>20023511863</v>
      </c>
      <c r="F194" s="91" t="s">
        <v>400</v>
      </c>
      <c r="G194" s="91"/>
      <c r="H194" s="90"/>
      <c r="I194" s="92"/>
      <c r="J194" s="93">
        <v>23132</v>
      </c>
      <c r="K194" s="92">
        <v>47.91</v>
      </c>
      <c r="L194" s="92">
        <v>47.91</v>
      </c>
      <c r="M194" s="88" t="s">
        <v>158</v>
      </c>
    </row>
    <row r="195" spans="1:13" ht="20.100000000000001" customHeight="1">
      <c r="A195" s="90">
        <f t="shared" si="3"/>
        <v>20</v>
      </c>
      <c r="B195" s="90" t="s">
        <v>408</v>
      </c>
      <c r="C195" s="90" t="s">
        <v>409</v>
      </c>
      <c r="D195" s="90" t="s">
        <v>375</v>
      </c>
      <c r="E195" s="90">
        <v>20023511863</v>
      </c>
      <c r="F195" s="91" t="s">
        <v>400</v>
      </c>
      <c r="G195" s="91"/>
      <c r="H195" s="90"/>
      <c r="I195" s="92"/>
      <c r="J195" s="93">
        <v>23163</v>
      </c>
      <c r="K195" s="92">
        <v>47.91</v>
      </c>
      <c r="L195" s="92">
        <v>47.91</v>
      </c>
      <c r="M195" s="88" t="s">
        <v>141</v>
      </c>
    </row>
    <row r="196" spans="1:13" ht="20.100000000000001" customHeight="1">
      <c r="A196" s="90">
        <f t="shared" si="3"/>
        <v>21</v>
      </c>
      <c r="B196" s="90" t="s">
        <v>408</v>
      </c>
      <c r="C196" s="90" t="s">
        <v>409</v>
      </c>
      <c r="D196" s="90" t="s">
        <v>375</v>
      </c>
      <c r="E196" s="90">
        <v>20023511863</v>
      </c>
      <c r="F196" s="91" t="s">
        <v>400</v>
      </c>
      <c r="G196" s="91"/>
      <c r="H196" s="90"/>
      <c r="I196" s="92"/>
      <c r="J196" s="93">
        <v>23193</v>
      </c>
      <c r="K196" s="92">
        <v>49.39</v>
      </c>
      <c r="L196" s="92">
        <v>49.39</v>
      </c>
      <c r="M196" s="88" t="s">
        <v>142</v>
      </c>
    </row>
    <row r="197" spans="1:13" ht="20.100000000000001" customHeight="1">
      <c r="A197" s="90">
        <f t="shared" si="3"/>
        <v>22</v>
      </c>
      <c r="B197" s="90" t="s">
        <v>410</v>
      </c>
      <c r="C197" s="90" t="s">
        <v>411</v>
      </c>
      <c r="D197" s="90" t="s">
        <v>375</v>
      </c>
      <c r="E197" s="90">
        <v>20007484270</v>
      </c>
      <c r="F197" s="91" t="s">
        <v>412</v>
      </c>
      <c r="G197" s="91" t="s">
        <v>413</v>
      </c>
      <c r="H197" s="90"/>
      <c r="I197" s="92"/>
      <c r="J197" s="93">
        <v>23193</v>
      </c>
      <c r="K197" s="92">
        <v>1661.09</v>
      </c>
      <c r="L197" s="92">
        <v>1661.09</v>
      </c>
      <c r="M197" s="88" t="s">
        <v>142</v>
      </c>
    </row>
    <row r="198" spans="1:13" ht="20.100000000000001" customHeight="1">
      <c r="A198" s="90">
        <f t="shared" si="3"/>
        <v>23</v>
      </c>
      <c r="B198" s="90" t="s">
        <v>410</v>
      </c>
      <c r="C198" s="90" t="s">
        <v>411</v>
      </c>
      <c r="D198" s="90" t="s">
        <v>375</v>
      </c>
      <c r="E198" s="90">
        <v>20019350897</v>
      </c>
      <c r="F198" s="91" t="s">
        <v>414</v>
      </c>
      <c r="G198" s="91"/>
      <c r="H198" s="90"/>
      <c r="I198" s="92"/>
      <c r="J198" s="93">
        <v>23193</v>
      </c>
      <c r="K198" s="92">
        <v>5520.33</v>
      </c>
      <c r="L198" s="92">
        <v>5520.33</v>
      </c>
      <c r="M198" s="88" t="s">
        <v>142</v>
      </c>
    </row>
    <row r="199" spans="1:13" s="104" customFormat="1" ht="20.100000000000001" customHeight="1" thickBot="1">
      <c r="A199" s="90"/>
      <c r="B199" s="98"/>
      <c r="C199" s="98"/>
      <c r="D199" s="98"/>
      <c r="E199" s="98"/>
      <c r="F199" s="98" t="s">
        <v>159</v>
      </c>
      <c r="G199" s="99"/>
      <c r="H199" s="100"/>
      <c r="I199" s="101">
        <f>SUM(I176:I198)</f>
        <v>1080.3399999999999</v>
      </c>
      <c r="J199" s="102"/>
      <c r="K199" s="101">
        <f>SUM(K176:K198)</f>
        <v>33103.839999999997</v>
      </c>
      <c r="L199" s="101">
        <f>SUM(L176:L198)</f>
        <v>34184.18</v>
      </c>
      <c r="M199" s="103"/>
    </row>
    <row r="200" spans="1:13" ht="21.75" thickTop="1">
      <c r="A200" s="90">
        <f t="shared" si="3"/>
        <v>1</v>
      </c>
      <c r="B200" s="90" t="s">
        <v>415</v>
      </c>
      <c r="C200" s="90" t="s">
        <v>416</v>
      </c>
      <c r="D200" s="90" t="s">
        <v>417</v>
      </c>
      <c r="E200" s="90">
        <v>20021685506</v>
      </c>
      <c r="F200" s="91" t="s">
        <v>418</v>
      </c>
      <c r="G200" s="91" t="s">
        <v>419</v>
      </c>
      <c r="H200" s="90"/>
      <c r="I200" s="92"/>
      <c r="J200" s="93">
        <v>23043</v>
      </c>
      <c r="K200" s="92">
        <v>19221.72</v>
      </c>
      <c r="L200" s="92">
        <v>19221.72</v>
      </c>
      <c r="M200" s="88" t="s">
        <v>153</v>
      </c>
    </row>
    <row r="201" spans="1:13">
      <c r="A201" s="90">
        <f t="shared" si="3"/>
        <v>2</v>
      </c>
      <c r="B201" s="90" t="s">
        <v>415</v>
      </c>
      <c r="C201" s="90" t="s">
        <v>416</v>
      </c>
      <c r="D201" s="90" t="s">
        <v>417</v>
      </c>
      <c r="E201" s="90">
        <v>20021685506</v>
      </c>
      <c r="F201" s="91" t="s">
        <v>418</v>
      </c>
      <c r="G201" s="91" t="s">
        <v>419</v>
      </c>
      <c r="H201" s="90"/>
      <c r="I201" s="92"/>
      <c r="J201" s="93">
        <v>23071</v>
      </c>
      <c r="K201" s="92">
        <v>25952.66</v>
      </c>
      <c r="L201" s="92">
        <v>25952.66</v>
      </c>
      <c r="M201" s="88" t="s">
        <v>173</v>
      </c>
    </row>
    <row r="202" spans="1:13">
      <c r="A202" s="90">
        <f t="shared" si="3"/>
        <v>3</v>
      </c>
      <c r="B202" s="90" t="s">
        <v>415</v>
      </c>
      <c r="C202" s="90" t="s">
        <v>416</v>
      </c>
      <c r="D202" s="90" t="s">
        <v>417</v>
      </c>
      <c r="E202" s="90">
        <v>20021685506</v>
      </c>
      <c r="F202" s="91" t="s">
        <v>418</v>
      </c>
      <c r="G202" s="91" t="s">
        <v>419</v>
      </c>
      <c r="H202" s="90"/>
      <c r="I202" s="92"/>
      <c r="J202" s="93">
        <v>23102</v>
      </c>
      <c r="K202" s="92">
        <v>24680.91</v>
      </c>
      <c r="L202" s="92">
        <v>24680.91</v>
      </c>
      <c r="M202" s="88" t="s">
        <v>189</v>
      </c>
    </row>
    <row r="203" spans="1:13">
      <c r="A203" s="90">
        <f t="shared" si="3"/>
        <v>4</v>
      </c>
      <c r="B203" s="90" t="s">
        <v>415</v>
      </c>
      <c r="C203" s="90" t="s">
        <v>416</v>
      </c>
      <c r="D203" s="90" t="s">
        <v>417</v>
      </c>
      <c r="E203" s="90">
        <v>20021685506</v>
      </c>
      <c r="F203" s="91" t="s">
        <v>418</v>
      </c>
      <c r="G203" s="91" t="s">
        <v>419</v>
      </c>
      <c r="H203" s="90"/>
      <c r="I203" s="92"/>
      <c r="J203" s="93">
        <v>23132</v>
      </c>
      <c r="K203" s="92">
        <v>8574.7800000000007</v>
      </c>
      <c r="L203" s="92">
        <v>8574.7800000000007</v>
      </c>
      <c r="M203" s="88" t="s">
        <v>158</v>
      </c>
    </row>
    <row r="204" spans="1:13">
      <c r="A204" s="90">
        <f t="shared" si="3"/>
        <v>5</v>
      </c>
      <c r="B204" s="90" t="s">
        <v>415</v>
      </c>
      <c r="C204" s="90" t="s">
        <v>416</v>
      </c>
      <c r="D204" s="90" t="s">
        <v>417</v>
      </c>
      <c r="E204" s="90">
        <v>20021685506</v>
      </c>
      <c r="F204" s="91" t="s">
        <v>418</v>
      </c>
      <c r="G204" s="91" t="s">
        <v>419</v>
      </c>
      <c r="H204" s="90"/>
      <c r="I204" s="92"/>
      <c r="J204" s="93">
        <v>23163</v>
      </c>
      <c r="K204" s="92">
        <v>14408.88</v>
      </c>
      <c r="L204" s="92">
        <v>14408.88</v>
      </c>
      <c r="M204" s="88" t="s">
        <v>141</v>
      </c>
    </row>
    <row r="205" spans="1:13">
      <c r="A205" s="90">
        <f t="shared" si="3"/>
        <v>6</v>
      </c>
      <c r="B205" s="90" t="s">
        <v>415</v>
      </c>
      <c r="C205" s="90" t="s">
        <v>416</v>
      </c>
      <c r="D205" s="90" t="s">
        <v>417</v>
      </c>
      <c r="E205" s="90">
        <v>20021685506</v>
      </c>
      <c r="F205" s="91" t="s">
        <v>418</v>
      </c>
      <c r="G205" s="91" t="s">
        <v>419</v>
      </c>
      <c r="H205" s="90"/>
      <c r="I205" s="92"/>
      <c r="J205" s="93">
        <v>23193</v>
      </c>
      <c r="K205" s="92">
        <v>22560.17</v>
      </c>
      <c r="L205" s="92">
        <v>22560.17</v>
      </c>
      <c r="M205" s="88" t="s">
        <v>142</v>
      </c>
    </row>
    <row r="206" spans="1:13" s="104" customFormat="1" ht="21.75" thickBot="1">
      <c r="A206" s="90"/>
      <c r="B206" s="98"/>
      <c r="C206" s="98"/>
      <c r="D206" s="98"/>
      <c r="E206" s="98"/>
      <c r="F206" s="98" t="s">
        <v>159</v>
      </c>
      <c r="G206" s="99"/>
      <c r="H206" s="100"/>
      <c r="I206" s="101">
        <f>SUM(I200:I205)</f>
        <v>0</v>
      </c>
      <c r="J206" s="102"/>
      <c r="K206" s="101">
        <f>SUM(K200:K205)</f>
        <v>115399.12000000001</v>
      </c>
      <c r="L206" s="101">
        <f>SUM(L200:L205)</f>
        <v>115399.12000000001</v>
      </c>
      <c r="M206" s="103"/>
    </row>
    <row r="207" spans="1:13" ht="21.75" thickTop="1">
      <c r="A207" s="90">
        <f t="shared" si="3"/>
        <v>1</v>
      </c>
      <c r="B207" s="90" t="s">
        <v>420</v>
      </c>
      <c r="C207" s="90" t="s">
        <v>421</v>
      </c>
      <c r="D207" s="90" t="s">
        <v>422</v>
      </c>
      <c r="E207" s="90">
        <v>20004756038</v>
      </c>
      <c r="F207" s="91" t="s">
        <v>423</v>
      </c>
      <c r="G207" s="91"/>
      <c r="H207" s="90"/>
      <c r="I207" s="92"/>
      <c r="J207" s="93">
        <v>23102</v>
      </c>
      <c r="K207" s="92">
        <v>8.5299999999999994</v>
      </c>
      <c r="L207" s="92">
        <v>8.5299999999999994</v>
      </c>
      <c r="M207" s="88" t="s">
        <v>189</v>
      </c>
    </row>
    <row r="208" spans="1:13">
      <c r="A208" s="90">
        <f t="shared" si="3"/>
        <v>2</v>
      </c>
      <c r="B208" s="90" t="s">
        <v>420</v>
      </c>
      <c r="C208" s="90" t="s">
        <v>421</v>
      </c>
      <c r="D208" s="90" t="s">
        <v>422</v>
      </c>
      <c r="E208" s="90">
        <v>20004756038</v>
      </c>
      <c r="F208" s="91" t="s">
        <v>423</v>
      </c>
      <c r="G208" s="91"/>
      <c r="H208" s="90"/>
      <c r="I208" s="92"/>
      <c r="J208" s="93">
        <v>23193</v>
      </c>
      <c r="K208" s="92">
        <v>147.29</v>
      </c>
      <c r="L208" s="92">
        <v>147.29</v>
      </c>
      <c r="M208" s="88" t="s">
        <v>142</v>
      </c>
    </row>
    <row r="209" spans="1:13">
      <c r="A209" s="90">
        <f t="shared" si="3"/>
        <v>3</v>
      </c>
      <c r="B209" s="90" t="s">
        <v>424</v>
      </c>
      <c r="C209" s="90" t="s">
        <v>425</v>
      </c>
      <c r="D209" s="90" t="s">
        <v>422</v>
      </c>
      <c r="E209" s="90">
        <v>20004988677</v>
      </c>
      <c r="F209" s="91" t="s">
        <v>426</v>
      </c>
      <c r="G209" s="91"/>
      <c r="H209" s="90"/>
      <c r="I209" s="92"/>
      <c r="J209" s="93">
        <v>23132</v>
      </c>
      <c r="K209" s="92">
        <v>390.66</v>
      </c>
      <c r="L209" s="92">
        <v>390.66</v>
      </c>
      <c r="M209" s="88" t="s">
        <v>158</v>
      </c>
    </row>
    <row r="210" spans="1:13">
      <c r="A210" s="90">
        <f t="shared" si="3"/>
        <v>4</v>
      </c>
      <c r="B210" s="90" t="s">
        <v>424</v>
      </c>
      <c r="C210" s="90" t="s">
        <v>425</v>
      </c>
      <c r="D210" s="90" t="s">
        <v>422</v>
      </c>
      <c r="E210" s="90">
        <v>20004988677</v>
      </c>
      <c r="F210" s="91" t="s">
        <v>426</v>
      </c>
      <c r="G210" s="91"/>
      <c r="H210" s="90"/>
      <c r="I210" s="92"/>
      <c r="J210" s="93">
        <v>23193</v>
      </c>
      <c r="K210" s="92">
        <v>225.16</v>
      </c>
      <c r="L210" s="92">
        <v>225.16</v>
      </c>
      <c r="M210" s="88" t="s">
        <v>142</v>
      </c>
    </row>
    <row r="211" spans="1:13">
      <c r="A211" s="90">
        <f t="shared" si="3"/>
        <v>5</v>
      </c>
      <c r="B211" s="90" t="s">
        <v>424</v>
      </c>
      <c r="C211" s="90" t="s">
        <v>425</v>
      </c>
      <c r="D211" s="90" t="s">
        <v>422</v>
      </c>
      <c r="E211" s="90">
        <v>20017830536</v>
      </c>
      <c r="F211" s="91" t="s">
        <v>427</v>
      </c>
      <c r="G211" s="91" t="s">
        <v>428</v>
      </c>
      <c r="H211" s="90"/>
      <c r="I211" s="92"/>
      <c r="J211" s="93">
        <v>23071</v>
      </c>
      <c r="K211" s="92">
        <v>403.09</v>
      </c>
      <c r="L211" s="92">
        <v>403.09</v>
      </c>
      <c r="M211" s="88" t="s">
        <v>173</v>
      </c>
    </row>
    <row r="212" spans="1:13">
      <c r="A212" s="90">
        <f t="shared" ref="A212:A275" si="4">A211+1</f>
        <v>6</v>
      </c>
      <c r="B212" s="90" t="s">
        <v>424</v>
      </c>
      <c r="C212" s="90" t="s">
        <v>425</v>
      </c>
      <c r="D212" s="90" t="s">
        <v>422</v>
      </c>
      <c r="E212" s="90">
        <v>20017830536</v>
      </c>
      <c r="F212" s="91" t="s">
        <v>427</v>
      </c>
      <c r="G212" s="91" t="s">
        <v>428</v>
      </c>
      <c r="H212" s="90"/>
      <c r="I212" s="92"/>
      <c r="J212" s="93">
        <v>23102</v>
      </c>
      <c r="K212" s="92">
        <v>1028.68</v>
      </c>
      <c r="L212" s="92">
        <v>1028.68</v>
      </c>
      <c r="M212" s="88" t="s">
        <v>189</v>
      </c>
    </row>
    <row r="213" spans="1:13">
      <c r="A213" s="90">
        <f t="shared" si="4"/>
        <v>7</v>
      </c>
      <c r="B213" s="90" t="s">
        <v>424</v>
      </c>
      <c r="C213" s="90" t="s">
        <v>425</v>
      </c>
      <c r="D213" s="90" t="s">
        <v>422</v>
      </c>
      <c r="E213" s="90">
        <v>20017830563</v>
      </c>
      <c r="F213" s="91" t="s">
        <v>427</v>
      </c>
      <c r="G213" s="91" t="s">
        <v>429</v>
      </c>
      <c r="H213" s="90"/>
      <c r="I213" s="92"/>
      <c r="J213" s="93">
        <v>23071</v>
      </c>
      <c r="K213" s="92">
        <v>334.1</v>
      </c>
      <c r="L213" s="92">
        <v>334.1</v>
      </c>
      <c r="M213" s="88" t="s">
        <v>173</v>
      </c>
    </row>
    <row r="214" spans="1:13">
      <c r="A214" s="90">
        <f t="shared" si="4"/>
        <v>8</v>
      </c>
      <c r="B214" s="90" t="s">
        <v>424</v>
      </c>
      <c r="C214" s="90" t="s">
        <v>425</v>
      </c>
      <c r="D214" s="90" t="s">
        <v>422</v>
      </c>
      <c r="E214" s="90">
        <v>20017830563</v>
      </c>
      <c r="F214" s="91" t="s">
        <v>427</v>
      </c>
      <c r="G214" s="91" t="s">
        <v>429</v>
      </c>
      <c r="H214" s="90"/>
      <c r="I214" s="92"/>
      <c r="J214" s="93">
        <v>23102</v>
      </c>
      <c r="K214" s="92">
        <v>324.08</v>
      </c>
      <c r="L214" s="92">
        <v>324.08</v>
      </c>
      <c r="M214" s="88" t="s">
        <v>189</v>
      </c>
    </row>
    <row r="215" spans="1:13">
      <c r="A215" s="90">
        <f t="shared" si="4"/>
        <v>9</v>
      </c>
      <c r="B215" s="90" t="s">
        <v>424</v>
      </c>
      <c r="C215" s="90" t="s">
        <v>425</v>
      </c>
      <c r="D215" s="90" t="s">
        <v>422</v>
      </c>
      <c r="E215" s="90">
        <v>20017830576</v>
      </c>
      <c r="F215" s="91" t="s">
        <v>427</v>
      </c>
      <c r="G215" s="91" t="s">
        <v>430</v>
      </c>
      <c r="H215" s="90"/>
      <c r="I215" s="92"/>
      <c r="J215" s="93">
        <v>23071</v>
      </c>
      <c r="K215" s="92">
        <v>4197.3999999999996</v>
      </c>
      <c r="L215" s="92">
        <v>4197.3999999999996</v>
      </c>
      <c r="M215" s="88" t="s">
        <v>173</v>
      </c>
    </row>
    <row r="216" spans="1:13">
      <c r="A216" s="90">
        <f t="shared" si="4"/>
        <v>10</v>
      </c>
      <c r="B216" s="90" t="s">
        <v>424</v>
      </c>
      <c r="C216" s="90" t="s">
        <v>425</v>
      </c>
      <c r="D216" s="90" t="s">
        <v>422</v>
      </c>
      <c r="E216" s="90">
        <v>20017830576</v>
      </c>
      <c r="F216" s="91" t="s">
        <v>427</v>
      </c>
      <c r="G216" s="91" t="s">
        <v>430</v>
      </c>
      <c r="H216" s="90"/>
      <c r="I216" s="92"/>
      <c r="J216" s="93">
        <v>23102</v>
      </c>
      <c r="K216" s="92">
        <v>324.08</v>
      </c>
      <c r="L216" s="92">
        <v>324.08</v>
      </c>
      <c r="M216" s="88" t="s">
        <v>189</v>
      </c>
    </row>
    <row r="217" spans="1:13" s="104" customFormat="1" ht="21.75" thickBot="1">
      <c r="A217" s="90"/>
      <c r="B217" s="98"/>
      <c r="C217" s="98"/>
      <c r="D217" s="98"/>
      <c r="E217" s="98"/>
      <c r="F217" s="98" t="s">
        <v>159</v>
      </c>
      <c r="G217" s="99"/>
      <c r="H217" s="100"/>
      <c r="I217" s="101">
        <f>SUM(I207:I216)</f>
        <v>0</v>
      </c>
      <c r="J217" s="102"/>
      <c r="K217" s="101">
        <f>SUM(K207:K216)</f>
        <v>7383.07</v>
      </c>
      <c r="L217" s="101">
        <f>SUM(L207:L216)</f>
        <v>7383.07</v>
      </c>
      <c r="M217" s="103"/>
    </row>
    <row r="218" spans="1:13" ht="21.75" thickTop="1">
      <c r="A218" s="90">
        <f t="shared" si="4"/>
        <v>1</v>
      </c>
      <c r="B218" s="90" t="s">
        <v>431</v>
      </c>
      <c r="C218" s="90" t="s">
        <v>432</v>
      </c>
      <c r="D218" s="90" t="s">
        <v>433</v>
      </c>
      <c r="E218" s="90">
        <v>20020329475</v>
      </c>
      <c r="F218" s="91" t="s">
        <v>434</v>
      </c>
      <c r="G218" s="91" t="s">
        <v>435</v>
      </c>
      <c r="H218" s="90"/>
      <c r="I218" s="92"/>
      <c r="J218" s="93">
        <v>23012</v>
      </c>
      <c r="K218" s="92">
        <v>334.1</v>
      </c>
      <c r="L218" s="92">
        <v>334.1</v>
      </c>
      <c r="M218" s="88" t="s">
        <v>152</v>
      </c>
    </row>
    <row r="219" spans="1:13">
      <c r="A219" s="90">
        <f t="shared" si="4"/>
        <v>2</v>
      </c>
      <c r="B219" s="90" t="s">
        <v>431</v>
      </c>
      <c r="C219" s="90" t="s">
        <v>432</v>
      </c>
      <c r="D219" s="90" t="s">
        <v>433</v>
      </c>
      <c r="E219" s="90">
        <v>20020329475</v>
      </c>
      <c r="F219" s="91" t="s">
        <v>434</v>
      </c>
      <c r="G219" s="91" t="s">
        <v>435</v>
      </c>
      <c r="H219" s="90"/>
      <c r="I219" s="92"/>
      <c r="J219" s="93">
        <v>23043</v>
      </c>
      <c r="K219" s="92">
        <v>334.1</v>
      </c>
      <c r="L219" s="92">
        <v>334.1</v>
      </c>
      <c r="M219" s="88" t="s">
        <v>153</v>
      </c>
    </row>
    <row r="220" spans="1:13">
      <c r="A220" s="90">
        <f t="shared" si="4"/>
        <v>3</v>
      </c>
      <c r="B220" s="90" t="s">
        <v>431</v>
      </c>
      <c r="C220" s="90" t="s">
        <v>432</v>
      </c>
      <c r="D220" s="90" t="s">
        <v>433</v>
      </c>
      <c r="E220" s="90">
        <v>20020329475</v>
      </c>
      <c r="F220" s="91" t="s">
        <v>434</v>
      </c>
      <c r="G220" s="91" t="s">
        <v>435</v>
      </c>
      <c r="H220" s="90"/>
      <c r="I220" s="92"/>
      <c r="J220" s="93">
        <v>23071</v>
      </c>
      <c r="K220" s="92">
        <v>334.1</v>
      </c>
      <c r="L220" s="92">
        <v>334.1</v>
      </c>
      <c r="M220" s="88" t="s">
        <v>173</v>
      </c>
    </row>
    <row r="221" spans="1:13">
      <c r="A221" s="90">
        <f t="shared" si="4"/>
        <v>4</v>
      </c>
      <c r="B221" s="90" t="s">
        <v>431</v>
      </c>
      <c r="C221" s="90" t="s">
        <v>432</v>
      </c>
      <c r="D221" s="90" t="s">
        <v>433</v>
      </c>
      <c r="E221" s="90">
        <v>20020329475</v>
      </c>
      <c r="F221" s="91" t="s">
        <v>434</v>
      </c>
      <c r="G221" s="91" t="s">
        <v>435</v>
      </c>
      <c r="H221" s="90"/>
      <c r="I221" s="92"/>
      <c r="J221" s="93">
        <v>23102</v>
      </c>
      <c r="K221" s="92">
        <v>324.08</v>
      </c>
      <c r="L221" s="92">
        <v>324.08</v>
      </c>
      <c r="M221" s="88" t="s">
        <v>189</v>
      </c>
    </row>
    <row r="222" spans="1:13">
      <c r="A222" s="90">
        <f t="shared" si="4"/>
        <v>5</v>
      </c>
      <c r="B222" s="90" t="s">
        <v>431</v>
      </c>
      <c r="C222" s="90" t="s">
        <v>432</v>
      </c>
      <c r="D222" s="90" t="s">
        <v>433</v>
      </c>
      <c r="E222" s="90">
        <v>20020329475</v>
      </c>
      <c r="F222" s="91" t="s">
        <v>434</v>
      </c>
      <c r="G222" s="91" t="s">
        <v>435</v>
      </c>
      <c r="H222" s="90"/>
      <c r="I222" s="92"/>
      <c r="J222" s="93">
        <v>23132</v>
      </c>
      <c r="K222" s="92">
        <v>324.08</v>
      </c>
      <c r="L222" s="92">
        <v>324.08</v>
      </c>
      <c r="M222" s="88" t="s">
        <v>158</v>
      </c>
    </row>
    <row r="223" spans="1:13">
      <c r="A223" s="90">
        <f t="shared" si="4"/>
        <v>6</v>
      </c>
      <c r="B223" s="90" t="s">
        <v>431</v>
      </c>
      <c r="C223" s="90" t="s">
        <v>432</v>
      </c>
      <c r="D223" s="90" t="s">
        <v>433</v>
      </c>
      <c r="E223" s="90">
        <v>20020329475</v>
      </c>
      <c r="F223" s="91" t="s">
        <v>434</v>
      </c>
      <c r="G223" s="91" t="s">
        <v>435</v>
      </c>
      <c r="H223" s="90"/>
      <c r="I223" s="92"/>
      <c r="J223" s="93">
        <v>23163</v>
      </c>
      <c r="K223" s="92">
        <v>324.08</v>
      </c>
      <c r="L223" s="92">
        <v>324.08</v>
      </c>
      <c r="M223" s="88" t="s">
        <v>141</v>
      </c>
    </row>
    <row r="224" spans="1:13">
      <c r="A224" s="90">
        <f t="shared" si="4"/>
        <v>7</v>
      </c>
      <c r="B224" s="90" t="s">
        <v>431</v>
      </c>
      <c r="C224" s="90" t="s">
        <v>432</v>
      </c>
      <c r="D224" s="90" t="s">
        <v>433</v>
      </c>
      <c r="E224" s="90">
        <v>20020329475</v>
      </c>
      <c r="F224" s="91" t="s">
        <v>434</v>
      </c>
      <c r="G224" s="91" t="s">
        <v>435</v>
      </c>
      <c r="H224" s="90"/>
      <c r="I224" s="92"/>
      <c r="J224" s="93">
        <v>23193</v>
      </c>
      <c r="K224" s="92">
        <v>334.1</v>
      </c>
      <c r="L224" s="92">
        <v>334.1</v>
      </c>
      <c r="M224" s="88" t="s">
        <v>142</v>
      </c>
    </row>
    <row r="225" spans="1:13" s="104" customFormat="1" ht="21.75" thickBot="1">
      <c r="A225" s="90"/>
      <c r="B225" s="98"/>
      <c r="C225" s="98"/>
      <c r="D225" s="98"/>
      <c r="E225" s="98"/>
      <c r="F225" s="98" t="s">
        <v>159</v>
      </c>
      <c r="G225" s="99"/>
      <c r="H225" s="100"/>
      <c r="I225" s="101">
        <f>SUM(I218:I224)</f>
        <v>0</v>
      </c>
      <c r="J225" s="102"/>
      <c r="K225" s="101">
        <f>SUM(K218:K224)</f>
        <v>2308.64</v>
      </c>
      <c r="L225" s="101">
        <f>SUM(L218:L224)</f>
        <v>2308.64</v>
      </c>
      <c r="M225" s="103"/>
    </row>
    <row r="226" spans="1:13" ht="21.75" thickTop="1">
      <c r="A226" s="90">
        <f t="shared" si="4"/>
        <v>1</v>
      </c>
      <c r="B226" s="90" t="s">
        <v>436</v>
      </c>
      <c r="C226" s="90" t="s">
        <v>437</v>
      </c>
      <c r="D226" s="90" t="s">
        <v>438</v>
      </c>
      <c r="E226" s="90">
        <v>20023583669</v>
      </c>
      <c r="F226" s="91" t="s">
        <v>439</v>
      </c>
      <c r="G226" s="91"/>
      <c r="H226" s="90"/>
      <c r="I226" s="92"/>
      <c r="J226" s="93">
        <v>23132</v>
      </c>
      <c r="K226" s="92">
        <v>1568.42</v>
      </c>
      <c r="L226" s="92">
        <v>1568.42</v>
      </c>
      <c r="M226" s="88" t="s">
        <v>158</v>
      </c>
    </row>
    <row r="227" spans="1:13">
      <c r="A227" s="90">
        <f t="shared" si="4"/>
        <v>2</v>
      </c>
      <c r="B227" s="90" t="s">
        <v>440</v>
      </c>
      <c r="C227" s="90" t="s">
        <v>441</v>
      </c>
      <c r="D227" s="90" t="s">
        <v>438</v>
      </c>
      <c r="E227" s="90">
        <v>20010521179</v>
      </c>
      <c r="F227" s="91" t="s">
        <v>442</v>
      </c>
      <c r="G227" s="91"/>
      <c r="H227" s="90"/>
      <c r="I227" s="92"/>
      <c r="J227" s="93">
        <v>23163</v>
      </c>
      <c r="K227" s="92">
        <v>414.11</v>
      </c>
      <c r="L227" s="92">
        <v>414.11</v>
      </c>
      <c r="M227" s="88" t="s">
        <v>141</v>
      </c>
    </row>
    <row r="228" spans="1:13">
      <c r="A228" s="90">
        <f t="shared" si="4"/>
        <v>3</v>
      </c>
      <c r="B228" s="90" t="s">
        <v>440</v>
      </c>
      <c r="C228" s="90" t="s">
        <v>441</v>
      </c>
      <c r="D228" s="90" t="s">
        <v>438</v>
      </c>
      <c r="E228" s="90">
        <v>20010521179</v>
      </c>
      <c r="F228" s="91" t="s">
        <v>442</v>
      </c>
      <c r="G228" s="91"/>
      <c r="H228" s="90"/>
      <c r="I228" s="92"/>
      <c r="J228" s="93">
        <v>23193</v>
      </c>
      <c r="K228" s="92">
        <v>1043.19</v>
      </c>
      <c r="L228" s="92">
        <v>1043.19</v>
      </c>
      <c r="M228" s="88" t="s">
        <v>142</v>
      </c>
    </row>
    <row r="229" spans="1:13">
      <c r="A229" s="90">
        <f t="shared" si="4"/>
        <v>4</v>
      </c>
      <c r="B229" s="90" t="s">
        <v>440</v>
      </c>
      <c r="C229" s="90" t="s">
        <v>441</v>
      </c>
      <c r="D229" s="90" t="s">
        <v>438</v>
      </c>
      <c r="E229" s="90">
        <v>20023588889</v>
      </c>
      <c r="F229" s="91" t="s">
        <v>443</v>
      </c>
      <c r="G229" s="91" t="s">
        <v>444</v>
      </c>
      <c r="H229" s="90"/>
      <c r="I229" s="92"/>
      <c r="J229" s="93">
        <v>23132</v>
      </c>
      <c r="K229" s="92">
        <v>392.56</v>
      </c>
      <c r="L229" s="92">
        <v>392.56</v>
      </c>
      <c r="M229" s="88" t="s">
        <v>158</v>
      </c>
    </row>
    <row r="230" spans="1:13">
      <c r="A230" s="90">
        <f t="shared" si="4"/>
        <v>5</v>
      </c>
      <c r="B230" s="90" t="s">
        <v>440</v>
      </c>
      <c r="C230" s="90" t="s">
        <v>441</v>
      </c>
      <c r="D230" s="90" t="s">
        <v>438</v>
      </c>
      <c r="E230" s="90">
        <v>20023588889</v>
      </c>
      <c r="F230" s="91" t="s">
        <v>443</v>
      </c>
      <c r="G230" s="91" t="s">
        <v>444</v>
      </c>
      <c r="H230" s="90"/>
      <c r="I230" s="92"/>
      <c r="J230" s="93">
        <v>23163</v>
      </c>
      <c r="K230" s="92">
        <v>324.08</v>
      </c>
      <c r="L230" s="92">
        <v>324.08</v>
      </c>
      <c r="M230" s="88" t="s">
        <v>141</v>
      </c>
    </row>
    <row r="231" spans="1:13">
      <c r="A231" s="90">
        <f t="shared" si="4"/>
        <v>6</v>
      </c>
      <c r="B231" s="90" t="s">
        <v>445</v>
      </c>
      <c r="C231" s="90" t="s">
        <v>446</v>
      </c>
      <c r="D231" s="90" t="s">
        <v>438</v>
      </c>
      <c r="E231" s="90">
        <v>20020670473</v>
      </c>
      <c r="F231" s="91" t="s">
        <v>447</v>
      </c>
      <c r="G231" s="91" t="s">
        <v>448</v>
      </c>
      <c r="H231" s="90"/>
      <c r="I231" s="92"/>
      <c r="J231" s="93">
        <v>23163</v>
      </c>
      <c r="K231" s="92">
        <v>736.16</v>
      </c>
      <c r="L231" s="92">
        <v>736.16</v>
      </c>
      <c r="M231" s="88" t="s">
        <v>141</v>
      </c>
    </row>
    <row r="232" spans="1:13">
      <c r="A232" s="90">
        <f t="shared" si="4"/>
        <v>7</v>
      </c>
      <c r="B232" s="90" t="s">
        <v>445</v>
      </c>
      <c r="C232" s="90" t="s">
        <v>446</v>
      </c>
      <c r="D232" s="90" t="s">
        <v>438</v>
      </c>
      <c r="E232" s="90">
        <v>20020670473</v>
      </c>
      <c r="F232" s="91" t="s">
        <v>447</v>
      </c>
      <c r="G232" s="91" t="s">
        <v>448</v>
      </c>
      <c r="H232" s="90"/>
      <c r="I232" s="92"/>
      <c r="J232" s="93">
        <v>23193</v>
      </c>
      <c r="K232" s="92">
        <v>956.62</v>
      </c>
      <c r="L232" s="92">
        <v>956.62</v>
      </c>
      <c r="M232" s="88" t="s">
        <v>142</v>
      </c>
    </row>
    <row r="233" spans="1:13" s="104" customFormat="1" ht="21.75" thickBot="1">
      <c r="A233" s="90"/>
      <c r="B233" s="98"/>
      <c r="C233" s="98"/>
      <c r="D233" s="98"/>
      <c r="E233" s="98"/>
      <c r="F233" s="98" t="s">
        <v>159</v>
      </c>
      <c r="G233" s="99"/>
      <c r="H233" s="100"/>
      <c r="I233" s="101">
        <f>SUM(I226:I232)</f>
        <v>0</v>
      </c>
      <c r="J233" s="102"/>
      <c r="K233" s="101">
        <f>SUM(K226:K232)</f>
        <v>5435.14</v>
      </c>
      <c r="L233" s="101">
        <f>SUM(L226:L232)</f>
        <v>5435.14</v>
      </c>
      <c r="M233" s="103"/>
    </row>
    <row r="234" spans="1:13" ht="21.75" thickTop="1">
      <c r="A234" s="90">
        <f t="shared" si="4"/>
        <v>1</v>
      </c>
      <c r="B234" s="90" t="s">
        <v>449</v>
      </c>
      <c r="C234" s="90" t="s">
        <v>450</v>
      </c>
      <c r="D234" s="90" t="s">
        <v>451</v>
      </c>
      <c r="E234" s="90">
        <v>20023232682</v>
      </c>
      <c r="F234" s="91" t="s">
        <v>452</v>
      </c>
      <c r="G234" s="91" t="s">
        <v>453</v>
      </c>
      <c r="H234" s="90"/>
      <c r="I234" s="92"/>
      <c r="J234" s="93">
        <v>23012</v>
      </c>
      <c r="K234" s="92">
        <v>214.64</v>
      </c>
      <c r="L234" s="92">
        <v>214.64</v>
      </c>
      <c r="M234" s="88" t="s">
        <v>152</v>
      </c>
    </row>
    <row r="235" spans="1:13" s="104" customFormat="1" ht="21.75" thickBot="1">
      <c r="A235" s="90"/>
      <c r="B235" s="98"/>
      <c r="C235" s="98"/>
      <c r="D235" s="98"/>
      <c r="E235" s="98"/>
      <c r="F235" s="98" t="s">
        <v>159</v>
      </c>
      <c r="G235" s="99"/>
      <c r="H235" s="100"/>
      <c r="I235" s="101">
        <f>SUM(I234)</f>
        <v>0</v>
      </c>
      <c r="J235" s="102"/>
      <c r="K235" s="101">
        <f>SUM(K234)</f>
        <v>214.64</v>
      </c>
      <c r="L235" s="101">
        <f>SUM(L234)</f>
        <v>214.64</v>
      </c>
      <c r="M235" s="103"/>
    </row>
    <row r="236" spans="1:13" ht="21.75" thickTop="1">
      <c r="A236" s="90">
        <f t="shared" si="4"/>
        <v>1</v>
      </c>
      <c r="B236" s="90" t="s">
        <v>454</v>
      </c>
      <c r="C236" s="90" t="s">
        <v>455</v>
      </c>
      <c r="D236" s="90" t="s">
        <v>456</v>
      </c>
      <c r="E236" s="90">
        <v>20011234253</v>
      </c>
      <c r="F236" s="91" t="s">
        <v>457</v>
      </c>
      <c r="G236" s="91"/>
      <c r="H236" s="90"/>
      <c r="I236" s="92"/>
      <c r="J236" s="93">
        <v>23163</v>
      </c>
      <c r="K236" s="92">
        <v>1780.5</v>
      </c>
      <c r="L236" s="92">
        <v>1780.5</v>
      </c>
      <c r="M236" s="88" t="s">
        <v>141</v>
      </c>
    </row>
    <row r="237" spans="1:13">
      <c r="A237" s="90">
        <f t="shared" si="4"/>
        <v>2</v>
      </c>
      <c r="B237" s="90" t="s">
        <v>454</v>
      </c>
      <c r="C237" s="90" t="s">
        <v>455</v>
      </c>
      <c r="D237" s="90" t="s">
        <v>456</v>
      </c>
      <c r="E237" s="90">
        <v>20011234253</v>
      </c>
      <c r="F237" s="91" t="s">
        <v>457</v>
      </c>
      <c r="G237" s="91"/>
      <c r="H237" s="90"/>
      <c r="I237" s="92"/>
      <c r="J237" s="93">
        <v>23193</v>
      </c>
      <c r="K237" s="92">
        <v>1377.03</v>
      </c>
      <c r="L237" s="92">
        <v>1377.03</v>
      </c>
      <c r="M237" s="88" t="s">
        <v>142</v>
      </c>
    </row>
    <row r="238" spans="1:13" s="104" customFormat="1" ht="21.75" thickBot="1">
      <c r="A238" s="90"/>
      <c r="B238" s="98"/>
      <c r="C238" s="98"/>
      <c r="D238" s="98"/>
      <c r="E238" s="98"/>
      <c r="F238" s="98" t="s">
        <v>159</v>
      </c>
      <c r="G238" s="99"/>
      <c r="H238" s="100"/>
      <c r="I238" s="101">
        <f>SUM(I236:I237)</f>
        <v>0</v>
      </c>
      <c r="J238" s="102"/>
      <c r="K238" s="101">
        <f>SUM(K236:K237)</f>
        <v>3157.5299999999997</v>
      </c>
      <c r="L238" s="101">
        <f>SUM(L236:L237)</f>
        <v>3157.5299999999997</v>
      </c>
      <c r="M238" s="103"/>
    </row>
    <row r="239" spans="1:13" ht="21.75" thickTop="1">
      <c r="A239" s="90">
        <f t="shared" si="4"/>
        <v>1</v>
      </c>
      <c r="B239" s="90" t="s">
        <v>458</v>
      </c>
      <c r="C239" s="90" t="s">
        <v>459</v>
      </c>
      <c r="D239" s="90" t="s">
        <v>460</v>
      </c>
      <c r="E239" s="90">
        <v>20023282708</v>
      </c>
      <c r="F239" s="91" t="s">
        <v>461</v>
      </c>
      <c r="G239" s="91" t="s">
        <v>462</v>
      </c>
      <c r="H239" s="90"/>
      <c r="I239" s="92"/>
      <c r="J239" s="93">
        <v>23012</v>
      </c>
      <c r="K239" s="92">
        <v>8857.34</v>
      </c>
      <c r="L239" s="92">
        <v>8857.34</v>
      </c>
      <c r="M239" s="88" t="s">
        <v>152</v>
      </c>
    </row>
    <row r="240" spans="1:13">
      <c r="A240" s="90">
        <f t="shared" si="4"/>
        <v>2</v>
      </c>
      <c r="B240" s="90" t="s">
        <v>458</v>
      </c>
      <c r="C240" s="90" t="s">
        <v>459</v>
      </c>
      <c r="D240" s="90" t="s">
        <v>460</v>
      </c>
      <c r="E240" s="90">
        <v>20023282709</v>
      </c>
      <c r="F240" s="91" t="s">
        <v>461</v>
      </c>
      <c r="G240" s="91" t="s">
        <v>463</v>
      </c>
      <c r="H240" s="90"/>
      <c r="I240" s="92"/>
      <c r="J240" s="93">
        <v>23012</v>
      </c>
      <c r="K240" s="92">
        <v>7433.59</v>
      </c>
      <c r="L240" s="92">
        <v>7433.59</v>
      </c>
      <c r="M240" s="88" t="s">
        <v>152</v>
      </c>
    </row>
    <row r="241" spans="1:13" s="104" customFormat="1" ht="21.75" thickBot="1">
      <c r="A241" s="90"/>
      <c r="B241" s="98"/>
      <c r="C241" s="98"/>
      <c r="D241" s="98"/>
      <c r="E241" s="98"/>
      <c r="F241" s="98" t="s">
        <v>159</v>
      </c>
      <c r="G241" s="99"/>
      <c r="H241" s="100"/>
      <c r="I241" s="101">
        <f>SUM(I239:I240)</f>
        <v>0</v>
      </c>
      <c r="J241" s="102"/>
      <c r="K241" s="101">
        <f>SUM(K239:K240)</f>
        <v>16290.93</v>
      </c>
      <c r="L241" s="101">
        <f>SUM(L239:L240)</f>
        <v>16290.93</v>
      </c>
      <c r="M241" s="103"/>
    </row>
    <row r="242" spans="1:13" ht="21.75" thickTop="1">
      <c r="A242" s="90">
        <f t="shared" si="4"/>
        <v>1</v>
      </c>
      <c r="B242" s="90" t="s">
        <v>464</v>
      </c>
      <c r="C242" s="90" t="s">
        <v>465</v>
      </c>
      <c r="D242" s="90" t="s">
        <v>466</v>
      </c>
      <c r="E242" s="90">
        <v>20023491739</v>
      </c>
      <c r="F242" s="91" t="s">
        <v>467</v>
      </c>
      <c r="G242" s="91" t="s">
        <v>468</v>
      </c>
      <c r="H242" s="90"/>
      <c r="I242" s="92"/>
      <c r="J242" s="93">
        <v>23163</v>
      </c>
      <c r="K242" s="92">
        <v>340.05</v>
      </c>
      <c r="L242" s="92">
        <v>340.05</v>
      </c>
      <c r="M242" s="88" t="s">
        <v>141</v>
      </c>
    </row>
    <row r="243" spans="1:13">
      <c r="A243" s="90">
        <f t="shared" si="4"/>
        <v>2</v>
      </c>
      <c r="B243" s="90" t="s">
        <v>464</v>
      </c>
      <c r="C243" s="90" t="s">
        <v>465</v>
      </c>
      <c r="D243" s="90" t="s">
        <v>466</v>
      </c>
      <c r="E243" s="90">
        <v>20023491739</v>
      </c>
      <c r="F243" s="91" t="s">
        <v>467</v>
      </c>
      <c r="G243" s="91" t="s">
        <v>468</v>
      </c>
      <c r="H243" s="90"/>
      <c r="I243" s="92"/>
      <c r="J243" s="93">
        <v>23193</v>
      </c>
      <c r="K243" s="92">
        <v>178.86</v>
      </c>
      <c r="L243" s="92">
        <v>178.86</v>
      </c>
      <c r="M243" s="88" t="s">
        <v>142</v>
      </c>
    </row>
    <row r="244" spans="1:13">
      <c r="A244" s="90">
        <f t="shared" si="4"/>
        <v>3</v>
      </c>
      <c r="B244" s="90" t="s">
        <v>464</v>
      </c>
      <c r="C244" s="90" t="s">
        <v>465</v>
      </c>
      <c r="D244" s="90" t="s">
        <v>466</v>
      </c>
      <c r="E244" s="90">
        <v>20023607680</v>
      </c>
      <c r="F244" s="91" t="s">
        <v>467</v>
      </c>
      <c r="G244" s="91" t="s">
        <v>469</v>
      </c>
      <c r="H244" s="90"/>
      <c r="I244" s="92"/>
      <c r="J244" s="93">
        <v>23163</v>
      </c>
      <c r="K244" s="92">
        <v>263.72000000000003</v>
      </c>
      <c r="L244" s="92">
        <v>263.72000000000003</v>
      </c>
      <c r="M244" s="88" t="s">
        <v>141</v>
      </c>
    </row>
    <row r="245" spans="1:13">
      <c r="A245" s="90">
        <f t="shared" si="4"/>
        <v>4</v>
      </c>
      <c r="B245" s="90" t="s">
        <v>464</v>
      </c>
      <c r="C245" s="90" t="s">
        <v>465</v>
      </c>
      <c r="D245" s="90" t="s">
        <v>466</v>
      </c>
      <c r="E245" s="90">
        <v>20023607680</v>
      </c>
      <c r="F245" s="91" t="s">
        <v>467</v>
      </c>
      <c r="G245" s="91" t="s">
        <v>469</v>
      </c>
      <c r="H245" s="90"/>
      <c r="I245" s="92"/>
      <c r="J245" s="93">
        <v>23193</v>
      </c>
      <c r="K245" s="92">
        <v>7104.47</v>
      </c>
      <c r="L245" s="92">
        <v>7104.47</v>
      </c>
      <c r="M245" s="88" t="s">
        <v>142</v>
      </c>
    </row>
    <row r="246" spans="1:13" s="104" customFormat="1" ht="21.75" thickBot="1">
      <c r="A246" s="90"/>
      <c r="B246" s="98"/>
      <c r="C246" s="98"/>
      <c r="D246" s="98"/>
      <c r="E246" s="98"/>
      <c r="F246" s="98" t="s">
        <v>159</v>
      </c>
      <c r="G246" s="99"/>
      <c r="H246" s="100"/>
      <c r="I246" s="101">
        <f>SUM(I242:I245)</f>
        <v>0</v>
      </c>
      <c r="J246" s="102"/>
      <c r="K246" s="101">
        <f>SUM(K242:K245)</f>
        <v>7887.1</v>
      </c>
      <c r="L246" s="101">
        <f>SUM(L242:L245)</f>
        <v>7887.1</v>
      </c>
      <c r="M246" s="103"/>
    </row>
    <row r="247" spans="1:13" ht="21.75" thickTop="1">
      <c r="A247" s="90">
        <f t="shared" si="4"/>
        <v>1</v>
      </c>
      <c r="B247" s="90" t="s">
        <v>470</v>
      </c>
      <c r="C247" s="90" t="s">
        <v>471</v>
      </c>
      <c r="D247" s="90" t="s">
        <v>472</v>
      </c>
      <c r="E247" s="90">
        <v>20021952129</v>
      </c>
      <c r="F247" s="91" t="s">
        <v>473</v>
      </c>
      <c r="G247" s="91" t="s">
        <v>474</v>
      </c>
      <c r="H247" s="90"/>
      <c r="I247" s="92"/>
      <c r="J247" s="93">
        <v>23132</v>
      </c>
      <c r="K247" s="92">
        <v>846.67</v>
      </c>
      <c r="L247" s="92">
        <v>846.67</v>
      </c>
      <c r="M247" s="88" t="s">
        <v>158</v>
      </c>
    </row>
    <row r="248" spans="1:13">
      <c r="A248" s="90">
        <f t="shared" si="4"/>
        <v>2</v>
      </c>
      <c r="B248" s="90" t="s">
        <v>470</v>
      </c>
      <c r="C248" s="90" t="s">
        <v>471</v>
      </c>
      <c r="D248" s="90" t="s">
        <v>472</v>
      </c>
      <c r="E248" s="90">
        <v>20021952129</v>
      </c>
      <c r="F248" s="91" t="s">
        <v>473</v>
      </c>
      <c r="G248" s="91" t="s">
        <v>474</v>
      </c>
      <c r="H248" s="90"/>
      <c r="I248" s="92"/>
      <c r="J248" s="93">
        <v>23163</v>
      </c>
      <c r="K248" s="92">
        <v>1152.03</v>
      </c>
      <c r="L248" s="92">
        <v>1152.03</v>
      </c>
      <c r="M248" s="88" t="s">
        <v>141</v>
      </c>
    </row>
    <row r="249" spans="1:13">
      <c r="A249" s="90">
        <f t="shared" si="4"/>
        <v>3</v>
      </c>
      <c r="B249" s="90" t="s">
        <v>470</v>
      </c>
      <c r="C249" s="90" t="s">
        <v>471</v>
      </c>
      <c r="D249" s="90" t="s">
        <v>472</v>
      </c>
      <c r="E249" s="90">
        <v>20021952129</v>
      </c>
      <c r="F249" s="91" t="s">
        <v>473</v>
      </c>
      <c r="G249" s="91" t="s">
        <v>474</v>
      </c>
      <c r="H249" s="90"/>
      <c r="I249" s="92"/>
      <c r="J249" s="93">
        <v>23193</v>
      </c>
      <c r="K249" s="92">
        <v>1080.3399999999999</v>
      </c>
      <c r="L249" s="92">
        <v>1080.3399999999999</v>
      </c>
      <c r="M249" s="88" t="s">
        <v>142</v>
      </c>
    </row>
    <row r="250" spans="1:13" s="104" customFormat="1" ht="21.75" thickBot="1">
      <c r="A250" s="90"/>
      <c r="B250" s="98"/>
      <c r="C250" s="98"/>
      <c r="D250" s="98"/>
      <c r="E250" s="98"/>
      <c r="F250" s="98" t="s">
        <v>159</v>
      </c>
      <c r="G250" s="99"/>
      <c r="H250" s="100"/>
      <c r="I250" s="101">
        <f>SUM(I247:I249)</f>
        <v>0</v>
      </c>
      <c r="J250" s="102"/>
      <c r="K250" s="101">
        <f>SUM(K247:K249)</f>
        <v>3079.04</v>
      </c>
      <c r="L250" s="101">
        <f>SUM(L247:L249)</f>
        <v>3079.04</v>
      </c>
      <c r="M250" s="103"/>
    </row>
    <row r="251" spans="1:13" ht="21.75" thickTop="1">
      <c r="A251" s="90">
        <f t="shared" si="4"/>
        <v>1</v>
      </c>
      <c r="B251" s="90" t="s">
        <v>475</v>
      </c>
      <c r="C251" s="90" t="s">
        <v>476</v>
      </c>
      <c r="D251" s="90" t="s">
        <v>477</v>
      </c>
      <c r="E251" s="90">
        <v>20002080665</v>
      </c>
      <c r="F251" s="91" t="s">
        <v>478</v>
      </c>
      <c r="G251" s="91"/>
      <c r="H251" s="90"/>
      <c r="I251" s="92"/>
      <c r="J251" s="93">
        <v>23163</v>
      </c>
      <c r="K251" s="92">
        <v>47.91</v>
      </c>
      <c r="L251" s="92">
        <v>47.91</v>
      </c>
      <c r="M251" s="88" t="s">
        <v>141</v>
      </c>
    </row>
    <row r="252" spans="1:13">
      <c r="A252" s="90">
        <f t="shared" si="4"/>
        <v>2</v>
      </c>
      <c r="B252" s="90" t="s">
        <v>475</v>
      </c>
      <c r="C252" s="90" t="s">
        <v>476</v>
      </c>
      <c r="D252" s="90" t="s">
        <v>477</v>
      </c>
      <c r="E252" s="90">
        <v>20002080665</v>
      </c>
      <c r="F252" s="91" t="s">
        <v>478</v>
      </c>
      <c r="G252" s="91"/>
      <c r="H252" s="90"/>
      <c r="I252" s="92"/>
      <c r="J252" s="93">
        <v>23193</v>
      </c>
      <c r="K252" s="92">
        <v>49.39</v>
      </c>
      <c r="L252" s="92">
        <v>49.39</v>
      </c>
      <c r="M252" s="88" t="s">
        <v>142</v>
      </c>
    </row>
    <row r="253" spans="1:13" s="104" customFormat="1" ht="21.75" thickBot="1">
      <c r="A253" s="90"/>
      <c r="B253" s="98"/>
      <c r="C253" s="98"/>
      <c r="D253" s="98"/>
      <c r="E253" s="98"/>
      <c r="F253" s="98" t="s">
        <v>159</v>
      </c>
      <c r="G253" s="99"/>
      <c r="H253" s="100"/>
      <c r="I253" s="101">
        <f>SUM(I251:I252)</f>
        <v>0</v>
      </c>
      <c r="J253" s="102"/>
      <c r="K253" s="101">
        <f>SUM(K251:K252)</f>
        <v>97.3</v>
      </c>
      <c r="L253" s="101">
        <f>SUM(L251:L252)</f>
        <v>97.3</v>
      </c>
      <c r="M253" s="103"/>
    </row>
    <row r="254" spans="1:13" ht="21.75" thickTop="1">
      <c r="A254" s="90">
        <f t="shared" si="4"/>
        <v>1</v>
      </c>
      <c r="B254" s="90" t="s">
        <v>216</v>
      </c>
      <c r="C254" s="90" t="s">
        <v>217</v>
      </c>
      <c r="D254" s="90" t="s">
        <v>479</v>
      </c>
      <c r="E254" s="90">
        <v>20003693573</v>
      </c>
      <c r="F254" s="91" t="s">
        <v>480</v>
      </c>
      <c r="G254" s="91"/>
      <c r="H254" s="90"/>
      <c r="I254" s="92"/>
      <c r="J254" s="93">
        <v>23193</v>
      </c>
      <c r="K254" s="92">
        <v>977.3</v>
      </c>
      <c r="L254" s="92">
        <v>977.3</v>
      </c>
      <c r="M254" s="88" t="s">
        <v>142</v>
      </c>
    </row>
    <row r="255" spans="1:13" s="104" customFormat="1" ht="21.75" thickBot="1">
      <c r="A255" s="90"/>
      <c r="B255" s="98"/>
      <c r="C255" s="98"/>
      <c r="D255" s="98"/>
      <c r="E255" s="98"/>
      <c r="F255" s="98" t="s">
        <v>159</v>
      </c>
      <c r="G255" s="99"/>
      <c r="H255" s="100"/>
      <c r="I255" s="101">
        <f>SUM(I254)</f>
        <v>0</v>
      </c>
      <c r="J255" s="102"/>
      <c r="K255" s="101">
        <f>SUM(K254)</f>
        <v>977.3</v>
      </c>
      <c r="L255" s="101">
        <f>SUM(L254)</f>
        <v>977.3</v>
      </c>
      <c r="M255" s="103"/>
    </row>
    <row r="256" spans="1:13" ht="21.75" thickTop="1">
      <c r="A256" s="90">
        <f t="shared" si="4"/>
        <v>1</v>
      </c>
      <c r="B256" s="90" t="s">
        <v>481</v>
      </c>
      <c r="C256" s="90" t="s">
        <v>482</v>
      </c>
      <c r="D256" s="90" t="s">
        <v>483</v>
      </c>
      <c r="E256" s="90">
        <v>20023294217</v>
      </c>
      <c r="F256" s="91" t="s">
        <v>484</v>
      </c>
      <c r="G256" s="91"/>
      <c r="H256" s="90"/>
      <c r="I256" s="92"/>
      <c r="J256" s="93">
        <v>23163</v>
      </c>
      <c r="K256" s="92">
        <v>1411.86</v>
      </c>
      <c r="L256" s="92">
        <v>1411.86</v>
      </c>
      <c r="M256" s="88" t="s">
        <v>141</v>
      </c>
    </row>
    <row r="257" spans="1:13">
      <c r="A257" s="90">
        <f t="shared" si="4"/>
        <v>2</v>
      </c>
      <c r="B257" s="90" t="s">
        <v>481</v>
      </c>
      <c r="C257" s="90" t="s">
        <v>482</v>
      </c>
      <c r="D257" s="90" t="s">
        <v>483</v>
      </c>
      <c r="E257" s="90">
        <v>20023294217</v>
      </c>
      <c r="F257" s="91" t="s">
        <v>484</v>
      </c>
      <c r="G257" s="91"/>
      <c r="H257" s="90"/>
      <c r="I257" s="92"/>
      <c r="J257" s="93">
        <v>23193</v>
      </c>
      <c r="K257" s="92">
        <v>3653.77</v>
      </c>
      <c r="L257" s="92">
        <v>3653.77</v>
      </c>
      <c r="M257" s="88" t="s">
        <v>142</v>
      </c>
    </row>
    <row r="258" spans="1:13">
      <c r="A258" s="90">
        <f t="shared" si="4"/>
        <v>3</v>
      </c>
      <c r="B258" s="90" t="s">
        <v>485</v>
      </c>
      <c r="C258" s="90" t="s">
        <v>486</v>
      </c>
      <c r="D258" s="90" t="s">
        <v>483</v>
      </c>
      <c r="E258" s="90">
        <v>20019762980</v>
      </c>
      <c r="F258" s="91" t="s">
        <v>487</v>
      </c>
      <c r="G258" s="91"/>
      <c r="H258" s="90"/>
      <c r="I258" s="92"/>
      <c r="J258" s="93">
        <v>23193</v>
      </c>
      <c r="K258" s="92">
        <v>498.16</v>
      </c>
      <c r="L258" s="92">
        <v>498.16</v>
      </c>
      <c r="M258" s="88" t="s">
        <v>142</v>
      </c>
    </row>
    <row r="259" spans="1:13">
      <c r="A259" s="90">
        <f t="shared" si="4"/>
        <v>4</v>
      </c>
      <c r="B259" s="90" t="s">
        <v>488</v>
      </c>
      <c r="C259" s="90" t="s">
        <v>489</v>
      </c>
      <c r="D259" s="90" t="s">
        <v>483</v>
      </c>
      <c r="E259" s="90">
        <v>20005586215</v>
      </c>
      <c r="F259" s="91" t="s">
        <v>490</v>
      </c>
      <c r="G259" s="91"/>
      <c r="H259" s="90"/>
      <c r="I259" s="92"/>
      <c r="J259" s="93">
        <v>23163</v>
      </c>
      <c r="K259" s="92">
        <v>1362.76</v>
      </c>
      <c r="L259" s="92">
        <v>1362.76</v>
      </c>
      <c r="M259" s="88" t="s">
        <v>141</v>
      </c>
    </row>
    <row r="260" spans="1:13">
      <c r="A260" s="90">
        <f t="shared" si="4"/>
        <v>5</v>
      </c>
      <c r="B260" s="90" t="s">
        <v>488</v>
      </c>
      <c r="C260" s="90" t="s">
        <v>489</v>
      </c>
      <c r="D260" s="90" t="s">
        <v>483</v>
      </c>
      <c r="E260" s="90">
        <v>20005586215</v>
      </c>
      <c r="F260" s="91" t="s">
        <v>490</v>
      </c>
      <c r="G260" s="91"/>
      <c r="H260" s="90"/>
      <c r="I260" s="92"/>
      <c r="J260" s="93">
        <v>23193</v>
      </c>
      <c r="K260" s="92">
        <v>1457.1</v>
      </c>
      <c r="L260" s="92">
        <v>1457.1</v>
      </c>
      <c r="M260" s="88" t="s">
        <v>142</v>
      </c>
    </row>
    <row r="261" spans="1:13">
      <c r="A261" s="90">
        <f t="shared" si="4"/>
        <v>6</v>
      </c>
      <c r="B261" s="90" t="s">
        <v>491</v>
      </c>
      <c r="C261" s="90" t="s">
        <v>492</v>
      </c>
      <c r="D261" s="90" t="s">
        <v>483</v>
      </c>
      <c r="E261" s="90">
        <v>20004658437</v>
      </c>
      <c r="F261" s="91" t="s">
        <v>493</v>
      </c>
      <c r="G261" s="91"/>
      <c r="H261" s="90"/>
      <c r="I261" s="92"/>
      <c r="J261" s="93">
        <v>23163</v>
      </c>
      <c r="K261" s="92">
        <v>240.91</v>
      </c>
      <c r="L261" s="92">
        <v>240.91</v>
      </c>
      <c r="M261" s="88" t="s">
        <v>141</v>
      </c>
    </row>
    <row r="262" spans="1:13">
      <c r="A262" s="90">
        <f t="shared" si="4"/>
        <v>7</v>
      </c>
      <c r="B262" s="90" t="s">
        <v>494</v>
      </c>
      <c r="C262" s="90" t="s">
        <v>495</v>
      </c>
      <c r="D262" s="90" t="s">
        <v>483</v>
      </c>
      <c r="E262" s="90">
        <v>20004605705</v>
      </c>
      <c r="F262" s="91" t="s">
        <v>496</v>
      </c>
      <c r="G262" s="91" t="s">
        <v>497</v>
      </c>
      <c r="H262" s="90"/>
      <c r="I262" s="92"/>
      <c r="J262" s="93">
        <v>23163</v>
      </c>
      <c r="K262" s="92">
        <v>1063.28</v>
      </c>
      <c r="L262" s="92">
        <v>1063.28</v>
      </c>
      <c r="M262" s="88" t="s">
        <v>141</v>
      </c>
    </row>
    <row r="263" spans="1:13">
      <c r="A263" s="90">
        <f t="shared" si="4"/>
        <v>8</v>
      </c>
      <c r="B263" s="90" t="s">
        <v>494</v>
      </c>
      <c r="C263" s="90" t="s">
        <v>495</v>
      </c>
      <c r="D263" s="90" t="s">
        <v>483</v>
      </c>
      <c r="E263" s="90">
        <v>20004605705</v>
      </c>
      <c r="F263" s="91" t="s">
        <v>496</v>
      </c>
      <c r="G263" s="91" t="s">
        <v>497</v>
      </c>
      <c r="H263" s="90"/>
      <c r="I263" s="92"/>
      <c r="J263" s="93">
        <v>23193</v>
      </c>
      <c r="K263" s="92">
        <v>1341</v>
      </c>
      <c r="L263" s="92">
        <v>1341</v>
      </c>
      <c r="M263" s="88" t="s">
        <v>142</v>
      </c>
    </row>
    <row r="264" spans="1:13" s="104" customFormat="1" ht="21.75" thickBot="1">
      <c r="A264" s="90"/>
      <c r="B264" s="98"/>
      <c r="C264" s="98"/>
      <c r="D264" s="98"/>
      <c r="E264" s="98"/>
      <c r="F264" s="98" t="s">
        <v>159</v>
      </c>
      <c r="G264" s="99"/>
      <c r="H264" s="100"/>
      <c r="I264" s="101">
        <f>SUM(I256:I263)</f>
        <v>0</v>
      </c>
      <c r="J264" s="102"/>
      <c r="K264" s="101">
        <f>SUM(K256:K263)</f>
        <v>11028.84</v>
      </c>
      <c r="L264" s="101">
        <f>SUM(L256:L263)</f>
        <v>11028.84</v>
      </c>
      <c r="M264" s="103"/>
    </row>
    <row r="265" spans="1:13" ht="21.75" thickTop="1">
      <c r="A265" s="90">
        <f t="shared" si="4"/>
        <v>1</v>
      </c>
      <c r="B265" s="90" t="s">
        <v>498</v>
      </c>
      <c r="C265" s="90" t="s">
        <v>499</v>
      </c>
      <c r="D265" s="90" t="s">
        <v>500</v>
      </c>
      <c r="E265" s="90">
        <v>20022964637</v>
      </c>
      <c r="F265" s="91" t="s">
        <v>501</v>
      </c>
      <c r="G265" s="91" t="s">
        <v>502</v>
      </c>
      <c r="H265" s="90"/>
      <c r="I265" s="92"/>
      <c r="J265" s="93">
        <v>23132</v>
      </c>
      <c r="K265" s="92">
        <v>47.91</v>
      </c>
      <c r="L265" s="92">
        <v>47.91</v>
      </c>
      <c r="M265" s="88" t="s">
        <v>158</v>
      </c>
    </row>
    <row r="266" spans="1:13">
      <c r="A266" s="90">
        <f t="shared" si="4"/>
        <v>2</v>
      </c>
      <c r="B266" s="90" t="s">
        <v>498</v>
      </c>
      <c r="C266" s="90" t="s">
        <v>499</v>
      </c>
      <c r="D266" s="90" t="s">
        <v>500</v>
      </c>
      <c r="E266" s="90">
        <v>20022964637</v>
      </c>
      <c r="F266" s="91" t="s">
        <v>501</v>
      </c>
      <c r="G266" s="91" t="s">
        <v>502</v>
      </c>
      <c r="H266" s="90"/>
      <c r="I266" s="92"/>
      <c r="J266" s="93">
        <v>23163</v>
      </c>
      <c r="K266" s="92">
        <v>47.91</v>
      </c>
      <c r="L266" s="92">
        <v>47.91</v>
      </c>
      <c r="M266" s="88" t="s">
        <v>141</v>
      </c>
    </row>
    <row r="267" spans="1:13">
      <c r="A267" s="90">
        <f t="shared" si="4"/>
        <v>3</v>
      </c>
      <c r="B267" s="90" t="s">
        <v>498</v>
      </c>
      <c r="C267" s="90" t="s">
        <v>499</v>
      </c>
      <c r="D267" s="90" t="s">
        <v>500</v>
      </c>
      <c r="E267" s="90">
        <v>20022964637</v>
      </c>
      <c r="F267" s="91" t="s">
        <v>501</v>
      </c>
      <c r="G267" s="91" t="s">
        <v>502</v>
      </c>
      <c r="H267" s="90"/>
      <c r="I267" s="92"/>
      <c r="J267" s="93">
        <v>23193</v>
      </c>
      <c r="K267" s="92">
        <v>49.39</v>
      </c>
      <c r="L267" s="92">
        <v>49.39</v>
      </c>
      <c r="M267" s="88" t="s">
        <v>142</v>
      </c>
    </row>
    <row r="268" spans="1:13">
      <c r="A268" s="90">
        <f t="shared" si="4"/>
        <v>4</v>
      </c>
      <c r="B268" s="90" t="s">
        <v>503</v>
      </c>
      <c r="C268" s="90" t="s">
        <v>504</v>
      </c>
      <c r="D268" s="90" t="s">
        <v>500</v>
      </c>
      <c r="E268" s="90">
        <v>20023269746</v>
      </c>
      <c r="F268" s="91" t="s">
        <v>505</v>
      </c>
      <c r="G268" s="91" t="s">
        <v>506</v>
      </c>
      <c r="H268" s="90"/>
      <c r="I268" s="92"/>
      <c r="J268" s="93">
        <v>23012</v>
      </c>
      <c r="K268" s="92">
        <v>1015.95</v>
      </c>
      <c r="L268" s="92">
        <v>1015.95</v>
      </c>
      <c r="M268" s="88" t="s">
        <v>152</v>
      </c>
    </row>
    <row r="269" spans="1:13">
      <c r="A269" s="90">
        <f t="shared" si="4"/>
        <v>5</v>
      </c>
      <c r="B269" s="90" t="s">
        <v>507</v>
      </c>
      <c r="C269" s="90" t="s">
        <v>508</v>
      </c>
      <c r="D269" s="90" t="s">
        <v>500</v>
      </c>
      <c r="E269" s="90">
        <v>20022485803</v>
      </c>
      <c r="F269" s="91" t="s">
        <v>509</v>
      </c>
      <c r="G269" s="91" t="s">
        <v>510</v>
      </c>
      <c r="H269" s="90"/>
      <c r="I269" s="92"/>
      <c r="J269" s="93">
        <v>23012</v>
      </c>
      <c r="K269" s="92">
        <v>636.02</v>
      </c>
      <c r="L269" s="92">
        <v>636.02</v>
      </c>
      <c r="M269" s="88" t="s">
        <v>152</v>
      </c>
    </row>
    <row r="270" spans="1:13">
      <c r="A270" s="90">
        <f t="shared" si="4"/>
        <v>6</v>
      </c>
      <c r="B270" s="90" t="s">
        <v>507</v>
      </c>
      <c r="C270" s="90" t="s">
        <v>508</v>
      </c>
      <c r="D270" s="90" t="s">
        <v>500</v>
      </c>
      <c r="E270" s="90">
        <v>20022485803</v>
      </c>
      <c r="F270" s="91" t="s">
        <v>509</v>
      </c>
      <c r="G270" s="91" t="s">
        <v>510</v>
      </c>
      <c r="H270" s="90"/>
      <c r="I270" s="92"/>
      <c r="J270" s="93">
        <v>23043</v>
      </c>
      <c r="K270" s="92">
        <v>797.93</v>
      </c>
      <c r="L270" s="92">
        <v>797.93</v>
      </c>
      <c r="M270" s="88" t="s">
        <v>153</v>
      </c>
    </row>
    <row r="271" spans="1:13">
      <c r="A271" s="90">
        <f t="shared" si="4"/>
        <v>7</v>
      </c>
      <c r="B271" s="90" t="s">
        <v>507</v>
      </c>
      <c r="C271" s="90" t="s">
        <v>508</v>
      </c>
      <c r="D271" s="90" t="s">
        <v>500</v>
      </c>
      <c r="E271" s="90">
        <v>20022485803</v>
      </c>
      <c r="F271" s="91" t="s">
        <v>509</v>
      </c>
      <c r="G271" s="91" t="s">
        <v>510</v>
      </c>
      <c r="H271" s="90"/>
      <c r="I271" s="92"/>
      <c r="J271" s="93">
        <v>23071</v>
      </c>
      <c r="K271" s="92">
        <v>677.42</v>
      </c>
      <c r="L271" s="92">
        <v>677.42</v>
      </c>
      <c r="M271" s="88" t="s">
        <v>173</v>
      </c>
    </row>
    <row r="272" spans="1:13">
      <c r="A272" s="90">
        <f t="shared" si="4"/>
        <v>8</v>
      </c>
      <c r="B272" s="90" t="s">
        <v>507</v>
      </c>
      <c r="C272" s="90" t="s">
        <v>508</v>
      </c>
      <c r="D272" s="90" t="s">
        <v>500</v>
      </c>
      <c r="E272" s="90">
        <v>20022485803</v>
      </c>
      <c r="F272" s="91" t="s">
        <v>509</v>
      </c>
      <c r="G272" s="91" t="s">
        <v>510</v>
      </c>
      <c r="H272" s="90"/>
      <c r="I272" s="92"/>
      <c r="J272" s="93">
        <v>23102</v>
      </c>
      <c r="K272" s="92">
        <v>583.87</v>
      </c>
      <c r="L272" s="92">
        <v>583.87</v>
      </c>
      <c r="M272" s="88" t="s">
        <v>189</v>
      </c>
    </row>
    <row r="273" spans="1:13">
      <c r="A273" s="90">
        <f t="shared" si="4"/>
        <v>9</v>
      </c>
      <c r="B273" s="90" t="s">
        <v>507</v>
      </c>
      <c r="C273" s="90" t="s">
        <v>508</v>
      </c>
      <c r="D273" s="90" t="s">
        <v>500</v>
      </c>
      <c r="E273" s="90">
        <v>20022485803</v>
      </c>
      <c r="F273" s="91" t="s">
        <v>509</v>
      </c>
      <c r="G273" s="91" t="s">
        <v>510</v>
      </c>
      <c r="H273" s="90"/>
      <c r="I273" s="92"/>
      <c r="J273" s="93">
        <v>23132</v>
      </c>
      <c r="K273" s="92">
        <v>625.22</v>
      </c>
      <c r="L273" s="92">
        <v>625.22</v>
      </c>
      <c r="M273" s="88" t="s">
        <v>158</v>
      </c>
    </row>
    <row r="274" spans="1:13">
      <c r="A274" s="90">
        <f t="shared" si="4"/>
        <v>10</v>
      </c>
      <c r="B274" s="90" t="s">
        <v>507</v>
      </c>
      <c r="C274" s="90" t="s">
        <v>508</v>
      </c>
      <c r="D274" s="90" t="s">
        <v>500</v>
      </c>
      <c r="E274" s="90">
        <v>20022485803</v>
      </c>
      <c r="F274" s="91" t="s">
        <v>509</v>
      </c>
      <c r="G274" s="91" t="s">
        <v>510</v>
      </c>
      <c r="H274" s="90"/>
      <c r="I274" s="92"/>
      <c r="J274" s="93">
        <v>23163</v>
      </c>
      <c r="K274" s="92">
        <v>582.74</v>
      </c>
      <c r="L274" s="92">
        <v>582.74</v>
      </c>
      <c r="M274" s="88" t="s">
        <v>141</v>
      </c>
    </row>
    <row r="275" spans="1:13">
      <c r="A275" s="90">
        <f t="shared" si="4"/>
        <v>11</v>
      </c>
      <c r="B275" s="90" t="s">
        <v>507</v>
      </c>
      <c r="C275" s="90" t="s">
        <v>508</v>
      </c>
      <c r="D275" s="90" t="s">
        <v>500</v>
      </c>
      <c r="E275" s="90">
        <v>20022485803</v>
      </c>
      <c r="F275" s="91" t="s">
        <v>509</v>
      </c>
      <c r="G275" s="91" t="s">
        <v>510</v>
      </c>
      <c r="H275" s="90"/>
      <c r="I275" s="92"/>
      <c r="J275" s="93">
        <v>23193</v>
      </c>
      <c r="K275" s="92">
        <v>601.92999999999995</v>
      </c>
      <c r="L275" s="92">
        <v>601.92999999999995</v>
      </c>
      <c r="M275" s="88" t="s">
        <v>142</v>
      </c>
    </row>
    <row r="276" spans="1:13">
      <c r="A276" s="90">
        <f t="shared" ref="A276:A337" si="5">A275+1</f>
        <v>12</v>
      </c>
      <c r="B276" s="90" t="s">
        <v>511</v>
      </c>
      <c r="C276" s="90" t="s">
        <v>512</v>
      </c>
      <c r="D276" s="90" t="s">
        <v>500</v>
      </c>
      <c r="E276" s="90">
        <v>20021268379</v>
      </c>
      <c r="F276" s="91" t="s">
        <v>513</v>
      </c>
      <c r="G276" s="91" t="s">
        <v>514</v>
      </c>
      <c r="H276" s="93">
        <v>22828</v>
      </c>
      <c r="I276" s="92">
        <v>354.38</v>
      </c>
      <c r="J276" s="90"/>
      <c r="K276" s="92"/>
      <c r="L276" s="92">
        <v>354.38</v>
      </c>
      <c r="M276" s="88" t="s">
        <v>515</v>
      </c>
    </row>
    <row r="277" spans="1:13">
      <c r="A277" s="90">
        <f t="shared" si="5"/>
        <v>13</v>
      </c>
      <c r="B277" s="90" t="s">
        <v>511</v>
      </c>
      <c r="C277" s="90" t="s">
        <v>512</v>
      </c>
      <c r="D277" s="90" t="s">
        <v>500</v>
      </c>
      <c r="E277" s="90">
        <v>20021268379</v>
      </c>
      <c r="F277" s="91" t="s">
        <v>513</v>
      </c>
      <c r="G277" s="91" t="s">
        <v>514</v>
      </c>
      <c r="H277" s="93">
        <v>22859</v>
      </c>
      <c r="I277" s="92">
        <v>334.1</v>
      </c>
      <c r="J277" s="90"/>
      <c r="K277" s="92"/>
      <c r="L277" s="92">
        <v>334.1</v>
      </c>
      <c r="M277" s="88" t="s">
        <v>516</v>
      </c>
    </row>
    <row r="278" spans="1:13">
      <c r="A278" s="90">
        <f t="shared" si="5"/>
        <v>14</v>
      </c>
      <c r="B278" s="90" t="s">
        <v>511</v>
      </c>
      <c r="C278" s="90" t="s">
        <v>512</v>
      </c>
      <c r="D278" s="90" t="s">
        <v>500</v>
      </c>
      <c r="E278" s="90">
        <v>20021268379</v>
      </c>
      <c r="F278" s="91" t="s">
        <v>513</v>
      </c>
      <c r="G278" s="91" t="s">
        <v>514</v>
      </c>
      <c r="H278" s="93">
        <v>22890</v>
      </c>
      <c r="I278" s="92">
        <v>334.1</v>
      </c>
      <c r="J278" s="90"/>
      <c r="K278" s="92"/>
      <c r="L278" s="92">
        <v>334.1</v>
      </c>
      <c r="M278" s="88" t="s">
        <v>265</v>
      </c>
    </row>
    <row r="279" spans="1:13">
      <c r="A279" s="90">
        <f t="shared" si="5"/>
        <v>15</v>
      </c>
      <c r="B279" s="90" t="s">
        <v>511</v>
      </c>
      <c r="C279" s="90" t="s">
        <v>512</v>
      </c>
      <c r="D279" s="90" t="s">
        <v>500</v>
      </c>
      <c r="E279" s="90">
        <v>20021268379</v>
      </c>
      <c r="F279" s="91" t="s">
        <v>513</v>
      </c>
      <c r="G279" s="91" t="s">
        <v>514</v>
      </c>
      <c r="H279" s="90"/>
      <c r="I279" s="92"/>
      <c r="J279" s="93">
        <v>22920</v>
      </c>
      <c r="K279" s="92">
        <v>334.1</v>
      </c>
      <c r="L279" s="92">
        <v>334.1</v>
      </c>
      <c r="M279" s="88" t="s">
        <v>266</v>
      </c>
    </row>
    <row r="280" spans="1:13">
      <c r="A280" s="90">
        <f t="shared" si="5"/>
        <v>16</v>
      </c>
      <c r="B280" s="90" t="s">
        <v>511</v>
      </c>
      <c r="C280" s="90" t="s">
        <v>512</v>
      </c>
      <c r="D280" s="90" t="s">
        <v>500</v>
      </c>
      <c r="E280" s="90">
        <v>20021268379</v>
      </c>
      <c r="F280" s="91" t="s">
        <v>513</v>
      </c>
      <c r="G280" s="91" t="s">
        <v>514</v>
      </c>
      <c r="H280" s="90"/>
      <c r="I280" s="92"/>
      <c r="J280" s="93">
        <v>22951</v>
      </c>
      <c r="K280" s="92">
        <v>334.1</v>
      </c>
      <c r="L280" s="92">
        <v>334.1</v>
      </c>
      <c r="M280" s="88" t="s">
        <v>517</v>
      </c>
    </row>
    <row r="281" spans="1:13">
      <c r="A281" s="90">
        <f t="shared" si="5"/>
        <v>17</v>
      </c>
      <c r="B281" s="90" t="s">
        <v>511</v>
      </c>
      <c r="C281" s="90" t="s">
        <v>512</v>
      </c>
      <c r="D281" s="90" t="s">
        <v>500</v>
      </c>
      <c r="E281" s="90">
        <v>20021268379</v>
      </c>
      <c r="F281" s="91" t="s">
        <v>513</v>
      </c>
      <c r="G281" s="91" t="s">
        <v>514</v>
      </c>
      <c r="H281" s="90"/>
      <c r="I281" s="92"/>
      <c r="J281" s="93">
        <v>22981</v>
      </c>
      <c r="K281" s="92">
        <v>334.1</v>
      </c>
      <c r="L281" s="92">
        <v>334.1</v>
      </c>
      <c r="M281" s="88" t="s">
        <v>364</v>
      </c>
    </row>
    <row r="282" spans="1:13">
      <c r="A282" s="90">
        <f t="shared" si="5"/>
        <v>18</v>
      </c>
      <c r="B282" s="90" t="s">
        <v>511</v>
      </c>
      <c r="C282" s="90" t="s">
        <v>512</v>
      </c>
      <c r="D282" s="90" t="s">
        <v>500</v>
      </c>
      <c r="E282" s="90">
        <v>20021268379</v>
      </c>
      <c r="F282" s="91" t="s">
        <v>513</v>
      </c>
      <c r="G282" s="91" t="s">
        <v>514</v>
      </c>
      <c r="H282" s="90"/>
      <c r="I282" s="92"/>
      <c r="J282" s="93">
        <v>23012</v>
      </c>
      <c r="K282" s="92">
        <v>334.1</v>
      </c>
      <c r="L282" s="92">
        <v>334.1</v>
      </c>
      <c r="M282" s="88" t="s">
        <v>152</v>
      </c>
    </row>
    <row r="283" spans="1:13">
      <c r="A283" s="90">
        <f t="shared" si="5"/>
        <v>19</v>
      </c>
      <c r="B283" s="90" t="s">
        <v>511</v>
      </c>
      <c r="C283" s="90" t="s">
        <v>512</v>
      </c>
      <c r="D283" s="90" t="s">
        <v>500</v>
      </c>
      <c r="E283" s="90">
        <v>20021268379</v>
      </c>
      <c r="F283" s="91" t="s">
        <v>513</v>
      </c>
      <c r="G283" s="91" t="s">
        <v>514</v>
      </c>
      <c r="H283" s="90"/>
      <c r="I283" s="92"/>
      <c r="J283" s="93">
        <v>23043</v>
      </c>
      <c r="K283" s="92">
        <v>157.18</v>
      </c>
      <c r="L283" s="92">
        <v>157.18</v>
      </c>
      <c r="M283" s="88" t="s">
        <v>153</v>
      </c>
    </row>
    <row r="284" spans="1:13">
      <c r="A284" s="90">
        <f t="shared" si="5"/>
        <v>20</v>
      </c>
      <c r="B284" s="90" t="s">
        <v>511</v>
      </c>
      <c r="C284" s="90" t="s">
        <v>512</v>
      </c>
      <c r="D284" s="90" t="s">
        <v>500</v>
      </c>
      <c r="E284" s="90">
        <v>20021268379</v>
      </c>
      <c r="F284" s="91" t="s">
        <v>513</v>
      </c>
      <c r="G284" s="91" t="s">
        <v>514</v>
      </c>
      <c r="H284" s="90"/>
      <c r="I284" s="92"/>
      <c r="J284" s="93">
        <v>23071</v>
      </c>
      <c r="K284" s="92">
        <v>334.1</v>
      </c>
      <c r="L284" s="92">
        <v>334.1</v>
      </c>
      <c r="M284" s="88" t="s">
        <v>173</v>
      </c>
    </row>
    <row r="285" spans="1:13">
      <c r="A285" s="90">
        <f t="shared" si="5"/>
        <v>21</v>
      </c>
      <c r="B285" s="90" t="s">
        <v>511</v>
      </c>
      <c r="C285" s="90" t="s">
        <v>512</v>
      </c>
      <c r="D285" s="90" t="s">
        <v>500</v>
      </c>
      <c r="E285" s="90">
        <v>20021268379</v>
      </c>
      <c r="F285" s="91" t="s">
        <v>513</v>
      </c>
      <c r="G285" s="91" t="s">
        <v>514</v>
      </c>
      <c r="H285" s="90"/>
      <c r="I285" s="92"/>
      <c r="J285" s="93">
        <v>23102</v>
      </c>
      <c r="K285" s="92">
        <v>324.08</v>
      </c>
      <c r="L285" s="92">
        <v>324.08</v>
      </c>
      <c r="M285" s="88" t="s">
        <v>189</v>
      </c>
    </row>
    <row r="286" spans="1:13">
      <c r="A286" s="90">
        <f t="shared" si="5"/>
        <v>22</v>
      </c>
      <c r="B286" s="90" t="s">
        <v>511</v>
      </c>
      <c r="C286" s="90" t="s">
        <v>512</v>
      </c>
      <c r="D286" s="90" t="s">
        <v>500</v>
      </c>
      <c r="E286" s="90">
        <v>20022030280</v>
      </c>
      <c r="F286" s="91" t="s">
        <v>518</v>
      </c>
      <c r="G286" s="91" t="s">
        <v>519</v>
      </c>
      <c r="H286" s="90"/>
      <c r="I286" s="92"/>
      <c r="J286" s="93">
        <v>22951</v>
      </c>
      <c r="K286" s="92">
        <v>123.22</v>
      </c>
      <c r="L286" s="92">
        <v>123.22</v>
      </c>
      <c r="M286" s="88" t="s">
        <v>517</v>
      </c>
    </row>
    <row r="287" spans="1:13">
      <c r="A287" s="90">
        <f t="shared" si="5"/>
        <v>23</v>
      </c>
      <c r="B287" s="90" t="s">
        <v>511</v>
      </c>
      <c r="C287" s="90" t="s">
        <v>512</v>
      </c>
      <c r="D287" s="90" t="s">
        <v>500</v>
      </c>
      <c r="E287" s="90">
        <v>20022030280</v>
      </c>
      <c r="F287" s="91" t="s">
        <v>518</v>
      </c>
      <c r="G287" s="91" t="s">
        <v>519</v>
      </c>
      <c r="H287" s="90"/>
      <c r="I287" s="92"/>
      <c r="J287" s="93">
        <v>22981</v>
      </c>
      <c r="K287" s="92">
        <v>123.22</v>
      </c>
      <c r="L287" s="92">
        <v>123.22</v>
      </c>
      <c r="M287" s="88" t="s">
        <v>364</v>
      </c>
    </row>
    <row r="288" spans="1:13">
      <c r="A288" s="90">
        <f t="shared" si="5"/>
        <v>24</v>
      </c>
      <c r="B288" s="90" t="s">
        <v>511</v>
      </c>
      <c r="C288" s="90" t="s">
        <v>512</v>
      </c>
      <c r="D288" s="90" t="s">
        <v>500</v>
      </c>
      <c r="E288" s="90">
        <v>20022030280</v>
      </c>
      <c r="F288" s="91" t="s">
        <v>518</v>
      </c>
      <c r="G288" s="91" t="s">
        <v>519</v>
      </c>
      <c r="H288" s="90"/>
      <c r="I288" s="92"/>
      <c r="J288" s="93">
        <v>23012</v>
      </c>
      <c r="K288" s="92">
        <v>188.64</v>
      </c>
      <c r="L288" s="92">
        <v>188.64</v>
      </c>
      <c r="M288" s="88" t="s">
        <v>152</v>
      </c>
    </row>
    <row r="289" spans="1:13">
      <c r="A289" s="90">
        <f t="shared" si="5"/>
        <v>25</v>
      </c>
      <c r="B289" s="90" t="s">
        <v>511</v>
      </c>
      <c r="C289" s="90" t="s">
        <v>512</v>
      </c>
      <c r="D289" s="90" t="s">
        <v>500</v>
      </c>
      <c r="E289" s="90">
        <v>20022030280</v>
      </c>
      <c r="F289" s="91" t="s">
        <v>518</v>
      </c>
      <c r="G289" s="91" t="s">
        <v>519</v>
      </c>
      <c r="H289" s="90"/>
      <c r="I289" s="92"/>
      <c r="J289" s="93">
        <v>23043</v>
      </c>
      <c r="K289" s="92">
        <v>123.22</v>
      </c>
      <c r="L289" s="92">
        <v>123.22</v>
      </c>
      <c r="M289" s="88" t="s">
        <v>153</v>
      </c>
    </row>
    <row r="290" spans="1:13">
      <c r="A290" s="90">
        <f t="shared" si="5"/>
        <v>26</v>
      </c>
      <c r="B290" s="90" t="s">
        <v>511</v>
      </c>
      <c r="C290" s="90" t="s">
        <v>512</v>
      </c>
      <c r="D290" s="90" t="s">
        <v>500</v>
      </c>
      <c r="E290" s="90">
        <v>20022030280</v>
      </c>
      <c r="F290" s="91" t="s">
        <v>518</v>
      </c>
      <c r="G290" s="91" t="s">
        <v>519</v>
      </c>
      <c r="H290" s="90"/>
      <c r="I290" s="92"/>
      <c r="J290" s="93">
        <v>23071</v>
      </c>
      <c r="K290" s="92">
        <v>123.22</v>
      </c>
      <c r="L290" s="92">
        <v>123.22</v>
      </c>
      <c r="M290" s="88" t="s">
        <v>173</v>
      </c>
    </row>
    <row r="291" spans="1:13">
      <c r="A291" s="90">
        <f t="shared" si="5"/>
        <v>27</v>
      </c>
      <c r="B291" s="90" t="s">
        <v>511</v>
      </c>
      <c r="C291" s="90" t="s">
        <v>512</v>
      </c>
      <c r="D291" s="90" t="s">
        <v>500</v>
      </c>
      <c r="E291" s="90">
        <v>20022030280</v>
      </c>
      <c r="F291" s="91" t="s">
        <v>518</v>
      </c>
      <c r="G291" s="91" t="s">
        <v>519</v>
      </c>
      <c r="H291" s="90"/>
      <c r="I291" s="92"/>
      <c r="J291" s="93">
        <v>23102</v>
      </c>
      <c r="K291" s="92">
        <v>47.91</v>
      </c>
      <c r="L291" s="92">
        <v>47.91</v>
      </c>
      <c r="M291" s="88" t="s">
        <v>189</v>
      </c>
    </row>
    <row r="292" spans="1:13">
      <c r="A292" s="90">
        <f t="shared" si="5"/>
        <v>28</v>
      </c>
      <c r="B292" s="90" t="s">
        <v>511</v>
      </c>
      <c r="C292" s="90" t="s">
        <v>512</v>
      </c>
      <c r="D292" s="90" t="s">
        <v>500</v>
      </c>
      <c r="E292" s="90">
        <v>20022030280</v>
      </c>
      <c r="F292" s="91" t="s">
        <v>518</v>
      </c>
      <c r="G292" s="91" t="s">
        <v>519</v>
      </c>
      <c r="H292" s="90"/>
      <c r="I292" s="92"/>
      <c r="J292" s="93">
        <v>23132</v>
      </c>
      <c r="K292" s="92">
        <v>47.91</v>
      </c>
      <c r="L292" s="92">
        <v>47.91</v>
      </c>
      <c r="M292" s="88" t="s">
        <v>158</v>
      </c>
    </row>
    <row r="293" spans="1:13">
      <c r="A293" s="90">
        <f t="shared" si="5"/>
        <v>29</v>
      </c>
      <c r="B293" s="90" t="s">
        <v>511</v>
      </c>
      <c r="C293" s="90" t="s">
        <v>512</v>
      </c>
      <c r="D293" s="90" t="s">
        <v>500</v>
      </c>
      <c r="E293" s="90">
        <v>20022030280</v>
      </c>
      <c r="F293" s="91" t="s">
        <v>518</v>
      </c>
      <c r="G293" s="91" t="s">
        <v>519</v>
      </c>
      <c r="H293" s="90"/>
      <c r="I293" s="92"/>
      <c r="J293" s="93">
        <v>23163</v>
      </c>
      <c r="K293" s="92">
        <v>47.91</v>
      </c>
      <c r="L293" s="92">
        <v>47.91</v>
      </c>
      <c r="M293" s="88" t="s">
        <v>141</v>
      </c>
    </row>
    <row r="294" spans="1:13">
      <c r="A294" s="90">
        <f t="shared" si="5"/>
        <v>30</v>
      </c>
      <c r="B294" s="90" t="s">
        <v>511</v>
      </c>
      <c r="C294" s="90" t="s">
        <v>512</v>
      </c>
      <c r="D294" s="90" t="s">
        <v>500</v>
      </c>
      <c r="E294" s="90">
        <v>20022030280</v>
      </c>
      <c r="F294" s="91" t="s">
        <v>518</v>
      </c>
      <c r="G294" s="91" t="s">
        <v>519</v>
      </c>
      <c r="H294" s="90"/>
      <c r="I294" s="92"/>
      <c r="J294" s="93">
        <v>23193</v>
      </c>
      <c r="K294" s="92">
        <v>49.39</v>
      </c>
      <c r="L294" s="92">
        <v>49.39</v>
      </c>
      <c r="M294" s="88" t="s">
        <v>142</v>
      </c>
    </row>
    <row r="295" spans="1:13">
      <c r="A295" s="90">
        <f t="shared" si="5"/>
        <v>31</v>
      </c>
      <c r="B295" s="90" t="s">
        <v>520</v>
      </c>
      <c r="C295" s="90" t="s">
        <v>521</v>
      </c>
      <c r="D295" s="90" t="s">
        <v>500</v>
      </c>
      <c r="E295" s="90">
        <v>20019487571</v>
      </c>
      <c r="F295" s="91" t="s">
        <v>522</v>
      </c>
      <c r="G295" s="91" t="s">
        <v>523</v>
      </c>
      <c r="H295" s="90"/>
      <c r="I295" s="92"/>
      <c r="J295" s="93">
        <v>23071</v>
      </c>
      <c r="K295" s="92">
        <v>40.9</v>
      </c>
      <c r="L295" s="92">
        <v>40.9</v>
      </c>
      <c r="M295" s="88" t="s">
        <v>173</v>
      </c>
    </row>
    <row r="296" spans="1:13">
      <c r="A296" s="90">
        <f t="shared" si="5"/>
        <v>32</v>
      </c>
      <c r="B296" s="90" t="s">
        <v>520</v>
      </c>
      <c r="C296" s="90" t="s">
        <v>521</v>
      </c>
      <c r="D296" s="90" t="s">
        <v>500</v>
      </c>
      <c r="E296" s="90">
        <v>20019487571</v>
      </c>
      <c r="F296" s="91" t="s">
        <v>522</v>
      </c>
      <c r="G296" s="91" t="s">
        <v>523</v>
      </c>
      <c r="H296" s="90"/>
      <c r="I296" s="92"/>
      <c r="J296" s="93">
        <v>23102</v>
      </c>
      <c r="K296" s="92">
        <v>39.67</v>
      </c>
      <c r="L296" s="92">
        <v>39.67</v>
      </c>
      <c r="M296" s="88" t="s">
        <v>189</v>
      </c>
    </row>
    <row r="297" spans="1:13">
      <c r="A297" s="90">
        <f t="shared" si="5"/>
        <v>33</v>
      </c>
      <c r="B297" s="90" t="s">
        <v>520</v>
      </c>
      <c r="C297" s="90" t="s">
        <v>521</v>
      </c>
      <c r="D297" s="90" t="s">
        <v>500</v>
      </c>
      <c r="E297" s="90">
        <v>20019487571</v>
      </c>
      <c r="F297" s="91" t="s">
        <v>522</v>
      </c>
      <c r="G297" s="91" t="s">
        <v>523</v>
      </c>
      <c r="H297" s="90"/>
      <c r="I297" s="92"/>
      <c r="J297" s="93">
        <v>23132</v>
      </c>
      <c r="K297" s="92">
        <v>39.67</v>
      </c>
      <c r="L297" s="92">
        <v>39.67</v>
      </c>
      <c r="M297" s="88" t="s">
        <v>158</v>
      </c>
    </row>
    <row r="298" spans="1:13">
      <c r="A298" s="90">
        <f t="shared" si="5"/>
        <v>34</v>
      </c>
      <c r="B298" s="90" t="s">
        <v>520</v>
      </c>
      <c r="C298" s="90" t="s">
        <v>521</v>
      </c>
      <c r="D298" s="90" t="s">
        <v>500</v>
      </c>
      <c r="E298" s="90">
        <v>20019487571</v>
      </c>
      <c r="F298" s="91" t="s">
        <v>522</v>
      </c>
      <c r="G298" s="91" t="s">
        <v>523</v>
      </c>
      <c r="H298" s="90"/>
      <c r="I298" s="92"/>
      <c r="J298" s="93">
        <v>23163</v>
      </c>
      <c r="K298" s="92">
        <v>39.67</v>
      </c>
      <c r="L298" s="92">
        <v>39.67</v>
      </c>
      <c r="M298" s="88" t="s">
        <v>141</v>
      </c>
    </row>
    <row r="299" spans="1:13">
      <c r="A299" s="90">
        <f t="shared" si="5"/>
        <v>35</v>
      </c>
      <c r="B299" s="90" t="s">
        <v>520</v>
      </c>
      <c r="C299" s="90" t="s">
        <v>521</v>
      </c>
      <c r="D299" s="90" t="s">
        <v>500</v>
      </c>
      <c r="E299" s="90">
        <v>20019487571</v>
      </c>
      <c r="F299" s="91" t="s">
        <v>522</v>
      </c>
      <c r="G299" s="91" t="s">
        <v>523</v>
      </c>
      <c r="H299" s="90"/>
      <c r="I299" s="92"/>
      <c r="J299" s="93">
        <v>23193</v>
      </c>
      <c r="K299" s="92">
        <v>40.9</v>
      </c>
      <c r="L299" s="92">
        <v>40.9</v>
      </c>
      <c r="M299" s="88" t="s">
        <v>142</v>
      </c>
    </row>
    <row r="300" spans="1:13" s="104" customFormat="1" ht="21.75" thickBot="1">
      <c r="A300" s="90"/>
      <c r="B300" s="98"/>
      <c r="C300" s="98"/>
      <c r="D300" s="98"/>
      <c r="E300" s="98"/>
      <c r="F300" s="98" t="s">
        <v>159</v>
      </c>
      <c r="G300" s="99"/>
      <c r="H300" s="100"/>
      <c r="I300" s="101">
        <f>SUM(I265:I299)</f>
        <v>1022.58</v>
      </c>
      <c r="J300" s="102"/>
      <c r="K300" s="101">
        <f>SUM(K265:K299)</f>
        <v>8893.5</v>
      </c>
      <c r="L300" s="101">
        <f>SUM(L265:L299)</f>
        <v>9916.0799999999981</v>
      </c>
      <c r="M300" s="103"/>
    </row>
    <row r="301" spans="1:13" ht="21.75" thickTop="1">
      <c r="A301" s="90">
        <f t="shared" si="5"/>
        <v>1</v>
      </c>
      <c r="B301" s="90" t="s">
        <v>524</v>
      </c>
      <c r="C301" s="90" t="s">
        <v>525</v>
      </c>
      <c r="D301" s="90" t="s">
        <v>526</v>
      </c>
      <c r="E301" s="90">
        <v>20023209426</v>
      </c>
      <c r="F301" s="91" t="s">
        <v>527</v>
      </c>
      <c r="G301" s="91" t="s">
        <v>528</v>
      </c>
      <c r="H301" s="90"/>
      <c r="I301" s="92"/>
      <c r="J301" s="93">
        <v>23012</v>
      </c>
      <c r="K301" s="92">
        <v>4192.57</v>
      </c>
      <c r="L301" s="92">
        <v>4192.57</v>
      </c>
      <c r="M301" s="88" t="s">
        <v>152</v>
      </c>
    </row>
    <row r="302" spans="1:13">
      <c r="A302" s="90">
        <f t="shared" si="5"/>
        <v>2</v>
      </c>
      <c r="B302" s="90" t="s">
        <v>524</v>
      </c>
      <c r="C302" s="90" t="s">
        <v>525</v>
      </c>
      <c r="D302" s="90" t="s">
        <v>526</v>
      </c>
      <c r="E302" s="90">
        <v>20023209435</v>
      </c>
      <c r="F302" s="91" t="s">
        <v>527</v>
      </c>
      <c r="G302" s="91" t="s">
        <v>529</v>
      </c>
      <c r="H302" s="90"/>
      <c r="I302" s="92"/>
      <c r="J302" s="93">
        <v>23012</v>
      </c>
      <c r="K302" s="92">
        <v>2216.4699999999998</v>
      </c>
      <c r="L302" s="92">
        <v>2216.4699999999998</v>
      </c>
      <c r="M302" s="88" t="s">
        <v>152</v>
      </c>
    </row>
    <row r="303" spans="1:13">
      <c r="A303" s="90">
        <f t="shared" si="5"/>
        <v>3</v>
      </c>
      <c r="B303" s="90" t="s">
        <v>524</v>
      </c>
      <c r="C303" s="90" t="s">
        <v>525</v>
      </c>
      <c r="D303" s="90" t="s">
        <v>526</v>
      </c>
      <c r="E303" s="90">
        <v>20023209441</v>
      </c>
      <c r="F303" s="91" t="s">
        <v>527</v>
      </c>
      <c r="G303" s="91" t="s">
        <v>530</v>
      </c>
      <c r="H303" s="90"/>
      <c r="I303" s="92"/>
      <c r="J303" s="93">
        <v>23012</v>
      </c>
      <c r="K303" s="92">
        <v>22140.49</v>
      </c>
      <c r="L303" s="92">
        <v>22140.49</v>
      </c>
      <c r="M303" s="88" t="s">
        <v>152</v>
      </c>
    </row>
    <row r="304" spans="1:13">
      <c r="A304" s="90">
        <f t="shared" si="5"/>
        <v>4</v>
      </c>
      <c r="B304" s="90" t="s">
        <v>524</v>
      </c>
      <c r="C304" s="90" t="s">
        <v>525</v>
      </c>
      <c r="D304" s="90" t="s">
        <v>526</v>
      </c>
      <c r="E304" s="90">
        <v>20023209443</v>
      </c>
      <c r="F304" s="91" t="s">
        <v>527</v>
      </c>
      <c r="G304" s="91" t="s">
        <v>531</v>
      </c>
      <c r="H304" s="90"/>
      <c r="I304" s="92"/>
      <c r="J304" s="93">
        <v>23012</v>
      </c>
      <c r="K304" s="92">
        <v>36765.83</v>
      </c>
      <c r="L304" s="92">
        <v>36765.83</v>
      </c>
      <c r="M304" s="88" t="s">
        <v>152</v>
      </c>
    </row>
    <row r="305" spans="1:13">
      <c r="A305" s="90">
        <f t="shared" si="5"/>
        <v>5</v>
      </c>
      <c r="B305" s="90" t="s">
        <v>532</v>
      </c>
      <c r="C305" s="90" t="s">
        <v>533</v>
      </c>
      <c r="D305" s="90" t="s">
        <v>526</v>
      </c>
      <c r="E305" s="90">
        <v>20023368654</v>
      </c>
      <c r="F305" s="91" t="s">
        <v>534</v>
      </c>
      <c r="G305" s="91" t="s">
        <v>535</v>
      </c>
      <c r="H305" s="90"/>
      <c r="I305" s="92"/>
      <c r="J305" s="93">
        <v>23071</v>
      </c>
      <c r="K305" s="92">
        <v>2754.5</v>
      </c>
      <c r="L305" s="92">
        <v>2754.5</v>
      </c>
      <c r="M305" s="88" t="s">
        <v>173</v>
      </c>
    </row>
    <row r="306" spans="1:13">
      <c r="A306" s="90">
        <f t="shared" si="5"/>
        <v>6</v>
      </c>
      <c r="B306" s="90" t="s">
        <v>532</v>
      </c>
      <c r="C306" s="90" t="s">
        <v>533</v>
      </c>
      <c r="D306" s="90" t="s">
        <v>526</v>
      </c>
      <c r="E306" s="90">
        <v>20023368655</v>
      </c>
      <c r="F306" s="91" t="s">
        <v>534</v>
      </c>
      <c r="G306" s="91" t="s">
        <v>535</v>
      </c>
      <c r="H306" s="90"/>
      <c r="I306" s="92"/>
      <c r="J306" s="93">
        <v>23071</v>
      </c>
      <c r="K306" s="92">
        <v>1430.91</v>
      </c>
      <c r="L306" s="92">
        <v>1430.91</v>
      </c>
      <c r="M306" s="88" t="s">
        <v>173</v>
      </c>
    </row>
    <row r="307" spans="1:13">
      <c r="A307" s="90">
        <f t="shared" si="5"/>
        <v>7</v>
      </c>
      <c r="B307" s="90" t="s">
        <v>536</v>
      </c>
      <c r="C307" s="90" t="s">
        <v>537</v>
      </c>
      <c r="D307" s="90" t="s">
        <v>526</v>
      </c>
      <c r="E307" s="90">
        <v>20018365732</v>
      </c>
      <c r="F307" s="91" t="s">
        <v>538</v>
      </c>
      <c r="G307" s="91" t="s">
        <v>539</v>
      </c>
      <c r="H307" s="90"/>
      <c r="I307" s="92"/>
      <c r="J307" s="93">
        <v>23071</v>
      </c>
      <c r="K307" s="92">
        <v>56.09</v>
      </c>
      <c r="L307" s="92">
        <v>56.09</v>
      </c>
      <c r="M307" s="88" t="s">
        <v>173</v>
      </c>
    </row>
    <row r="308" spans="1:13">
      <c r="A308" s="90">
        <f t="shared" si="5"/>
        <v>8</v>
      </c>
      <c r="B308" s="90" t="s">
        <v>536</v>
      </c>
      <c r="C308" s="90" t="s">
        <v>537</v>
      </c>
      <c r="D308" s="90" t="s">
        <v>526</v>
      </c>
      <c r="E308" s="90">
        <v>20018365732</v>
      </c>
      <c r="F308" s="91" t="s">
        <v>538</v>
      </c>
      <c r="G308" s="91" t="s">
        <v>539</v>
      </c>
      <c r="H308" s="90"/>
      <c r="I308" s="92"/>
      <c r="J308" s="93">
        <v>23102</v>
      </c>
      <c r="K308" s="92">
        <v>64.17</v>
      </c>
      <c r="L308" s="92">
        <v>64.17</v>
      </c>
      <c r="M308" s="88" t="s">
        <v>189</v>
      </c>
    </row>
    <row r="309" spans="1:13">
      <c r="A309" s="90">
        <f t="shared" si="5"/>
        <v>9</v>
      </c>
      <c r="B309" s="90" t="s">
        <v>536</v>
      </c>
      <c r="C309" s="90" t="s">
        <v>537</v>
      </c>
      <c r="D309" s="90" t="s">
        <v>526</v>
      </c>
      <c r="E309" s="90">
        <v>20018365732</v>
      </c>
      <c r="F309" s="91" t="s">
        <v>538</v>
      </c>
      <c r="G309" s="91" t="s">
        <v>539</v>
      </c>
      <c r="H309" s="90"/>
      <c r="I309" s="92"/>
      <c r="J309" s="93">
        <v>23132</v>
      </c>
      <c r="K309" s="92">
        <v>80.41</v>
      </c>
      <c r="L309" s="92">
        <v>80.41</v>
      </c>
      <c r="M309" s="88" t="s">
        <v>158</v>
      </c>
    </row>
    <row r="310" spans="1:13">
      <c r="A310" s="90">
        <f t="shared" si="5"/>
        <v>10</v>
      </c>
      <c r="B310" s="90" t="s">
        <v>536</v>
      </c>
      <c r="C310" s="90" t="s">
        <v>537</v>
      </c>
      <c r="D310" s="90" t="s">
        <v>526</v>
      </c>
      <c r="E310" s="90">
        <v>20018365732</v>
      </c>
      <c r="F310" s="91" t="s">
        <v>538</v>
      </c>
      <c r="G310" s="91" t="s">
        <v>539</v>
      </c>
      <c r="H310" s="90"/>
      <c r="I310" s="92"/>
      <c r="J310" s="93">
        <v>23163</v>
      </c>
      <c r="K310" s="92">
        <v>135.68</v>
      </c>
      <c r="L310" s="92">
        <v>135.68</v>
      </c>
      <c r="M310" s="88" t="s">
        <v>141</v>
      </c>
    </row>
    <row r="311" spans="1:13">
      <c r="A311" s="90">
        <f t="shared" si="5"/>
        <v>11</v>
      </c>
      <c r="B311" s="90" t="s">
        <v>536</v>
      </c>
      <c r="C311" s="90" t="s">
        <v>537</v>
      </c>
      <c r="D311" s="90" t="s">
        <v>526</v>
      </c>
      <c r="E311" s="90">
        <v>20018365732</v>
      </c>
      <c r="F311" s="91" t="s">
        <v>538</v>
      </c>
      <c r="G311" s="91" t="s">
        <v>539</v>
      </c>
      <c r="H311" s="90"/>
      <c r="I311" s="92"/>
      <c r="J311" s="93">
        <v>23193</v>
      </c>
      <c r="K311" s="92">
        <v>109.72</v>
      </c>
      <c r="L311" s="92">
        <v>109.72</v>
      </c>
      <c r="M311" s="88" t="s">
        <v>142</v>
      </c>
    </row>
    <row r="312" spans="1:13">
      <c r="A312" s="90">
        <f t="shared" si="5"/>
        <v>12</v>
      </c>
      <c r="B312" s="90" t="s">
        <v>540</v>
      </c>
      <c r="C312" s="90" t="s">
        <v>541</v>
      </c>
      <c r="D312" s="90" t="s">
        <v>526</v>
      </c>
      <c r="E312" s="90">
        <v>20015959757</v>
      </c>
      <c r="F312" s="91" t="s">
        <v>542</v>
      </c>
      <c r="G312" s="91"/>
      <c r="H312" s="90"/>
      <c r="I312" s="92"/>
      <c r="J312" s="93">
        <v>23163</v>
      </c>
      <c r="K312" s="92">
        <v>6020.27</v>
      </c>
      <c r="L312" s="92">
        <v>6020.27</v>
      </c>
      <c r="M312" s="88" t="s">
        <v>141</v>
      </c>
    </row>
    <row r="313" spans="1:13">
      <c r="A313" s="90">
        <f t="shared" si="5"/>
        <v>13</v>
      </c>
      <c r="B313" s="90" t="s">
        <v>540</v>
      </c>
      <c r="C313" s="90" t="s">
        <v>541</v>
      </c>
      <c r="D313" s="90" t="s">
        <v>526</v>
      </c>
      <c r="E313" s="90">
        <v>20015959757</v>
      </c>
      <c r="F313" s="91" t="s">
        <v>542</v>
      </c>
      <c r="G313" s="91"/>
      <c r="H313" s="90"/>
      <c r="I313" s="92"/>
      <c r="J313" s="93">
        <v>23193</v>
      </c>
      <c r="K313" s="92">
        <v>9626.2999999999993</v>
      </c>
      <c r="L313" s="92">
        <v>9626.2999999999993</v>
      </c>
      <c r="M313" s="88" t="s">
        <v>142</v>
      </c>
    </row>
    <row r="314" spans="1:13" s="104" customFormat="1" ht="21.75" thickBot="1">
      <c r="A314" s="90"/>
      <c r="B314" s="98"/>
      <c r="C314" s="98"/>
      <c r="D314" s="98"/>
      <c r="E314" s="98"/>
      <c r="F314" s="98" t="s">
        <v>159</v>
      </c>
      <c r="G314" s="99"/>
      <c r="H314" s="100"/>
      <c r="I314" s="101">
        <f>SUM(I301:I313)</f>
        <v>0</v>
      </c>
      <c r="J314" s="102"/>
      <c r="K314" s="101">
        <f>SUM(K301:K313)</f>
        <v>85593.41</v>
      </c>
      <c r="L314" s="101">
        <f>SUM(L301:L313)</f>
        <v>85593.41</v>
      </c>
      <c r="M314" s="103"/>
    </row>
    <row r="315" spans="1:13" ht="21.75" thickTop="1">
      <c r="A315" s="90">
        <f t="shared" si="5"/>
        <v>1</v>
      </c>
      <c r="B315" s="90" t="s">
        <v>543</v>
      </c>
      <c r="C315" s="90" t="s">
        <v>544</v>
      </c>
      <c r="D315" s="90" t="s">
        <v>545</v>
      </c>
      <c r="E315" s="90">
        <v>20022072513</v>
      </c>
      <c r="F315" s="91" t="s">
        <v>546</v>
      </c>
      <c r="G315" s="91" t="s">
        <v>547</v>
      </c>
      <c r="H315" s="93">
        <v>22555</v>
      </c>
      <c r="I315" s="92">
        <v>14000</v>
      </c>
      <c r="J315" s="90"/>
      <c r="K315" s="92"/>
      <c r="L315" s="92">
        <v>14000</v>
      </c>
      <c r="M315" s="88" t="s">
        <v>548</v>
      </c>
    </row>
    <row r="316" spans="1:13">
      <c r="A316" s="90">
        <f t="shared" si="5"/>
        <v>2</v>
      </c>
      <c r="B316" s="90" t="s">
        <v>549</v>
      </c>
      <c r="C316" s="90" t="s">
        <v>550</v>
      </c>
      <c r="D316" s="90" t="s">
        <v>545</v>
      </c>
      <c r="E316" s="90">
        <v>20022687394</v>
      </c>
      <c r="F316" s="91" t="s">
        <v>551</v>
      </c>
      <c r="G316" s="91" t="s">
        <v>552</v>
      </c>
      <c r="H316" s="90"/>
      <c r="I316" s="92"/>
      <c r="J316" s="93">
        <v>23163</v>
      </c>
      <c r="K316" s="92">
        <v>2029.96</v>
      </c>
      <c r="L316" s="92">
        <v>2029.96</v>
      </c>
      <c r="M316" s="88" t="s">
        <v>141</v>
      </c>
    </row>
    <row r="317" spans="1:13">
      <c r="A317" s="90">
        <f t="shared" si="5"/>
        <v>3</v>
      </c>
      <c r="B317" s="90" t="s">
        <v>549</v>
      </c>
      <c r="C317" s="90" t="s">
        <v>550</v>
      </c>
      <c r="D317" s="90" t="s">
        <v>545</v>
      </c>
      <c r="E317" s="90">
        <v>20022687394</v>
      </c>
      <c r="F317" s="91" t="s">
        <v>551</v>
      </c>
      <c r="G317" s="91" t="s">
        <v>552</v>
      </c>
      <c r="H317" s="90"/>
      <c r="I317" s="92"/>
      <c r="J317" s="93">
        <v>23193</v>
      </c>
      <c r="K317" s="92">
        <v>1770.23</v>
      </c>
      <c r="L317" s="92">
        <v>1770.23</v>
      </c>
      <c r="M317" s="88" t="s">
        <v>142</v>
      </c>
    </row>
    <row r="318" spans="1:13" s="104" customFormat="1" ht="21.75" thickBot="1">
      <c r="A318" s="90"/>
      <c r="B318" s="98"/>
      <c r="C318" s="98"/>
      <c r="D318" s="98"/>
      <c r="E318" s="98"/>
      <c r="F318" s="98" t="s">
        <v>159</v>
      </c>
      <c r="G318" s="99"/>
      <c r="H318" s="100"/>
      <c r="I318" s="101">
        <f>SUM(I315:I317)</f>
        <v>14000</v>
      </c>
      <c r="J318" s="102"/>
      <c r="K318" s="101">
        <f>SUM(K315:K317)</f>
        <v>3800.19</v>
      </c>
      <c r="L318" s="101">
        <f>SUM(L315:L317)</f>
        <v>17800.189999999999</v>
      </c>
      <c r="M318" s="103"/>
    </row>
    <row r="319" spans="1:13" ht="21.75" thickTop="1">
      <c r="A319" s="90">
        <f t="shared" si="5"/>
        <v>1</v>
      </c>
      <c r="B319" s="90" t="s">
        <v>553</v>
      </c>
      <c r="C319" s="90" t="s">
        <v>554</v>
      </c>
      <c r="D319" s="90" t="s">
        <v>555</v>
      </c>
      <c r="E319" s="90">
        <v>20007686870</v>
      </c>
      <c r="F319" s="91" t="s">
        <v>556</v>
      </c>
      <c r="G319" s="91"/>
      <c r="H319" s="90"/>
      <c r="I319" s="92"/>
      <c r="J319" s="93">
        <v>23193</v>
      </c>
      <c r="K319" s="92">
        <v>19.100000000000001</v>
      </c>
      <c r="L319" s="92">
        <v>19.100000000000001</v>
      </c>
      <c r="M319" s="88" t="s">
        <v>142</v>
      </c>
    </row>
    <row r="320" spans="1:13" s="104" customFormat="1" ht="21.75" thickBot="1">
      <c r="A320" s="90"/>
      <c r="B320" s="98"/>
      <c r="C320" s="98"/>
      <c r="D320" s="98"/>
      <c r="E320" s="98"/>
      <c r="F320" s="98" t="s">
        <v>159</v>
      </c>
      <c r="G320" s="99"/>
      <c r="H320" s="100"/>
      <c r="I320" s="101">
        <f>SUM(I319)</f>
        <v>0</v>
      </c>
      <c r="J320" s="102"/>
      <c r="K320" s="101">
        <f>SUM(K319)</f>
        <v>19.100000000000001</v>
      </c>
      <c r="L320" s="101">
        <f>SUM(L319)</f>
        <v>19.100000000000001</v>
      </c>
      <c r="M320" s="103"/>
    </row>
    <row r="321" spans="1:13" ht="21.75" thickTop="1">
      <c r="A321" s="90">
        <f t="shared" si="5"/>
        <v>1</v>
      </c>
      <c r="B321" s="90" t="s">
        <v>557</v>
      </c>
      <c r="C321" s="90" t="s">
        <v>558</v>
      </c>
      <c r="D321" s="90" t="s">
        <v>559</v>
      </c>
      <c r="E321" s="90">
        <v>20021985326</v>
      </c>
      <c r="F321" s="91" t="s">
        <v>560</v>
      </c>
      <c r="G321" s="91" t="s">
        <v>561</v>
      </c>
      <c r="H321" s="90"/>
      <c r="I321" s="92"/>
      <c r="J321" s="93">
        <v>22920</v>
      </c>
      <c r="K321" s="92">
        <v>2000</v>
      </c>
      <c r="L321" s="92">
        <v>2000</v>
      </c>
      <c r="M321" s="88" t="s">
        <v>266</v>
      </c>
    </row>
    <row r="322" spans="1:13">
      <c r="A322" s="90">
        <f t="shared" si="5"/>
        <v>2</v>
      </c>
      <c r="B322" s="90" t="s">
        <v>557</v>
      </c>
      <c r="C322" s="90" t="s">
        <v>558</v>
      </c>
      <c r="D322" s="90" t="s">
        <v>559</v>
      </c>
      <c r="E322" s="90">
        <v>20021985326</v>
      </c>
      <c r="F322" s="91" t="s">
        <v>560</v>
      </c>
      <c r="G322" s="91" t="s">
        <v>561</v>
      </c>
      <c r="H322" s="90"/>
      <c r="I322" s="92"/>
      <c r="J322" s="93">
        <v>23043</v>
      </c>
      <c r="K322" s="92">
        <v>9132.34</v>
      </c>
      <c r="L322" s="92">
        <v>9132.34</v>
      </c>
      <c r="M322" s="88" t="s">
        <v>153</v>
      </c>
    </row>
    <row r="323" spans="1:13">
      <c r="A323" s="90">
        <f t="shared" si="5"/>
        <v>3</v>
      </c>
      <c r="B323" s="90" t="s">
        <v>557</v>
      </c>
      <c r="C323" s="90" t="s">
        <v>558</v>
      </c>
      <c r="D323" s="90" t="s">
        <v>559</v>
      </c>
      <c r="E323" s="90">
        <v>20021985326</v>
      </c>
      <c r="F323" s="91" t="s">
        <v>560</v>
      </c>
      <c r="G323" s="91" t="s">
        <v>561</v>
      </c>
      <c r="H323" s="90"/>
      <c r="I323" s="92"/>
      <c r="J323" s="93">
        <v>23071</v>
      </c>
      <c r="K323" s="92">
        <v>11508.26</v>
      </c>
      <c r="L323" s="92">
        <v>11508.26</v>
      </c>
      <c r="M323" s="88" t="s">
        <v>173</v>
      </c>
    </row>
    <row r="324" spans="1:13">
      <c r="A324" s="90">
        <f t="shared" si="5"/>
        <v>4</v>
      </c>
      <c r="B324" s="90" t="s">
        <v>557</v>
      </c>
      <c r="C324" s="90" t="s">
        <v>558</v>
      </c>
      <c r="D324" s="90" t="s">
        <v>559</v>
      </c>
      <c r="E324" s="90">
        <v>20021985326</v>
      </c>
      <c r="F324" s="91" t="s">
        <v>560</v>
      </c>
      <c r="G324" s="91" t="s">
        <v>561</v>
      </c>
      <c r="H324" s="90"/>
      <c r="I324" s="92"/>
      <c r="J324" s="93">
        <v>23102</v>
      </c>
      <c r="K324" s="92">
        <v>11450.63</v>
      </c>
      <c r="L324" s="92">
        <v>11450.63</v>
      </c>
      <c r="M324" s="88" t="s">
        <v>189</v>
      </c>
    </row>
    <row r="325" spans="1:13">
      <c r="A325" s="90">
        <f t="shared" si="5"/>
        <v>5</v>
      </c>
      <c r="B325" s="90" t="s">
        <v>557</v>
      </c>
      <c r="C325" s="90" t="s">
        <v>558</v>
      </c>
      <c r="D325" s="90" t="s">
        <v>559</v>
      </c>
      <c r="E325" s="90">
        <v>20021985326</v>
      </c>
      <c r="F325" s="91" t="s">
        <v>560</v>
      </c>
      <c r="G325" s="91" t="s">
        <v>561</v>
      </c>
      <c r="H325" s="90"/>
      <c r="I325" s="92"/>
      <c r="J325" s="93">
        <v>23132</v>
      </c>
      <c r="K325" s="92">
        <v>15533.83</v>
      </c>
      <c r="L325" s="92">
        <v>15533.83</v>
      </c>
      <c r="M325" s="88" t="s">
        <v>158</v>
      </c>
    </row>
    <row r="326" spans="1:13">
      <c r="A326" s="90">
        <f t="shared" si="5"/>
        <v>6</v>
      </c>
      <c r="B326" s="90" t="s">
        <v>557</v>
      </c>
      <c r="C326" s="90" t="s">
        <v>558</v>
      </c>
      <c r="D326" s="90" t="s">
        <v>559</v>
      </c>
      <c r="E326" s="90">
        <v>20021985326</v>
      </c>
      <c r="F326" s="91" t="s">
        <v>560</v>
      </c>
      <c r="G326" s="91" t="s">
        <v>561</v>
      </c>
      <c r="H326" s="90"/>
      <c r="I326" s="92"/>
      <c r="J326" s="93">
        <v>23163</v>
      </c>
      <c r="K326" s="92">
        <v>248.39</v>
      </c>
      <c r="L326" s="92">
        <v>248.39</v>
      </c>
      <c r="M326" s="88" t="s">
        <v>141</v>
      </c>
    </row>
    <row r="327" spans="1:13">
      <c r="A327" s="90">
        <f t="shared" si="5"/>
        <v>7</v>
      </c>
      <c r="B327" s="90" t="s">
        <v>557</v>
      </c>
      <c r="C327" s="90" t="s">
        <v>558</v>
      </c>
      <c r="D327" s="90" t="s">
        <v>559</v>
      </c>
      <c r="E327" s="90">
        <v>20021985326</v>
      </c>
      <c r="F327" s="91" t="s">
        <v>560</v>
      </c>
      <c r="G327" s="91" t="s">
        <v>561</v>
      </c>
      <c r="H327" s="90"/>
      <c r="I327" s="92"/>
      <c r="J327" s="93">
        <v>23193</v>
      </c>
      <c r="K327" s="92">
        <v>185.65</v>
      </c>
      <c r="L327" s="92">
        <v>185.65</v>
      </c>
      <c r="M327" s="88" t="s">
        <v>142</v>
      </c>
    </row>
    <row r="328" spans="1:13">
      <c r="A328" s="90">
        <f t="shared" si="5"/>
        <v>8</v>
      </c>
      <c r="B328" s="90" t="s">
        <v>562</v>
      </c>
      <c r="C328" s="90" t="s">
        <v>563</v>
      </c>
      <c r="D328" s="90" t="s">
        <v>559</v>
      </c>
      <c r="E328" s="90">
        <v>20022349837</v>
      </c>
      <c r="F328" s="91" t="s">
        <v>564</v>
      </c>
      <c r="G328" s="91" t="s">
        <v>565</v>
      </c>
      <c r="H328" s="93">
        <v>22647</v>
      </c>
      <c r="I328" s="92">
        <v>25470.22</v>
      </c>
      <c r="J328" s="90"/>
      <c r="K328" s="92"/>
      <c r="L328" s="92">
        <v>25470.22</v>
      </c>
      <c r="M328" s="88" t="s">
        <v>566</v>
      </c>
    </row>
    <row r="329" spans="1:13">
      <c r="A329" s="90">
        <f t="shared" si="5"/>
        <v>9</v>
      </c>
      <c r="B329" s="90" t="s">
        <v>562</v>
      </c>
      <c r="C329" s="90" t="s">
        <v>563</v>
      </c>
      <c r="D329" s="90" t="s">
        <v>559</v>
      </c>
      <c r="E329" s="90">
        <v>20022407937</v>
      </c>
      <c r="F329" s="91" t="s">
        <v>564</v>
      </c>
      <c r="G329" s="91" t="s">
        <v>565</v>
      </c>
      <c r="H329" s="93">
        <v>22678</v>
      </c>
      <c r="I329" s="92">
        <v>10946.47</v>
      </c>
      <c r="J329" s="90"/>
      <c r="K329" s="92"/>
      <c r="L329" s="92">
        <v>10946.47</v>
      </c>
      <c r="M329" s="88" t="s">
        <v>567</v>
      </c>
    </row>
    <row r="330" spans="1:13">
      <c r="A330" s="90">
        <f t="shared" si="5"/>
        <v>10</v>
      </c>
      <c r="B330" s="90" t="s">
        <v>562</v>
      </c>
      <c r="C330" s="90" t="s">
        <v>563</v>
      </c>
      <c r="D330" s="90" t="s">
        <v>559</v>
      </c>
      <c r="E330" s="90">
        <v>20022407939</v>
      </c>
      <c r="F330" s="91" t="s">
        <v>564</v>
      </c>
      <c r="G330" s="91" t="s">
        <v>565</v>
      </c>
      <c r="H330" s="93">
        <v>22678</v>
      </c>
      <c r="I330" s="92">
        <v>14767.01</v>
      </c>
      <c r="J330" s="90"/>
      <c r="K330" s="92"/>
      <c r="L330" s="92">
        <v>14767.01</v>
      </c>
      <c r="M330" s="88" t="s">
        <v>567</v>
      </c>
    </row>
    <row r="331" spans="1:13" s="104" customFormat="1" ht="21.75" thickBot="1">
      <c r="A331" s="90"/>
      <c r="B331" s="98"/>
      <c r="C331" s="98"/>
      <c r="D331" s="98"/>
      <c r="E331" s="98"/>
      <c r="F331" s="98" t="s">
        <v>159</v>
      </c>
      <c r="G331" s="99"/>
      <c r="H331" s="100"/>
      <c r="I331" s="101">
        <f>SUM(I321:I330)</f>
        <v>51183.700000000004</v>
      </c>
      <c r="J331" s="102"/>
      <c r="K331" s="101">
        <f>SUM(K321:K330)</f>
        <v>50059.1</v>
      </c>
      <c r="L331" s="101">
        <f>SUM(L321:L330)</f>
        <v>101242.8</v>
      </c>
      <c r="M331" s="103"/>
    </row>
    <row r="332" spans="1:13" ht="21.75" thickTop="1">
      <c r="A332" s="90">
        <f t="shared" si="5"/>
        <v>1</v>
      </c>
      <c r="B332" s="90" t="s">
        <v>568</v>
      </c>
      <c r="C332" s="90" t="s">
        <v>569</v>
      </c>
      <c r="D332" s="90" t="s">
        <v>570</v>
      </c>
      <c r="E332" s="90">
        <v>20010271027</v>
      </c>
      <c r="F332" s="91" t="s">
        <v>571</v>
      </c>
      <c r="G332" s="91"/>
      <c r="H332" s="90"/>
      <c r="I332" s="92"/>
      <c r="J332" s="93">
        <v>23163</v>
      </c>
      <c r="K332" s="92">
        <v>5515.67</v>
      </c>
      <c r="L332" s="92">
        <v>5515.67</v>
      </c>
      <c r="M332" s="88" t="s">
        <v>141</v>
      </c>
    </row>
    <row r="333" spans="1:13">
      <c r="A333" s="90">
        <f t="shared" si="5"/>
        <v>2</v>
      </c>
      <c r="B333" s="90" t="s">
        <v>568</v>
      </c>
      <c r="C333" s="90" t="s">
        <v>569</v>
      </c>
      <c r="D333" s="90" t="s">
        <v>570</v>
      </c>
      <c r="E333" s="90">
        <v>20010271066</v>
      </c>
      <c r="F333" s="91" t="s">
        <v>572</v>
      </c>
      <c r="G333" s="91"/>
      <c r="H333" s="90"/>
      <c r="I333" s="92"/>
      <c r="J333" s="93">
        <v>23163</v>
      </c>
      <c r="K333" s="92">
        <v>3218.68</v>
      </c>
      <c r="L333" s="92">
        <v>3218.68</v>
      </c>
      <c r="M333" s="88" t="s">
        <v>141</v>
      </c>
    </row>
    <row r="334" spans="1:13">
      <c r="A334" s="90">
        <f t="shared" si="5"/>
        <v>3</v>
      </c>
      <c r="B334" s="90" t="s">
        <v>568</v>
      </c>
      <c r="C334" s="90" t="s">
        <v>569</v>
      </c>
      <c r="D334" s="90" t="s">
        <v>570</v>
      </c>
      <c r="E334" s="90">
        <v>20010271066</v>
      </c>
      <c r="F334" s="91" t="s">
        <v>572</v>
      </c>
      <c r="G334" s="91"/>
      <c r="H334" s="90"/>
      <c r="I334" s="92"/>
      <c r="J334" s="93">
        <v>23193</v>
      </c>
      <c r="K334" s="92">
        <v>3156.97</v>
      </c>
      <c r="L334" s="92">
        <v>3156.97</v>
      </c>
      <c r="M334" s="88" t="s">
        <v>142</v>
      </c>
    </row>
    <row r="335" spans="1:13">
      <c r="A335" s="90">
        <f t="shared" si="5"/>
        <v>4</v>
      </c>
      <c r="B335" s="90" t="s">
        <v>573</v>
      </c>
      <c r="C335" s="90" t="s">
        <v>574</v>
      </c>
      <c r="D335" s="90" t="s">
        <v>570</v>
      </c>
      <c r="E335" s="90">
        <v>20022713866</v>
      </c>
      <c r="F335" s="91" t="s">
        <v>575</v>
      </c>
      <c r="G335" s="91" t="s">
        <v>576</v>
      </c>
      <c r="H335" s="90"/>
      <c r="I335" s="92"/>
      <c r="J335" s="93">
        <v>23193</v>
      </c>
      <c r="K335" s="92">
        <v>35890.559999999998</v>
      </c>
      <c r="L335" s="92">
        <v>35890.559999999998</v>
      </c>
      <c r="M335" s="88" t="s">
        <v>142</v>
      </c>
    </row>
    <row r="336" spans="1:13" s="104" customFormat="1" ht="21.75" thickBot="1">
      <c r="A336" s="90"/>
      <c r="B336" s="98"/>
      <c r="C336" s="98"/>
      <c r="D336" s="98"/>
      <c r="E336" s="98"/>
      <c r="F336" s="98" t="s">
        <v>159</v>
      </c>
      <c r="G336" s="99"/>
      <c r="H336" s="100"/>
      <c r="I336" s="101">
        <f>SUM(I332:I335)</f>
        <v>0</v>
      </c>
      <c r="J336" s="102"/>
      <c r="K336" s="101">
        <f>SUM(K332:K335)</f>
        <v>47781.88</v>
      </c>
      <c r="L336" s="101">
        <f>SUM(L332:L335)</f>
        <v>47781.88</v>
      </c>
      <c r="M336" s="103"/>
    </row>
    <row r="337" spans="1:13" ht="21.75" thickTop="1">
      <c r="A337" s="90">
        <f t="shared" si="5"/>
        <v>1</v>
      </c>
      <c r="B337" s="90" t="s">
        <v>577</v>
      </c>
      <c r="C337" s="90" t="s">
        <v>578</v>
      </c>
      <c r="D337" s="90" t="s">
        <v>579</v>
      </c>
      <c r="E337" s="90">
        <v>20016825685</v>
      </c>
      <c r="F337" s="91" t="s">
        <v>580</v>
      </c>
      <c r="G337" s="91" t="s">
        <v>581</v>
      </c>
      <c r="H337" s="90"/>
      <c r="I337" s="92"/>
      <c r="J337" s="93">
        <v>23193</v>
      </c>
      <c r="K337" s="92">
        <v>49.39</v>
      </c>
      <c r="L337" s="92">
        <v>49.39</v>
      </c>
      <c r="M337" s="88" t="s">
        <v>142</v>
      </c>
    </row>
    <row r="338" spans="1:13" s="104" customFormat="1" ht="21.75" thickBot="1">
      <c r="A338" s="90"/>
      <c r="B338" s="98"/>
      <c r="C338" s="98"/>
      <c r="D338" s="98"/>
      <c r="E338" s="98"/>
      <c r="F338" s="98" t="s">
        <v>159</v>
      </c>
      <c r="G338" s="99"/>
      <c r="H338" s="100"/>
      <c r="I338" s="101">
        <f>SUM(I337)</f>
        <v>0</v>
      </c>
      <c r="J338" s="102"/>
      <c r="K338" s="101">
        <f>SUM(K337)</f>
        <v>49.39</v>
      </c>
      <c r="L338" s="101">
        <f>SUM(L337)</f>
        <v>49.39</v>
      </c>
      <c r="M338" s="103"/>
    </row>
    <row r="339" spans="1:13" ht="21.75" thickTop="1">
      <c r="A339" s="90">
        <f t="shared" ref="A339:A356" si="6">A338+1</f>
        <v>1</v>
      </c>
      <c r="B339" s="90" t="s">
        <v>582</v>
      </c>
      <c r="C339" s="90" t="s">
        <v>583</v>
      </c>
      <c r="D339" s="90" t="s">
        <v>584</v>
      </c>
      <c r="E339" s="90">
        <v>20023283606</v>
      </c>
      <c r="F339" s="91" t="s">
        <v>585</v>
      </c>
      <c r="G339" s="91" t="s">
        <v>586</v>
      </c>
      <c r="H339" s="90"/>
      <c r="I339" s="92"/>
      <c r="J339" s="93">
        <v>23043</v>
      </c>
      <c r="K339" s="92">
        <v>334.1</v>
      </c>
      <c r="L339" s="92">
        <v>334.1</v>
      </c>
      <c r="M339" s="88" t="s">
        <v>153</v>
      </c>
    </row>
    <row r="340" spans="1:13">
      <c r="A340" s="90">
        <f t="shared" si="6"/>
        <v>2</v>
      </c>
      <c r="B340" s="90" t="s">
        <v>582</v>
      </c>
      <c r="C340" s="90" t="s">
        <v>583</v>
      </c>
      <c r="D340" s="90" t="s">
        <v>584</v>
      </c>
      <c r="E340" s="90">
        <v>20023283606</v>
      </c>
      <c r="F340" s="91" t="s">
        <v>585</v>
      </c>
      <c r="G340" s="91" t="s">
        <v>586</v>
      </c>
      <c r="H340" s="90"/>
      <c r="I340" s="92"/>
      <c r="J340" s="93">
        <v>23071</v>
      </c>
      <c r="K340" s="92">
        <v>455.85</v>
      </c>
      <c r="L340" s="92">
        <v>455.85</v>
      </c>
      <c r="M340" s="88" t="s">
        <v>173</v>
      </c>
    </row>
    <row r="341" spans="1:13">
      <c r="A341" s="90">
        <f t="shared" si="6"/>
        <v>3</v>
      </c>
      <c r="B341" s="90" t="s">
        <v>582</v>
      </c>
      <c r="C341" s="90" t="s">
        <v>583</v>
      </c>
      <c r="D341" s="90" t="s">
        <v>584</v>
      </c>
      <c r="E341" s="90">
        <v>20023283606</v>
      </c>
      <c r="F341" s="91" t="s">
        <v>585</v>
      </c>
      <c r="G341" s="91" t="s">
        <v>586</v>
      </c>
      <c r="H341" s="90"/>
      <c r="I341" s="92"/>
      <c r="J341" s="93">
        <v>23102</v>
      </c>
      <c r="K341" s="92">
        <v>678.34</v>
      </c>
      <c r="L341" s="92">
        <v>678.34</v>
      </c>
      <c r="M341" s="88" t="s">
        <v>189</v>
      </c>
    </row>
    <row r="342" spans="1:13">
      <c r="A342" s="90">
        <f t="shared" si="6"/>
        <v>4</v>
      </c>
      <c r="B342" s="90" t="s">
        <v>582</v>
      </c>
      <c r="C342" s="90" t="s">
        <v>583</v>
      </c>
      <c r="D342" s="90" t="s">
        <v>584</v>
      </c>
      <c r="E342" s="90">
        <v>20023283606</v>
      </c>
      <c r="F342" s="91" t="s">
        <v>585</v>
      </c>
      <c r="G342" s="91" t="s">
        <v>586</v>
      </c>
      <c r="H342" s="90"/>
      <c r="I342" s="92"/>
      <c r="J342" s="93">
        <v>23132</v>
      </c>
      <c r="K342" s="92">
        <v>914.54</v>
      </c>
      <c r="L342" s="92">
        <v>914.54</v>
      </c>
      <c r="M342" s="88" t="s">
        <v>158</v>
      </c>
    </row>
    <row r="343" spans="1:13">
      <c r="A343" s="90">
        <f t="shared" si="6"/>
        <v>5</v>
      </c>
      <c r="B343" s="90" t="s">
        <v>582</v>
      </c>
      <c r="C343" s="90" t="s">
        <v>583</v>
      </c>
      <c r="D343" s="90" t="s">
        <v>584</v>
      </c>
      <c r="E343" s="90">
        <v>20023283606</v>
      </c>
      <c r="F343" s="91" t="s">
        <v>585</v>
      </c>
      <c r="G343" s="91" t="s">
        <v>586</v>
      </c>
      <c r="H343" s="90"/>
      <c r="I343" s="92"/>
      <c r="J343" s="93">
        <v>23163</v>
      </c>
      <c r="K343" s="92">
        <v>1150.71</v>
      </c>
      <c r="L343" s="92">
        <v>1150.71</v>
      </c>
      <c r="M343" s="88" t="s">
        <v>141</v>
      </c>
    </row>
    <row r="344" spans="1:13">
      <c r="A344" s="90">
        <f t="shared" si="6"/>
        <v>6</v>
      </c>
      <c r="B344" s="90" t="s">
        <v>582</v>
      </c>
      <c r="C344" s="90" t="s">
        <v>583</v>
      </c>
      <c r="D344" s="90" t="s">
        <v>584</v>
      </c>
      <c r="E344" s="90">
        <v>20023283606</v>
      </c>
      <c r="F344" s="91" t="s">
        <v>585</v>
      </c>
      <c r="G344" s="91" t="s">
        <v>586</v>
      </c>
      <c r="H344" s="93"/>
      <c r="I344" s="92"/>
      <c r="J344" s="93">
        <v>23193</v>
      </c>
      <c r="K344" s="92">
        <v>2038.49</v>
      </c>
      <c r="L344" s="92">
        <v>2038.49</v>
      </c>
      <c r="M344" s="88" t="s">
        <v>142</v>
      </c>
    </row>
    <row r="345" spans="1:13" s="104" customFormat="1" ht="21.75" thickBot="1">
      <c r="A345" s="90"/>
      <c r="B345" s="98"/>
      <c r="C345" s="98"/>
      <c r="D345" s="98"/>
      <c r="E345" s="98"/>
      <c r="F345" s="98" t="s">
        <v>159</v>
      </c>
      <c r="G345" s="99"/>
      <c r="H345" s="100"/>
      <c r="I345" s="101">
        <f>SUM(I339:I344)</f>
        <v>0</v>
      </c>
      <c r="J345" s="102"/>
      <c r="K345" s="101">
        <f>SUM(K339:K344)</f>
        <v>5572.03</v>
      </c>
      <c r="L345" s="101">
        <f>SUM(L339:L344)</f>
        <v>5572.03</v>
      </c>
      <c r="M345" s="103"/>
    </row>
    <row r="346" spans="1:13" ht="21.75" thickTop="1">
      <c r="A346" s="90">
        <f t="shared" si="6"/>
        <v>1</v>
      </c>
      <c r="B346" s="90" t="s">
        <v>587</v>
      </c>
      <c r="C346" s="90" t="s">
        <v>588</v>
      </c>
      <c r="D346" s="90" t="s">
        <v>589</v>
      </c>
      <c r="E346" s="90">
        <v>20016234147</v>
      </c>
      <c r="F346" s="91" t="s">
        <v>590</v>
      </c>
      <c r="G346" s="91"/>
      <c r="H346" s="90"/>
      <c r="I346" s="92"/>
      <c r="J346" s="93">
        <v>23163</v>
      </c>
      <c r="K346" s="92">
        <v>6181.56</v>
      </c>
      <c r="L346" s="92">
        <v>6181.56</v>
      </c>
      <c r="M346" s="88" t="s">
        <v>141</v>
      </c>
    </row>
    <row r="347" spans="1:13">
      <c r="A347" s="90">
        <f t="shared" si="6"/>
        <v>2</v>
      </c>
      <c r="B347" s="90" t="s">
        <v>587</v>
      </c>
      <c r="C347" s="90" t="s">
        <v>588</v>
      </c>
      <c r="D347" s="90" t="s">
        <v>589</v>
      </c>
      <c r="E347" s="90">
        <v>20016234147</v>
      </c>
      <c r="F347" s="91" t="s">
        <v>590</v>
      </c>
      <c r="G347" s="91"/>
      <c r="H347" s="90"/>
      <c r="I347" s="92"/>
      <c r="J347" s="93">
        <v>23193</v>
      </c>
      <c r="K347" s="92">
        <v>5838.32</v>
      </c>
      <c r="L347" s="92">
        <v>5838.32</v>
      </c>
      <c r="M347" s="88" t="s">
        <v>142</v>
      </c>
    </row>
    <row r="348" spans="1:13" s="104" customFormat="1" ht="21.75" thickBot="1">
      <c r="A348" s="90"/>
      <c r="B348" s="98"/>
      <c r="C348" s="98"/>
      <c r="D348" s="98"/>
      <c r="E348" s="98"/>
      <c r="F348" s="98" t="s">
        <v>159</v>
      </c>
      <c r="G348" s="99"/>
      <c r="H348" s="100"/>
      <c r="I348" s="101">
        <f>SUM(I346:I347)</f>
        <v>0</v>
      </c>
      <c r="J348" s="102"/>
      <c r="K348" s="101">
        <f>SUM(K346:K347)</f>
        <v>12019.880000000001</v>
      </c>
      <c r="L348" s="101">
        <f>SUM(L346:L347)</f>
        <v>12019.880000000001</v>
      </c>
      <c r="M348" s="103"/>
    </row>
    <row r="349" spans="1:13" ht="21.75" thickTop="1">
      <c r="A349" s="90">
        <f t="shared" si="6"/>
        <v>1</v>
      </c>
      <c r="B349" s="90" t="s">
        <v>591</v>
      </c>
      <c r="C349" s="90" t="s">
        <v>592</v>
      </c>
      <c r="D349" s="90" t="s">
        <v>593</v>
      </c>
      <c r="E349" s="90">
        <v>20006860778</v>
      </c>
      <c r="F349" s="91" t="s">
        <v>594</v>
      </c>
      <c r="G349" s="91"/>
      <c r="H349" s="90"/>
      <c r="I349" s="92"/>
      <c r="J349" s="93">
        <v>23102</v>
      </c>
      <c r="K349" s="92">
        <v>4481.99</v>
      </c>
      <c r="L349" s="92">
        <v>4481.99</v>
      </c>
      <c r="M349" s="88" t="s">
        <v>189</v>
      </c>
    </row>
    <row r="350" spans="1:13">
      <c r="A350" s="90">
        <f t="shared" si="6"/>
        <v>2</v>
      </c>
      <c r="B350" s="90" t="s">
        <v>591</v>
      </c>
      <c r="C350" s="90" t="s">
        <v>592</v>
      </c>
      <c r="D350" s="90" t="s">
        <v>593</v>
      </c>
      <c r="E350" s="90">
        <v>20006860778</v>
      </c>
      <c r="F350" s="91" t="s">
        <v>594</v>
      </c>
      <c r="G350" s="91"/>
      <c r="H350" s="90"/>
      <c r="I350" s="92"/>
      <c r="J350" s="93">
        <v>23132</v>
      </c>
      <c r="K350" s="92">
        <v>7690.66</v>
      </c>
      <c r="L350" s="92">
        <v>7690.66</v>
      </c>
      <c r="M350" s="88" t="s">
        <v>158</v>
      </c>
    </row>
    <row r="351" spans="1:13">
      <c r="A351" s="90">
        <f t="shared" si="6"/>
        <v>3</v>
      </c>
      <c r="B351" s="90" t="s">
        <v>591</v>
      </c>
      <c r="C351" s="90" t="s">
        <v>592</v>
      </c>
      <c r="D351" s="90" t="s">
        <v>593</v>
      </c>
      <c r="E351" s="90">
        <v>20006860778</v>
      </c>
      <c r="F351" s="91" t="s">
        <v>594</v>
      </c>
      <c r="G351" s="91"/>
      <c r="H351" s="90"/>
      <c r="I351" s="92"/>
      <c r="J351" s="93">
        <v>23163</v>
      </c>
      <c r="K351" s="92">
        <v>7315.27</v>
      </c>
      <c r="L351" s="92">
        <v>7315.27</v>
      </c>
      <c r="M351" s="88" t="s">
        <v>141</v>
      </c>
    </row>
    <row r="352" spans="1:13">
      <c r="A352" s="90">
        <f t="shared" si="6"/>
        <v>4</v>
      </c>
      <c r="B352" s="90" t="s">
        <v>591</v>
      </c>
      <c r="C352" s="90" t="s">
        <v>592</v>
      </c>
      <c r="D352" s="90" t="s">
        <v>593</v>
      </c>
      <c r="E352" s="90">
        <v>20006860778</v>
      </c>
      <c r="F352" s="91" t="s">
        <v>594</v>
      </c>
      <c r="G352" s="91"/>
      <c r="H352" s="90"/>
      <c r="I352" s="92"/>
      <c r="J352" s="93">
        <v>23193</v>
      </c>
      <c r="K352" s="92">
        <v>10532.16</v>
      </c>
      <c r="L352" s="92">
        <v>10532.16</v>
      </c>
      <c r="M352" s="88" t="s">
        <v>142</v>
      </c>
    </row>
    <row r="353" spans="1:13">
      <c r="A353" s="90">
        <f t="shared" si="6"/>
        <v>5</v>
      </c>
      <c r="B353" s="90" t="s">
        <v>595</v>
      </c>
      <c r="C353" s="90" t="s">
        <v>596</v>
      </c>
      <c r="D353" s="90" t="s">
        <v>593</v>
      </c>
      <c r="E353" s="90">
        <v>20006160935</v>
      </c>
      <c r="F353" s="91" t="s">
        <v>597</v>
      </c>
      <c r="G353" s="91" t="s">
        <v>598</v>
      </c>
      <c r="H353" s="90"/>
      <c r="I353" s="92"/>
      <c r="J353" s="93">
        <v>23102</v>
      </c>
      <c r="K353" s="92">
        <v>1250.99</v>
      </c>
      <c r="L353" s="92">
        <v>1250.99</v>
      </c>
      <c r="M353" s="88" t="s">
        <v>189</v>
      </c>
    </row>
    <row r="354" spans="1:13" ht="21" customHeight="1">
      <c r="A354" s="90">
        <f t="shared" si="6"/>
        <v>6</v>
      </c>
      <c r="B354" s="90" t="s">
        <v>595</v>
      </c>
      <c r="C354" s="90" t="s">
        <v>596</v>
      </c>
      <c r="D354" s="90" t="s">
        <v>593</v>
      </c>
      <c r="E354" s="90">
        <v>20006160935</v>
      </c>
      <c r="F354" s="91" t="s">
        <v>597</v>
      </c>
      <c r="G354" s="91" t="s">
        <v>598</v>
      </c>
      <c r="H354" s="90"/>
      <c r="I354" s="92"/>
      <c r="J354" s="93">
        <v>23132</v>
      </c>
      <c r="K354" s="92">
        <v>857.73</v>
      </c>
      <c r="L354" s="92">
        <v>857.73</v>
      </c>
      <c r="M354" s="88" t="s">
        <v>158</v>
      </c>
    </row>
    <row r="355" spans="1:13" ht="21" customHeight="1">
      <c r="A355" s="90">
        <f t="shared" si="6"/>
        <v>7</v>
      </c>
      <c r="B355" s="90" t="s">
        <v>595</v>
      </c>
      <c r="C355" s="90" t="s">
        <v>596</v>
      </c>
      <c r="D355" s="90" t="s">
        <v>593</v>
      </c>
      <c r="E355" s="90">
        <v>20006160935</v>
      </c>
      <c r="F355" s="91" t="s">
        <v>597</v>
      </c>
      <c r="G355" s="91" t="s">
        <v>598</v>
      </c>
      <c r="H355" s="90"/>
      <c r="I355" s="92"/>
      <c r="J355" s="93">
        <v>23163</v>
      </c>
      <c r="K355" s="92">
        <v>567.26</v>
      </c>
      <c r="L355" s="92">
        <v>567.26</v>
      </c>
      <c r="M355" s="88" t="s">
        <v>141</v>
      </c>
    </row>
    <row r="356" spans="1:13" ht="21" customHeight="1">
      <c r="A356" s="90">
        <f t="shared" si="6"/>
        <v>8</v>
      </c>
      <c r="B356" s="90" t="s">
        <v>595</v>
      </c>
      <c r="C356" s="90" t="s">
        <v>596</v>
      </c>
      <c r="D356" s="90" t="s">
        <v>593</v>
      </c>
      <c r="E356" s="90">
        <v>20006160935</v>
      </c>
      <c r="F356" s="91" t="s">
        <v>597</v>
      </c>
      <c r="G356" s="91" t="s">
        <v>598</v>
      </c>
      <c r="H356" s="90"/>
      <c r="I356" s="92"/>
      <c r="J356" s="93">
        <v>23193</v>
      </c>
      <c r="K356" s="92">
        <v>958.6</v>
      </c>
      <c r="L356" s="92">
        <v>958.6</v>
      </c>
      <c r="M356" s="88" t="s">
        <v>142</v>
      </c>
    </row>
    <row r="357" spans="1:13" s="104" customFormat="1" ht="21.75" thickBot="1">
      <c r="A357" s="98"/>
      <c r="B357" s="98"/>
      <c r="C357" s="98"/>
      <c r="D357" s="98"/>
      <c r="E357" s="98"/>
      <c r="F357" s="98" t="s">
        <v>159</v>
      </c>
      <c r="G357" s="99"/>
      <c r="H357" s="100"/>
      <c r="I357" s="101">
        <f>SUM(I349:I356)</f>
        <v>0</v>
      </c>
      <c r="J357" s="102"/>
      <c r="K357" s="101">
        <f>SUM(K349:K356)</f>
        <v>33654.659999999996</v>
      </c>
      <c r="L357" s="101">
        <f>SUM(L349:L356)</f>
        <v>33654.659999999996</v>
      </c>
      <c r="M357" s="103"/>
    </row>
    <row r="358" spans="1:13" ht="21" customHeight="1" thickTop="1"/>
    <row r="359" spans="1:13" ht="21" customHeight="1">
      <c r="I359" s="109">
        <f>SUM(I8:I357)/2</f>
        <v>67360.92</v>
      </c>
      <c r="K359" s="109">
        <f>SUM(K8:K357)/2</f>
        <v>800348.05999999971</v>
      </c>
      <c r="L359" s="109">
        <f>SUM(L8:L357)/2</f>
        <v>867708.97999999975</v>
      </c>
    </row>
    <row r="360" spans="1:13" ht="21" customHeight="1">
      <c r="I360" s="110">
        <v>67360.92</v>
      </c>
      <c r="J360" s="111"/>
      <c r="K360" s="110">
        <v>16376710.290000023</v>
      </c>
      <c r="L360" s="110">
        <v>16444071.210000023</v>
      </c>
    </row>
    <row r="361" spans="1:13" ht="21" customHeight="1"/>
    <row r="362" spans="1:13" ht="21" customHeight="1"/>
    <row r="363" spans="1:13" ht="21" customHeight="1"/>
    <row r="364" spans="1:13" ht="21" customHeight="1"/>
    <row r="365" spans="1:13" ht="21" customHeight="1"/>
    <row r="366" spans="1:13" ht="21" customHeight="1"/>
  </sheetData>
  <mergeCells count="14">
    <mergeCell ref="H5:I6"/>
    <mergeCell ref="J5:K5"/>
    <mergeCell ref="L5:L7"/>
    <mergeCell ref="J6:K6"/>
    <mergeCell ref="B1:L1"/>
    <mergeCell ref="B2:L2"/>
    <mergeCell ref="B3:L3"/>
    <mergeCell ref="B4:L4"/>
    <mergeCell ref="A5:A7"/>
    <mergeCell ref="B5:B7"/>
    <mergeCell ref="C5:C7"/>
    <mergeCell ref="D5:D7"/>
    <mergeCell ref="E5:E7"/>
    <mergeCell ref="F5:F7"/>
  </mergeCells>
  <pageMargins left="0.15748031496062992" right="0.15748031496062992" top="0.35433070866141736" bottom="0.35433070866141736" header="0.15748031496062992" footer="0.15748031496062992"/>
  <pageSetup paperSize="9" scale="95" orientation="landscape" r:id="rId1"/>
  <headerFooter>
    <oddHeader>หน้าที่ &amp;P&amp;R&amp;A</oddHeader>
  </headerFooter>
  <rowBreaks count="41" manualBreakCount="41">
    <brk id="19" max="16383" man="1"/>
    <brk id="24" max="16383" man="1"/>
    <brk id="26" max="16383" man="1"/>
    <brk id="30" max="16383" man="1"/>
    <brk id="36" max="16383" man="1"/>
    <brk id="48" max="16383" man="1"/>
    <brk id="59" max="16383" man="1"/>
    <brk id="63" max="16383" man="1"/>
    <brk id="73" max="16383" man="1"/>
    <brk id="76" max="16383" man="1"/>
    <brk id="79" max="16383" man="1"/>
    <brk id="90" max="16383" man="1"/>
    <brk id="100" max="16383" man="1"/>
    <brk id="104" max="16383" man="1"/>
    <brk id="111" max="16383" man="1"/>
    <brk id="142" max="16383" man="1"/>
    <brk id="173" max="16383" man="1"/>
    <brk id="175" max="16383" man="1"/>
    <brk id="199" max="16383" man="1"/>
    <brk id="206" max="16383" man="1"/>
    <brk id="217" max="16383" man="1"/>
    <brk id="225" max="16383" man="1"/>
    <brk id="233" max="16383" man="1"/>
    <brk id="235" max="16383" man="1"/>
    <brk id="238" max="16383" man="1"/>
    <brk id="241" max="16383" man="1"/>
    <brk id="246" max="16383" man="1"/>
    <brk id="250" max="16383" man="1"/>
    <brk id="253" max="16383" man="1"/>
    <brk id="255" max="16383" man="1"/>
    <brk id="264" max="16383" man="1"/>
    <brk id="300" max="16383" man="1"/>
    <brk id="314" max="16383" man="1"/>
    <brk id="318" max="16383" man="1"/>
    <brk id="320" max="16383" man="1"/>
    <brk id="331" max="16383" man="1"/>
    <brk id="336" max="16383" man="1"/>
    <brk id="338" max="16383" man="1"/>
    <brk id="345" max="16383" man="1"/>
    <brk id="348" max="16383" man="1"/>
    <brk id="3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994A-CC09-4803-B8E7-427225D53E86}">
  <sheetPr>
    <tabColor rgb="FF92D050"/>
  </sheetPr>
  <dimension ref="A1:M1782"/>
  <sheetViews>
    <sheetView tabSelected="1" topLeftCell="A1287" zoomScaleNormal="100" zoomScaleSheetLayoutView="80" workbookViewId="0">
      <selection activeCell="E1367" sqref="E1367"/>
    </sheetView>
  </sheetViews>
  <sheetFormatPr defaultRowHeight="21"/>
  <cols>
    <col min="1" max="1" width="4.875" style="89" bestFit="1" customWidth="1"/>
    <col min="2" max="2" width="8.5" style="108" hidden="1" customWidth="1"/>
    <col min="3" max="3" width="17.125" style="108" customWidth="1"/>
    <col min="4" max="4" width="14" style="108" customWidth="1"/>
    <col min="5" max="5" width="13.375" style="108" customWidth="1"/>
    <col min="6" max="6" width="33.625" style="89" customWidth="1"/>
    <col min="7" max="7" width="9.125" style="89" hidden="1" customWidth="1"/>
    <col min="8" max="8" width="6.75" style="108" hidden="1" customWidth="1"/>
    <col min="9" max="9" width="10.375" style="109" hidden="1" customWidth="1"/>
    <col min="10" max="10" width="6.75" style="108" customWidth="1"/>
    <col min="11" max="12" width="14.125" style="109" bestFit="1" customWidth="1"/>
    <col min="13" max="13" width="9.125" style="89" hidden="1" customWidth="1"/>
    <col min="14" max="16384" width="9" style="89"/>
  </cols>
  <sheetData>
    <row r="1" spans="1:13" s="65" customFormat="1">
      <c r="B1" s="66" t="s">
        <v>120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3" s="65" customFormat="1">
      <c r="B2" s="66" t="s">
        <v>121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3" s="65" customFormat="1">
      <c r="B3" s="66" t="s">
        <v>122</v>
      </c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3" s="65" customFormat="1">
      <c r="B4" s="67" t="s">
        <v>123</v>
      </c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3" s="73" customFormat="1">
      <c r="A5" s="68" t="s">
        <v>124</v>
      </c>
      <c r="B5" s="68" t="s">
        <v>125</v>
      </c>
      <c r="C5" s="68" t="s">
        <v>126</v>
      </c>
      <c r="D5" s="68" t="s">
        <v>127</v>
      </c>
      <c r="E5" s="68" t="s">
        <v>128</v>
      </c>
      <c r="F5" s="68" t="s">
        <v>129</v>
      </c>
      <c r="G5" s="69"/>
      <c r="H5" s="112" t="s">
        <v>130</v>
      </c>
      <c r="I5" s="113"/>
      <c r="J5" s="112" t="s">
        <v>131</v>
      </c>
      <c r="K5" s="113"/>
      <c r="L5" s="72" t="s">
        <v>132</v>
      </c>
    </row>
    <row r="6" spans="1:13" s="73" customFormat="1" ht="21" customHeight="1">
      <c r="A6" s="79"/>
      <c r="B6" s="79"/>
      <c r="C6" s="79"/>
      <c r="D6" s="79"/>
      <c r="E6" s="79"/>
      <c r="F6" s="79"/>
      <c r="G6" s="80"/>
      <c r="H6" s="80" t="s">
        <v>134</v>
      </c>
      <c r="I6" s="114" t="s">
        <v>135</v>
      </c>
      <c r="J6" s="115" t="s">
        <v>134</v>
      </c>
      <c r="K6" s="116" t="s">
        <v>135</v>
      </c>
      <c r="L6" s="83"/>
    </row>
    <row r="7" spans="1:13">
      <c r="A7" s="84">
        <v>1</v>
      </c>
      <c r="B7" s="84" t="s">
        <v>599</v>
      </c>
      <c r="C7" s="84" t="s">
        <v>600</v>
      </c>
      <c r="D7" s="84" t="s">
        <v>601</v>
      </c>
      <c r="E7" s="84">
        <v>20023143055</v>
      </c>
      <c r="F7" s="85" t="s">
        <v>602</v>
      </c>
      <c r="G7" s="85"/>
      <c r="H7" s="84"/>
      <c r="I7" s="86"/>
      <c r="J7" s="87">
        <v>23255</v>
      </c>
      <c r="K7" s="86">
        <v>5881.86</v>
      </c>
      <c r="L7" s="86">
        <v>5881.86</v>
      </c>
      <c r="M7" s="88" t="s">
        <v>603</v>
      </c>
    </row>
    <row r="8" spans="1:13">
      <c r="A8" s="90">
        <f>A7+1</f>
        <v>2</v>
      </c>
      <c r="B8" s="90" t="s">
        <v>604</v>
      </c>
      <c r="C8" s="90" t="s">
        <v>605</v>
      </c>
      <c r="D8" s="90" t="s">
        <v>601</v>
      </c>
      <c r="E8" s="90">
        <v>20008427942</v>
      </c>
      <c r="F8" s="91" t="s">
        <v>606</v>
      </c>
      <c r="G8" s="91" t="s">
        <v>607</v>
      </c>
      <c r="H8" s="90"/>
      <c r="I8" s="92"/>
      <c r="J8" s="93">
        <v>23224</v>
      </c>
      <c r="K8" s="92">
        <v>1228.06</v>
      </c>
      <c r="L8" s="92">
        <v>1228.06</v>
      </c>
      <c r="M8" s="88" t="s">
        <v>608</v>
      </c>
    </row>
    <row r="9" spans="1:13">
      <c r="A9" s="90">
        <f t="shared" ref="A9:A26" si="0">A8+1</f>
        <v>3</v>
      </c>
      <c r="B9" s="90" t="s">
        <v>604</v>
      </c>
      <c r="C9" s="90" t="s">
        <v>605</v>
      </c>
      <c r="D9" s="90" t="s">
        <v>601</v>
      </c>
      <c r="E9" s="90">
        <v>20008427942</v>
      </c>
      <c r="F9" s="91" t="s">
        <v>606</v>
      </c>
      <c r="G9" s="91" t="s">
        <v>607</v>
      </c>
      <c r="H9" s="90"/>
      <c r="I9" s="92"/>
      <c r="J9" s="93">
        <v>23255</v>
      </c>
      <c r="K9" s="92">
        <v>1341.53</v>
      </c>
      <c r="L9" s="92">
        <v>1341.53</v>
      </c>
      <c r="M9" s="88" t="s">
        <v>603</v>
      </c>
    </row>
    <row r="10" spans="1:13">
      <c r="A10" s="90">
        <f t="shared" si="0"/>
        <v>4</v>
      </c>
      <c r="B10" s="90" t="s">
        <v>609</v>
      </c>
      <c r="C10" s="90" t="s">
        <v>610</v>
      </c>
      <c r="D10" s="90" t="s">
        <v>601</v>
      </c>
      <c r="E10" s="90">
        <v>20008692181</v>
      </c>
      <c r="F10" s="91" t="s">
        <v>611</v>
      </c>
      <c r="G10" s="117"/>
      <c r="H10" s="95"/>
      <c r="I10" s="96"/>
      <c r="J10" s="97">
        <v>23255</v>
      </c>
      <c r="K10" s="96">
        <v>694.48</v>
      </c>
      <c r="L10" s="96">
        <v>694.48</v>
      </c>
      <c r="M10" s="88" t="s">
        <v>603</v>
      </c>
    </row>
    <row r="11" spans="1:13" ht="21.75" thickBot="1">
      <c r="A11" s="90"/>
      <c r="B11" s="118"/>
      <c r="C11" s="118"/>
      <c r="D11" s="119"/>
      <c r="E11" s="118"/>
      <c r="F11" s="118" t="s">
        <v>612</v>
      </c>
      <c r="G11" s="91"/>
      <c r="H11" s="120"/>
      <c r="I11" s="121">
        <f>SUM(I7:I10)</f>
        <v>0</v>
      </c>
      <c r="J11" s="120"/>
      <c r="K11" s="121">
        <f>SUM(K7:K10)</f>
        <v>9145.93</v>
      </c>
      <c r="L11" s="121">
        <f>SUM(L7:L10)</f>
        <v>9145.93</v>
      </c>
      <c r="M11" s="88"/>
    </row>
    <row r="12" spans="1:13" ht="21.75" thickTop="1">
      <c r="A12" s="90">
        <f t="shared" si="0"/>
        <v>1</v>
      </c>
      <c r="B12" s="90" t="s">
        <v>613</v>
      </c>
      <c r="C12" s="90" t="s">
        <v>614</v>
      </c>
      <c r="D12" s="90" t="s">
        <v>615</v>
      </c>
      <c r="E12" s="90">
        <v>20003098312</v>
      </c>
      <c r="F12" s="91" t="s">
        <v>616</v>
      </c>
      <c r="G12" s="122" t="s">
        <v>617</v>
      </c>
      <c r="H12" s="105"/>
      <c r="I12" s="106"/>
      <c r="J12" s="107">
        <v>23224</v>
      </c>
      <c r="K12" s="106">
        <v>2379.37</v>
      </c>
      <c r="L12" s="106">
        <v>2379.37</v>
      </c>
      <c r="M12" s="88" t="s">
        <v>608</v>
      </c>
    </row>
    <row r="13" spans="1:13">
      <c r="A13" s="90">
        <f t="shared" si="0"/>
        <v>2</v>
      </c>
      <c r="B13" s="90" t="s">
        <v>613</v>
      </c>
      <c r="C13" s="90" t="s">
        <v>614</v>
      </c>
      <c r="D13" s="90" t="s">
        <v>615</v>
      </c>
      <c r="E13" s="90">
        <v>20003098312</v>
      </c>
      <c r="F13" s="91" t="s">
        <v>616</v>
      </c>
      <c r="G13" s="91" t="s">
        <v>617</v>
      </c>
      <c r="H13" s="90"/>
      <c r="I13" s="92"/>
      <c r="J13" s="93">
        <v>23255</v>
      </c>
      <c r="K13" s="92">
        <v>2176.48</v>
      </c>
      <c r="L13" s="92">
        <v>2176.48</v>
      </c>
      <c r="M13" s="88" t="s">
        <v>603</v>
      </c>
    </row>
    <row r="14" spans="1:13">
      <c r="A14" s="90">
        <f t="shared" si="0"/>
        <v>3</v>
      </c>
      <c r="B14" s="90" t="s">
        <v>613</v>
      </c>
      <c r="C14" s="90" t="s">
        <v>614</v>
      </c>
      <c r="D14" s="90" t="s">
        <v>615</v>
      </c>
      <c r="E14" s="90">
        <v>20003098367</v>
      </c>
      <c r="F14" s="91" t="s">
        <v>618</v>
      </c>
      <c r="G14" s="91"/>
      <c r="H14" s="90"/>
      <c r="I14" s="92"/>
      <c r="J14" s="93">
        <v>23255</v>
      </c>
      <c r="K14" s="92">
        <v>6407.9</v>
      </c>
      <c r="L14" s="92">
        <v>6407.9</v>
      </c>
      <c r="M14" s="88" t="s">
        <v>603</v>
      </c>
    </row>
    <row r="15" spans="1:13">
      <c r="A15" s="90">
        <f t="shared" si="0"/>
        <v>4</v>
      </c>
      <c r="B15" s="90" t="s">
        <v>613</v>
      </c>
      <c r="C15" s="90" t="s">
        <v>614</v>
      </c>
      <c r="D15" s="90" t="s">
        <v>615</v>
      </c>
      <c r="E15" s="90">
        <v>20003098522</v>
      </c>
      <c r="F15" s="91" t="s">
        <v>619</v>
      </c>
      <c r="G15" s="91"/>
      <c r="H15" s="90"/>
      <c r="I15" s="92"/>
      <c r="J15" s="93">
        <v>23255</v>
      </c>
      <c r="K15" s="92">
        <v>7541.68</v>
      </c>
      <c r="L15" s="92">
        <v>7541.68</v>
      </c>
      <c r="M15" s="88" t="s">
        <v>603</v>
      </c>
    </row>
    <row r="16" spans="1:13">
      <c r="A16" s="90">
        <f t="shared" si="0"/>
        <v>5</v>
      </c>
      <c r="B16" s="90" t="s">
        <v>613</v>
      </c>
      <c r="C16" s="90" t="s">
        <v>614</v>
      </c>
      <c r="D16" s="90" t="s">
        <v>615</v>
      </c>
      <c r="E16" s="90">
        <v>20003098616</v>
      </c>
      <c r="F16" s="91" t="s">
        <v>620</v>
      </c>
      <c r="G16" s="91"/>
      <c r="H16" s="90"/>
      <c r="I16" s="92"/>
      <c r="J16" s="93">
        <v>23255</v>
      </c>
      <c r="K16" s="92">
        <v>4039.11</v>
      </c>
      <c r="L16" s="92">
        <v>4039.11</v>
      </c>
      <c r="M16" s="88" t="s">
        <v>603</v>
      </c>
    </row>
    <row r="17" spans="1:13">
      <c r="A17" s="90">
        <f t="shared" si="0"/>
        <v>6</v>
      </c>
      <c r="B17" s="90" t="s">
        <v>621</v>
      </c>
      <c r="C17" s="90" t="s">
        <v>622</v>
      </c>
      <c r="D17" s="90" t="s">
        <v>615</v>
      </c>
      <c r="E17" s="90">
        <v>20017676428</v>
      </c>
      <c r="F17" s="91" t="s">
        <v>623</v>
      </c>
      <c r="G17" s="91" t="s">
        <v>624</v>
      </c>
      <c r="H17" s="90"/>
      <c r="I17" s="92"/>
      <c r="J17" s="93">
        <v>23255</v>
      </c>
      <c r="K17" s="92">
        <v>467.25</v>
      </c>
      <c r="L17" s="92">
        <v>467.25</v>
      </c>
      <c r="M17" s="88" t="s">
        <v>603</v>
      </c>
    </row>
    <row r="18" spans="1:13">
      <c r="A18" s="90">
        <f t="shared" si="0"/>
        <v>7</v>
      </c>
      <c r="B18" s="90" t="s">
        <v>625</v>
      </c>
      <c r="C18" s="90" t="s">
        <v>626</v>
      </c>
      <c r="D18" s="90" t="s">
        <v>615</v>
      </c>
      <c r="E18" s="90">
        <v>20020952192</v>
      </c>
      <c r="F18" s="91" t="s">
        <v>627</v>
      </c>
      <c r="G18" s="91"/>
      <c r="H18" s="90"/>
      <c r="I18" s="92"/>
      <c r="J18" s="93">
        <v>23255</v>
      </c>
      <c r="K18" s="92">
        <v>23959.78</v>
      </c>
      <c r="L18" s="92">
        <v>23959.78</v>
      </c>
      <c r="M18" s="88" t="s">
        <v>603</v>
      </c>
    </row>
    <row r="19" spans="1:13">
      <c r="A19" s="90">
        <f t="shared" si="0"/>
        <v>8</v>
      </c>
      <c r="B19" s="90" t="s">
        <v>625</v>
      </c>
      <c r="C19" s="90" t="s">
        <v>626</v>
      </c>
      <c r="D19" s="90" t="s">
        <v>615</v>
      </c>
      <c r="E19" s="90">
        <v>20021465132</v>
      </c>
      <c r="F19" s="91" t="s">
        <v>628</v>
      </c>
      <c r="G19" s="91"/>
      <c r="H19" s="90"/>
      <c r="I19" s="92"/>
      <c r="J19" s="93">
        <v>23255</v>
      </c>
      <c r="K19" s="92">
        <v>2278.17</v>
      </c>
      <c r="L19" s="92">
        <v>2278.17</v>
      </c>
      <c r="M19" s="88" t="s">
        <v>603</v>
      </c>
    </row>
    <row r="20" spans="1:13">
      <c r="A20" s="90">
        <f t="shared" si="0"/>
        <v>9</v>
      </c>
      <c r="B20" s="90" t="s">
        <v>629</v>
      </c>
      <c r="C20" s="90" t="s">
        <v>630</v>
      </c>
      <c r="D20" s="90" t="s">
        <v>615</v>
      </c>
      <c r="E20" s="90">
        <v>20003485134</v>
      </c>
      <c r="F20" s="91" t="s">
        <v>631</v>
      </c>
      <c r="G20" s="91" t="s">
        <v>632</v>
      </c>
      <c r="H20" s="90"/>
      <c r="I20" s="92"/>
      <c r="J20" s="93">
        <v>23255</v>
      </c>
      <c r="K20" s="92">
        <v>7772.48</v>
      </c>
      <c r="L20" s="92">
        <v>7772.48</v>
      </c>
      <c r="M20" s="88" t="s">
        <v>603</v>
      </c>
    </row>
    <row r="21" spans="1:13">
      <c r="A21" s="90">
        <f t="shared" si="0"/>
        <v>10</v>
      </c>
      <c r="B21" s="90" t="s">
        <v>629</v>
      </c>
      <c r="C21" s="90" t="s">
        <v>630</v>
      </c>
      <c r="D21" s="90" t="s">
        <v>615</v>
      </c>
      <c r="E21" s="90">
        <v>20003486624</v>
      </c>
      <c r="F21" s="91" t="s">
        <v>633</v>
      </c>
      <c r="G21" s="91"/>
      <c r="H21" s="90"/>
      <c r="I21" s="92"/>
      <c r="J21" s="93">
        <v>23255</v>
      </c>
      <c r="K21" s="92">
        <v>7571.65</v>
      </c>
      <c r="L21" s="92">
        <v>7571.65</v>
      </c>
      <c r="M21" s="88" t="s">
        <v>603</v>
      </c>
    </row>
    <row r="22" spans="1:13">
      <c r="A22" s="90">
        <f t="shared" si="0"/>
        <v>11</v>
      </c>
      <c r="B22" s="90" t="s">
        <v>634</v>
      </c>
      <c r="C22" s="90" t="s">
        <v>635</v>
      </c>
      <c r="D22" s="90" t="s">
        <v>615</v>
      </c>
      <c r="E22" s="90">
        <v>20018651826</v>
      </c>
      <c r="F22" s="91" t="s">
        <v>636</v>
      </c>
      <c r="G22" s="91" t="s">
        <v>637</v>
      </c>
      <c r="H22" s="90"/>
      <c r="I22" s="92"/>
      <c r="J22" s="93">
        <v>23255</v>
      </c>
      <c r="K22" s="92">
        <v>24611.67</v>
      </c>
      <c r="L22" s="92">
        <v>24611.67</v>
      </c>
      <c r="M22" s="88" t="s">
        <v>603</v>
      </c>
    </row>
    <row r="23" spans="1:13">
      <c r="A23" s="90">
        <f t="shared" si="0"/>
        <v>12</v>
      </c>
      <c r="B23" s="90" t="s">
        <v>638</v>
      </c>
      <c r="C23" s="90" t="s">
        <v>639</v>
      </c>
      <c r="D23" s="90" t="s">
        <v>615</v>
      </c>
      <c r="E23" s="90">
        <v>20017058000</v>
      </c>
      <c r="F23" s="91" t="s">
        <v>640</v>
      </c>
      <c r="G23" s="91" t="s">
        <v>641</v>
      </c>
      <c r="H23" s="90"/>
      <c r="I23" s="92"/>
      <c r="J23" s="93">
        <v>23255</v>
      </c>
      <c r="K23" s="92">
        <v>778.78</v>
      </c>
      <c r="L23" s="92">
        <v>778.78</v>
      </c>
      <c r="M23" s="88" t="s">
        <v>603</v>
      </c>
    </row>
    <row r="24" spans="1:13">
      <c r="A24" s="90">
        <f t="shared" si="0"/>
        <v>13</v>
      </c>
      <c r="B24" s="90" t="s">
        <v>642</v>
      </c>
      <c r="C24" s="90" t="s">
        <v>643</v>
      </c>
      <c r="D24" s="90" t="s">
        <v>615</v>
      </c>
      <c r="E24" s="90">
        <v>20020388386</v>
      </c>
      <c r="F24" s="91" t="s">
        <v>644</v>
      </c>
      <c r="G24" s="91" t="s">
        <v>645</v>
      </c>
      <c r="H24" s="90"/>
      <c r="I24" s="92"/>
      <c r="J24" s="93">
        <v>23255</v>
      </c>
      <c r="K24" s="92">
        <v>28487.35</v>
      </c>
      <c r="L24" s="92">
        <v>28487.35</v>
      </c>
      <c r="M24" s="88" t="s">
        <v>603</v>
      </c>
    </row>
    <row r="25" spans="1:13">
      <c r="A25" s="90">
        <f t="shared" si="0"/>
        <v>14</v>
      </c>
      <c r="B25" s="90" t="s">
        <v>646</v>
      </c>
      <c r="C25" s="90" t="s">
        <v>647</v>
      </c>
      <c r="D25" s="90" t="s">
        <v>615</v>
      </c>
      <c r="E25" s="90">
        <v>20003544577</v>
      </c>
      <c r="F25" s="91" t="s">
        <v>648</v>
      </c>
      <c r="G25" s="91"/>
      <c r="H25" s="90"/>
      <c r="I25" s="92"/>
      <c r="J25" s="93">
        <v>23255</v>
      </c>
      <c r="K25" s="92">
        <v>16398</v>
      </c>
      <c r="L25" s="92">
        <v>16398</v>
      </c>
      <c r="M25" s="88" t="s">
        <v>603</v>
      </c>
    </row>
    <row r="26" spans="1:13">
      <c r="A26" s="90">
        <f t="shared" si="0"/>
        <v>15</v>
      </c>
      <c r="B26" s="90" t="s">
        <v>649</v>
      </c>
      <c r="C26" s="90" t="s">
        <v>650</v>
      </c>
      <c r="D26" s="90" t="s">
        <v>615</v>
      </c>
      <c r="E26" s="90">
        <v>20002933723</v>
      </c>
      <c r="F26" s="91" t="s">
        <v>651</v>
      </c>
      <c r="G26" s="91" t="s">
        <v>652</v>
      </c>
      <c r="H26" s="95"/>
      <c r="I26" s="96"/>
      <c r="J26" s="97">
        <v>23255</v>
      </c>
      <c r="K26" s="96">
        <v>31088.85</v>
      </c>
      <c r="L26" s="96">
        <v>31088.85</v>
      </c>
      <c r="M26" s="88" t="s">
        <v>603</v>
      </c>
    </row>
    <row r="27" spans="1:13" ht="21.75" thickBot="1">
      <c r="A27" s="90"/>
      <c r="B27" s="118"/>
      <c r="C27" s="118"/>
      <c r="D27" s="119"/>
      <c r="E27" s="118"/>
      <c r="F27" s="118" t="s">
        <v>653</v>
      </c>
      <c r="G27" s="91"/>
      <c r="H27" s="120"/>
      <c r="I27" s="121">
        <f>SUM(I12:I26)</f>
        <v>0</v>
      </c>
      <c r="J27" s="120"/>
      <c r="K27" s="121">
        <f>SUM(K12:K26)</f>
        <v>165958.52000000002</v>
      </c>
      <c r="L27" s="121">
        <f>SUM(L12:L26)</f>
        <v>165958.52000000002</v>
      </c>
      <c r="M27" s="88"/>
    </row>
    <row r="28" spans="1:13" ht="21.75" thickTop="1">
      <c r="A28" s="90">
        <f t="shared" ref="A28:A89" si="1">A27+1</f>
        <v>1</v>
      </c>
      <c r="B28" s="90" t="s">
        <v>654</v>
      </c>
      <c r="C28" s="90" t="s">
        <v>655</v>
      </c>
      <c r="D28" s="90" t="s">
        <v>138</v>
      </c>
      <c r="E28" s="90">
        <v>20012276049</v>
      </c>
      <c r="F28" s="91" t="s">
        <v>656</v>
      </c>
      <c r="G28" s="91" t="s">
        <v>657</v>
      </c>
      <c r="H28" s="90"/>
      <c r="I28" s="92"/>
      <c r="J28" s="93">
        <v>23255</v>
      </c>
      <c r="K28" s="92">
        <v>9932.8799999999992</v>
      </c>
      <c r="L28" s="92">
        <v>9932.8799999999992</v>
      </c>
      <c r="M28" s="88" t="s">
        <v>603</v>
      </c>
    </row>
    <row r="29" spans="1:13">
      <c r="A29" s="90">
        <f t="shared" si="1"/>
        <v>2</v>
      </c>
      <c r="B29" s="90" t="s">
        <v>654</v>
      </c>
      <c r="C29" s="90" t="s">
        <v>655</v>
      </c>
      <c r="D29" s="90" t="s">
        <v>138</v>
      </c>
      <c r="E29" s="90">
        <v>20012276153</v>
      </c>
      <c r="F29" s="91" t="s">
        <v>658</v>
      </c>
      <c r="G29" s="91" t="s">
        <v>659</v>
      </c>
      <c r="H29" s="90"/>
      <c r="I29" s="92"/>
      <c r="J29" s="93">
        <v>23255</v>
      </c>
      <c r="K29" s="92">
        <v>1112</v>
      </c>
      <c r="L29" s="92">
        <v>1112</v>
      </c>
      <c r="M29" s="88" t="s">
        <v>603</v>
      </c>
    </row>
    <row r="30" spans="1:13">
      <c r="A30" s="90">
        <f t="shared" si="1"/>
        <v>3</v>
      </c>
      <c r="B30" s="90" t="s">
        <v>654</v>
      </c>
      <c r="C30" s="90" t="s">
        <v>655</v>
      </c>
      <c r="D30" s="90" t="s">
        <v>138</v>
      </c>
      <c r="E30" s="90">
        <v>20017658883</v>
      </c>
      <c r="F30" s="91" t="s">
        <v>660</v>
      </c>
      <c r="G30" s="91" t="s">
        <v>661</v>
      </c>
      <c r="H30" s="90"/>
      <c r="I30" s="92"/>
      <c r="J30" s="93">
        <v>23255</v>
      </c>
      <c r="K30" s="92">
        <v>270.01</v>
      </c>
      <c r="L30" s="92">
        <v>270.01</v>
      </c>
      <c r="M30" s="88" t="s">
        <v>603</v>
      </c>
    </row>
    <row r="31" spans="1:13">
      <c r="A31" s="90">
        <f t="shared" si="1"/>
        <v>4</v>
      </c>
      <c r="B31" s="90" t="s">
        <v>136</v>
      </c>
      <c r="C31" s="90" t="s">
        <v>137</v>
      </c>
      <c r="D31" s="90" t="s">
        <v>138</v>
      </c>
      <c r="E31" s="90">
        <v>20011789363</v>
      </c>
      <c r="F31" s="91" t="s">
        <v>662</v>
      </c>
      <c r="G31" s="91" t="s">
        <v>663</v>
      </c>
      <c r="H31" s="90"/>
      <c r="I31" s="92"/>
      <c r="J31" s="93">
        <v>23255</v>
      </c>
      <c r="K31" s="92">
        <v>2358.6999999999998</v>
      </c>
      <c r="L31" s="92">
        <v>2358.6999999999998</v>
      </c>
      <c r="M31" s="88" t="s">
        <v>603</v>
      </c>
    </row>
    <row r="32" spans="1:13">
      <c r="A32" s="90">
        <f t="shared" si="1"/>
        <v>5</v>
      </c>
      <c r="B32" s="90" t="s">
        <v>136</v>
      </c>
      <c r="C32" s="90" t="s">
        <v>137</v>
      </c>
      <c r="D32" s="90" t="s">
        <v>138</v>
      </c>
      <c r="E32" s="90">
        <v>20011789413</v>
      </c>
      <c r="F32" s="91" t="s">
        <v>664</v>
      </c>
      <c r="G32" s="91"/>
      <c r="H32" s="90"/>
      <c r="I32" s="92"/>
      <c r="J32" s="93">
        <v>23255</v>
      </c>
      <c r="K32" s="92">
        <v>1257.32</v>
      </c>
      <c r="L32" s="92">
        <v>1257.32</v>
      </c>
      <c r="M32" s="88" t="s">
        <v>603</v>
      </c>
    </row>
    <row r="33" spans="1:13">
      <c r="A33" s="90">
        <f t="shared" si="1"/>
        <v>6</v>
      </c>
      <c r="B33" s="90" t="s">
        <v>136</v>
      </c>
      <c r="C33" s="90" t="s">
        <v>137</v>
      </c>
      <c r="D33" s="90" t="s">
        <v>138</v>
      </c>
      <c r="E33" s="90">
        <v>20011789442</v>
      </c>
      <c r="F33" s="91" t="s">
        <v>139</v>
      </c>
      <c r="G33" s="91"/>
      <c r="H33" s="90"/>
      <c r="I33" s="92"/>
      <c r="J33" s="93">
        <v>23255</v>
      </c>
      <c r="K33" s="92">
        <v>27093.69</v>
      </c>
      <c r="L33" s="92">
        <v>27093.69</v>
      </c>
      <c r="M33" s="88" t="s">
        <v>603</v>
      </c>
    </row>
    <row r="34" spans="1:13">
      <c r="A34" s="90">
        <f t="shared" si="1"/>
        <v>7</v>
      </c>
      <c r="B34" s="90" t="s">
        <v>136</v>
      </c>
      <c r="C34" s="90" t="s">
        <v>137</v>
      </c>
      <c r="D34" s="90" t="s">
        <v>138</v>
      </c>
      <c r="E34" s="90">
        <v>20022057615</v>
      </c>
      <c r="F34" s="91" t="s">
        <v>139</v>
      </c>
      <c r="G34" s="91" t="s">
        <v>140</v>
      </c>
      <c r="H34" s="90"/>
      <c r="I34" s="92"/>
      <c r="J34" s="93">
        <v>23224</v>
      </c>
      <c r="K34" s="92">
        <v>69.489999999999995</v>
      </c>
      <c r="L34" s="92">
        <v>69.489999999999995</v>
      </c>
      <c r="M34" s="88" t="s">
        <v>608</v>
      </c>
    </row>
    <row r="35" spans="1:13">
      <c r="A35" s="90">
        <f t="shared" si="1"/>
        <v>8</v>
      </c>
      <c r="B35" s="90" t="s">
        <v>136</v>
      </c>
      <c r="C35" s="90" t="s">
        <v>137</v>
      </c>
      <c r="D35" s="90" t="s">
        <v>138</v>
      </c>
      <c r="E35" s="90">
        <v>20022057615</v>
      </c>
      <c r="F35" s="91" t="s">
        <v>139</v>
      </c>
      <c r="G35" s="91" t="s">
        <v>140</v>
      </c>
      <c r="H35" s="90"/>
      <c r="I35" s="92"/>
      <c r="J35" s="93">
        <v>23255</v>
      </c>
      <c r="K35" s="92">
        <v>69.430000000000007</v>
      </c>
      <c r="L35" s="92">
        <v>69.430000000000007</v>
      </c>
      <c r="M35" s="88" t="s">
        <v>603</v>
      </c>
    </row>
    <row r="36" spans="1:13">
      <c r="A36" s="90">
        <f t="shared" si="1"/>
        <v>9</v>
      </c>
      <c r="B36" s="90" t="s">
        <v>665</v>
      </c>
      <c r="C36" s="90" t="s">
        <v>666</v>
      </c>
      <c r="D36" s="90" t="s">
        <v>138</v>
      </c>
      <c r="E36" s="90">
        <v>20011653665</v>
      </c>
      <c r="F36" s="91" t="s">
        <v>667</v>
      </c>
      <c r="G36" s="91"/>
      <c r="H36" s="90"/>
      <c r="I36" s="92"/>
      <c r="J36" s="93">
        <v>23255</v>
      </c>
      <c r="K36" s="92">
        <v>1500.27</v>
      </c>
      <c r="L36" s="92">
        <v>1500.27</v>
      </c>
      <c r="M36" s="88" t="s">
        <v>603</v>
      </c>
    </row>
    <row r="37" spans="1:13">
      <c r="A37" s="90">
        <f t="shared" si="1"/>
        <v>10</v>
      </c>
      <c r="B37" s="90" t="s">
        <v>665</v>
      </c>
      <c r="C37" s="90" t="s">
        <v>666</v>
      </c>
      <c r="D37" s="90" t="s">
        <v>138</v>
      </c>
      <c r="E37" s="90">
        <v>20011653817</v>
      </c>
      <c r="F37" s="91" t="s">
        <v>668</v>
      </c>
      <c r="G37" s="91"/>
      <c r="H37" s="90"/>
      <c r="I37" s="92"/>
      <c r="J37" s="93">
        <v>23255</v>
      </c>
      <c r="K37" s="92">
        <v>24965.7</v>
      </c>
      <c r="L37" s="92">
        <v>24965.7</v>
      </c>
      <c r="M37" s="88" t="s">
        <v>603</v>
      </c>
    </row>
    <row r="38" spans="1:13">
      <c r="A38" s="90">
        <f t="shared" si="1"/>
        <v>11</v>
      </c>
      <c r="B38" s="90" t="s">
        <v>665</v>
      </c>
      <c r="C38" s="90" t="s">
        <v>666</v>
      </c>
      <c r="D38" s="90" t="s">
        <v>138</v>
      </c>
      <c r="E38" s="90">
        <v>20020718410</v>
      </c>
      <c r="F38" s="91" t="s">
        <v>669</v>
      </c>
      <c r="G38" s="91" t="s">
        <v>670</v>
      </c>
      <c r="H38" s="90"/>
      <c r="I38" s="92"/>
      <c r="J38" s="93">
        <v>23224</v>
      </c>
      <c r="K38" s="92">
        <v>1065.19</v>
      </c>
      <c r="L38" s="92">
        <v>1065.19</v>
      </c>
      <c r="M38" s="88" t="s">
        <v>608</v>
      </c>
    </row>
    <row r="39" spans="1:13">
      <c r="A39" s="90">
        <f t="shared" si="1"/>
        <v>12</v>
      </c>
      <c r="B39" s="90" t="s">
        <v>665</v>
      </c>
      <c r="C39" s="90" t="s">
        <v>666</v>
      </c>
      <c r="D39" s="90" t="s">
        <v>138</v>
      </c>
      <c r="E39" s="90">
        <v>20020718410</v>
      </c>
      <c r="F39" s="91" t="s">
        <v>669</v>
      </c>
      <c r="G39" s="91" t="s">
        <v>670</v>
      </c>
      <c r="H39" s="90"/>
      <c r="I39" s="92"/>
      <c r="J39" s="93">
        <v>23255</v>
      </c>
      <c r="K39" s="92">
        <v>1633.89</v>
      </c>
      <c r="L39" s="92">
        <v>1633.89</v>
      </c>
      <c r="M39" s="88" t="s">
        <v>603</v>
      </c>
    </row>
    <row r="40" spans="1:13">
      <c r="A40" s="90">
        <f t="shared" si="1"/>
        <v>13</v>
      </c>
      <c r="B40" s="90" t="s">
        <v>143</v>
      </c>
      <c r="C40" s="90" t="s">
        <v>144</v>
      </c>
      <c r="D40" s="90" t="s">
        <v>138</v>
      </c>
      <c r="E40" s="90">
        <v>20011352415</v>
      </c>
      <c r="F40" s="91" t="s">
        <v>671</v>
      </c>
      <c r="G40" s="91"/>
      <c r="H40" s="90"/>
      <c r="I40" s="92"/>
      <c r="J40" s="93">
        <v>23255</v>
      </c>
      <c r="K40" s="92">
        <v>111.9</v>
      </c>
      <c r="L40" s="92">
        <v>111.9</v>
      </c>
      <c r="M40" s="88" t="s">
        <v>603</v>
      </c>
    </row>
    <row r="41" spans="1:13">
      <c r="A41" s="90">
        <f t="shared" si="1"/>
        <v>14</v>
      </c>
      <c r="B41" s="90" t="s">
        <v>143</v>
      </c>
      <c r="C41" s="90" t="s">
        <v>144</v>
      </c>
      <c r="D41" s="90" t="s">
        <v>138</v>
      </c>
      <c r="E41" s="90">
        <v>20011352435</v>
      </c>
      <c r="F41" s="91" t="s">
        <v>672</v>
      </c>
      <c r="G41" s="91"/>
      <c r="H41" s="90"/>
      <c r="I41" s="92"/>
      <c r="J41" s="93">
        <v>23255</v>
      </c>
      <c r="K41" s="92">
        <v>5578.38</v>
      </c>
      <c r="L41" s="92">
        <v>5578.38</v>
      </c>
      <c r="M41" s="88" t="s">
        <v>603</v>
      </c>
    </row>
    <row r="42" spans="1:13">
      <c r="A42" s="90">
        <f t="shared" si="1"/>
        <v>15</v>
      </c>
      <c r="B42" s="90" t="s">
        <v>143</v>
      </c>
      <c r="C42" s="90" t="s">
        <v>144</v>
      </c>
      <c r="D42" s="90" t="s">
        <v>138</v>
      </c>
      <c r="E42" s="90">
        <v>20011352460</v>
      </c>
      <c r="F42" s="91" t="s">
        <v>145</v>
      </c>
      <c r="G42" s="91"/>
      <c r="H42" s="90"/>
      <c r="I42" s="92"/>
      <c r="J42" s="93">
        <v>23224</v>
      </c>
      <c r="K42" s="92">
        <v>737.73</v>
      </c>
      <c r="L42" s="92">
        <v>737.73</v>
      </c>
      <c r="M42" s="88" t="s">
        <v>608</v>
      </c>
    </row>
    <row r="43" spans="1:13">
      <c r="A43" s="90">
        <f t="shared" si="1"/>
        <v>16</v>
      </c>
      <c r="B43" s="90" t="s">
        <v>143</v>
      </c>
      <c r="C43" s="90" t="s">
        <v>144</v>
      </c>
      <c r="D43" s="90" t="s">
        <v>138</v>
      </c>
      <c r="E43" s="90">
        <v>20011352460</v>
      </c>
      <c r="F43" s="91" t="s">
        <v>145</v>
      </c>
      <c r="G43" s="91"/>
      <c r="H43" s="90"/>
      <c r="I43" s="92"/>
      <c r="J43" s="93">
        <v>23255</v>
      </c>
      <c r="K43" s="92">
        <v>4129.95</v>
      </c>
      <c r="L43" s="92">
        <v>4129.95</v>
      </c>
      <c r="M43" s="88" t="s">
        <v>603</v>
      </c>
    </row>
    <row r="44" spans="1:13">
      <c r="A44" s="90">
        <f t="shared" si="1"/>
        <v>17</v>
      </c>
      <c r="B44" s="90" t="s">
        <v>143</v>
      </c>
      <c r="C44" s="90" t="s">
        <v>144</v>
      </c>
      <c r="D44" s="90" t="s">
        <v>138</v>
      </c>
      <c r="E44" s="90">
        <v>20011538055</v>
      </c>
      <c r="F44" s="91" t="s">
        <v>146</v>
      </c>
      <c r="G44" s="91"/>
      <c r="H44" s="90"/>
      <c r="I44" s="92"/>
      <c r="J44" s="93">
        <v>23255</v>
      </c>
      <c r="K44" s="92">
        <v>9689.19</v>
      </c>
      <c r="L44" s="92">
        <v>9689.19</v>
      </c>
      <c r="M44" s="88" t="s">
        <v>603</v>
      </c>
    </row>
    <row r="45" spans="1:13">
      <c r="A45" s="90">
        <f t="shared" si="1"/>
        <v>18</v>
      </c>
      <c r="B45" s="90" t="s">
        <v>143</v>
      </c>
      <c r="C45" s="90" t="s">
        <v>144</v>
      </c>
      <c r="D45" s="90" t="s">
        <v>138</v>
      </c>
      <c r="E45" s="90">
        <v>20011538166</v>
      </c>
      <c r="F45" s="91" t="s">
        <v>673</v>
      </c>
      <c r="G45" s="91"/>
      <c r="H45" s="90"/>
      <c r="I45" s="92"/>
      <c r="J45" s="93">
        <v>23255</v>
      </c>
      <c r="K45" s="92">
        <v>1579.87</v>
      </c>
      <c r="L45" s="92">
        <v>1579.87</v>
      </c>
      <c r="M45" s="88" t="s">
        <v>603</v>
      </c>
    </row>
    <row r="46" spans="1:13">
      <c r="A46" s="90">
        <f t="shared" si="1"/>
        <v>19</v>
      </c>
      <c r="B46" s="90" t="s">
        <v>143</v>
      </c>
      <c r="C46" s="90" t="s">
        <v>144</v>
      </c>
      <c r="D46" s="90" t="s">
        <v>138</v>
      </c>
      <c r="E46" s="90">
        <v>20020301308</v>
      </c>
      <c r="F46" s="91" t="s">
        <v>146</v>
      </c>
      <c r="G46" s="91" t="s">
        <v>147</v>
      </c>
      <c r="H46" s="90"/>
      <c r="I46" s="92"/>
      <c r="J46" s="93">
        <v>23224</v>
      </c>
      <c r="K46" s="92">
        <v>49.39</v>
      </c>
      <c r="L46" s="92">
        <v>49.39</v>
      </c>
      <c r="M46" s="88" t="s">
        <v>608</v>
      </c>
    </row>
    <row r="47" spans="1:13">
      <c r="A47" s="90">
        <f t="shared" si="1"/>
        <v>20</v>
      </c>
      <c r="B47" s="90" t="s">
        <v>143</v>
      </c>
      <c r="C47" s="90" t="s">
        <v>144</v>
      </c>
      <c r="D47" s="90" t="s">
        <v>138</v>
      </c>
      <c r="E47" s="90">
        <v>20020301308</v>
      </c>
      <c r="F47" s="91" t="s">
        <v>146</v>
      </c>
      <c r="G47" s="91" t="s">
        <v>147</v>
      </c>
      <c r="H47" s="90"/>
      <c r="I47" s="92"/>
      <c r="J47" s="93">
        <v>23255</v>
      </c>
      <c r="K47" s="92">
        <v>49.39</v>
      </c>
      <c r="L47" s="92">
        <v>49.39</v>
      </c>
      <c r="M47" s="88" t="s">
        <v>603</v>
      </c>
    </row>
    <row r="48" spans="1:13">
      <c r="A48" s="90">
        <f t="shared" si="1"/>
        <v>21</v>
      </c>
      <c r="B48" s="90" t="s">
        <v>143</v>
      </c>
      <c r="C48" s="90" t="s">
        <v>144</v>
      </c>
      <c r="D48" s="90" t="s">
        <v>138</v>
      </c>
      <c r="E48" s="90">
        <v>20020301313</v>
      </c>
      <c r="F48" s="91" t="s">
        <v>146</v>
      </c>
      <c r="G48" s="91" t="s">
        <v>148</v>
      </c>
      <c r="H48" s="90"/>
      <c r="I48" s="92"/>
      <c r="J48" s="93">
        <v>23224</v>
      </c>
      <c r="K48" s="92">
        <v>66.150000000000006</v>
      </c>
      <c r="L48" s="92">
        <v>66.150000000000006</v>
      </c>
      <c r="M48" s="88" t="s">
        <v>608</v>
      </c>
    </row>
    <row r="49" spans="1:13">
      <c r="A49" s="90">
        <f t="shared" si="1"/>
        <v>22</v>
      </c>
      <c r="B49" s="90" t="s">
        <v>143</v>
      </c>
      <c r="C49" s="90" t="s">
        <v>144</v>
      </c>
      <c r="D49" s="90" t="s">
        <v>138</v>
      </c>
      <c r="E49" s="90">
        <v>20020301313</v>
      </c>
      <c r="F49" s="91" t="s">
        <v>146</v>
      </c>
      <c r="G49" s="91" t="s">
        <v>148</v>
      </c>
      <c r="H49" s="90"/>
      <c r="I49" s="92"/>
      <c r="J49" s="93">
        <v>23255</v>
      </c>
      <c r="K49" s="92">
        <v>69.430000000000007</v>
      </c>
      <c r="L49" s="92">
        <v>69.430000000000007</v>
      </c>
      <c r="M49" s="88" t="s">
        <v>603</v>
      </c>
    </row>
    <row r="50" spans="1:13">
      <c r="A50" s="90">
        <f t="shared" si="1"/>
        <v>23</v>
      </c>
      <c r="B50" s="90" t="s">
        <v>143</v>
      </c>
      <c r="C50" s="90" t="s">
        <v>144</v>
      </c>
      <c r="D50" s="90" t="s">
        <v>138</v>
      </c>
      <c r="E50" s="90">
        <v>20020301321</v>
      </c>
      <c r="F50" s="91" t="s">
        <v>146</v>
      </c>
      <c r="G50" s="91" t="s">
        <v>148</v>
      </c>
      <c r="H50" s="90"/>
      <c r="I50" s="92"/>
      <c r="J50" s="93">
        <v>23224</v>
      </c>
      <c r="K50" s="92">
        <v>49.39</v>
      </c>
      <c r="L50" s="92">
        <v>49.39</v>
      </c>
      <c r="M50" s="88" t="s">
        <v>608</v>
      </c>
    </row>
    <row r="51" spans="1:13">
      <c r="A51" s="90">
        <f t="shared" si="1"/>
        <v>24</v>
      </c>
      <c r="B51" s="90" t="s">
        <v>143</v>
      </c>
      <c r="C51" s="90" t="s">
        <v>144</v>
      </c>
      <c r="D51" s="90" t="s">
        <v>138</v>
      </c>
      <c r="E51" s="90">
        <v>20020301321</v>
      </c>
      <c r="F51" s="91" t="s">
        <v>146</v>
      </c>
      <c r="G51" s="91" t="s">
        <v>148</v>
      </c>
      <c r="H51" s="90"/>
      <c r="I51" s="92"/>
      <c r="J51" s="93">
        <v>23255</v>
      </c>
      <c r="K51" s="92">
        <v>49.39</v>
      </c>
      <c r="L51" s="92">
        <v>49.39</v>
      </c>
      <c r="M51" s="88" t="s">
        <v>603</v>
      </c>
    </row>
    <row r="52" spans="1:13">
      <c r="A52" s="90">
        <f t="shared" si="1"/>
        <v>25</v>
      </c>
      <c r="B52" s="90" t="s">
        <v>143</v>
      </c>
      <c r="C52" s="90" t="s">
        <v>144</v>
      </c>
      <c r="D52" s="90" t="s">
        <v>138</v>
      </c>
      <c r="E52" s="90">
        <v>20021606117</v>
      </c>
      <c r="F52" s="91" t="s">
        <v>146</v>
      </c>
      <c r="G52" s="91" t="s">
        <v>674</v>
      </c>
      <c r="H52" s="90"/>
      <c r="I52" s="92"/>
      <c r="J52" s="93">
        <v>23255</v>
      </c>
      <c r="K52" s="92">
        <v>20624.86</v>
      </c>
      <c r="L52" s="92">
        <v>20624.86</v>
      </c>
      <c r="M52" s="88" t="s">
        <v>603</v>
      </c>
    </row>
    <row r="53" spans="1:13">
      <c r="A53" s="90">
        <f t="shared" si="1"/>
        <v>26</v>
      </c>
      <c r="B53" s="90" t="s">
        <v>675</v>
      </c>
      <c r="C53" s="90" t="s">
        <v>676</v>
      </c>
      <c r="D53" s="90" t="s">
        <v>138</v>
      </c>
      <c r="E53" s="90">
        <v>20011508007</v>
      </c>
      <c r="F53" s="91" t="s">
        <v>677</v>
      </c>
      <c r="G53" s="91"/>
      <c r="H53" s="90"/>
      <c r="I53" s="92"/>
      <c r="J53" s="93">
        <v>23255</v>
      </c>
      <c r="K53" s="92">
        <v>30806.7</v>
      </c>
      <c r="L53" s="92">
        <v>30806.7</v>
      </c>
      <c r="M53" s="88" t="s">
        <v>603</v>
      </c>
    </row>
    <row r="54" spans="1:13">
      <c r="A54" s="90">
        <f t="shared" si="1"/>
        <v>27</v>
      </c>
      <c r="B54" s="90" t="s">
        <v>675</v>
      </c>
      <c r="C54" s="90" t="s">
        <v>676</v>
      </c>
      <c r="D54" s="90" t="s">
        <v>138</v>
      </c>
      <c r="E54" s="90">
        <v>20012409119</v>
      </c>
      <c r="F54" s="91" t="s">
        <v>678</v>
      </c>
      <c r="G54" s="91"/>
      <c r="H54" s="90"/>
      <c r="I54" s="92"/>
      <c r="J54" s="93">
        <v>23255</v>
      </c>
      <c r="K54" s="92">
        <v>1863.02</v>
      </c>
      <c r="L54" s="92">
        <v>1863.02</v>
      </c>
      <c r="M54" s="88" t="s">
        <v>603</v>
      </c>
    </row>
    <row r="55" spans="1:13">
      <c r="A55" s="90">
        <f t="shared" si="1"/>
        <v>28</v>
      </c>
      <c r="B55" s="90" t="s">
        <v>675</v>
      </c>
      <c r="C55" s="90" t="s">
        <v>676</v>
      </c>
      <c r="D55" s="90" t="s">
        <v>138</v>
      </c>
      <c r="E55" s="90">
        <v>20012409158</v>
      </c>
      <c r="F55" s="91" t="s">
        <v>679</v>
      </c>
      <c r="G55" s="91"/>
      <c r="H55" s="90"/>
      <c r="I55" s="92"/>
      <c r="J55" s="93">
        <v>23255</v>
      </c>
      <c r="K55" s="92">
        <v>2852.03</v>
      </c>
      <c r="L55" s="92">
        <v>2852.03</v>
      </c>
      <c r="M55" s="88" t="s">
        <v>603</v>
      </c>
    </row>
    <row r="56" spans="1:13">
      <c r="A56" s="90">
        <f t="shared" si="1"/>
        <v>29</v>
      </c>
      <c r="B56" s="90" t="s">
        <v>680</v>
      </c>
      <c r="C56" s="90" t="s">
        <v>681</v>
      </c>
      <c r="D56" s="90" t="s">
        <v>138</v>
      </c>
      <c r="E56" s="90">
        <v>20010892839</v>
      </c>
      <c r="F56" s="91" t="s">
        <v>682</v>
      </c>
      <c r="G56" s="91" t="s">
        <v>683</v>
      </c>
      <c r="H56" s="90"/>
      <c r="I56" s="92"/>
      <c r="J56" s="93">
        <v>23255</v>
      </c>
      <c r="K56" s="92">
        <v>1922.78</v>
      </c>
      <c r="L56" s="92">
        <v>1922.78</v>
      </c>
      <c r="M56" s="88" t="s">
        <v>603</v>
      </c>
    </row>
    <row r="57" spans="1:13">
      <c r="A57" s="90">
        <f t="shared" si="1"/>
        <v>30</v>
      </c>
      <c r="B57" s="90" t="s">
        <v>680</v>
      </c>
      <c r="C57" s="90" t="s">
        <v>681</v>
      </c>
      <c r="D57" s="90" t="s">
        <v>138</v>
      </c>
      <c r="E57" s="90">
        <v>20010892868</v>
      </c>
      <c r="F57" s="91" t="s">
        <v>684</v>
      </c>
      <c r="G57" s="91" t="s">
        <v>683</v>
      </c>
      <c r="H57" s="90"/>
      <c r="I57" s="92"/>
      <c r="J57" s="93">
        <v>23255</v>
      </c>
      <c r="K57" s="92">
        <v>5150.74</v>
      </c>
      <c r="L57" s="92">
        <v>5150.74</v>
      </c>
      <c r="M57" s="88" t="s">
        <v>603</v>
      </c>
    </row>
    <row r="58" spans="1:13">
      <c r="A58" s="90">
        <f t="shared" si="1"/>
        <v>31</v>
      </c>
      <c r="B58" s="90" t="s">
        <v>680</v>
      </c>
      <c r="C58" s="90" t="s">
        <v>681</v>
      </c>
      <c r="D58" s="90" t="s">
        <v>138</v>
      </c>
      <c r="E58" s="90">
        <v>20011358497</v>
      </c>
      <c r="F58" s="91" t="s">
        <v>685</v>
      </c>
      <c r="G58" s="91"/>
      <c r="H58" s="90"/>
      <c r="I58" s="92"/>
      <c r="J58" s="93">
        <v>23255</v>
      </c>
      <c r="K58" s="92">
        <v>35388.85</v>
      </c>
      <c r="L58" s="92">
        <v>35388.85</v>
      </c>
      <c r="M58" s="88" t="s">
        <v>603</v>
      </c>
    </row>
    <row r="59" spans="1:13">
      <c r="A59" s="90">
        <f t="shared" si="1"/>
        <v>32</v>
      </c>
      <c r="B59" s="90" t="s">
        <v>686</v>
      </c>
      <c r="C59" s="90" t="s">
        <v>687</v>
      </c>
      <c r="D59" s="90" t="s">
        <v>138</v>
      </c>
      <c r="E59" s="90">
        <v>20011647088</v>
      </c>
      <c r="F59" s="91" t="s">
        <v>688</v>
      </c>
      <c r="G59" s="91" t="s">
        <v>689</v>
      </c>
      <c r="H59" s="90"/>
      <c r="I59" s="92"/>
      <c r="J59" s="93">
        <v>23255</v>
      </c>
      <c r="K59" s="92">
        <v>1849.23</v>
      </c>
      <c r="L59" s="92">
        <v>1849.23</v>
      </c>
      <c r="M59" s="88" t="s">
        <v>603</v>
      </c>
    </row>
    <row r="60" spans="1:13">
      <c r="A60" s="90">
        <f t="shared" si="1"/>
        <v>33</v>
      </c>
      <c r="B60" s="90" t="s">
        <v>686</v>
      </c>
      <c r="C60" s="90" t="s">
        <v>687</v>
      </c>
      <c r="D60" s="90" t="s">
        <v>138</v>
      </c>
      <c r="E60" s="90">
        <v>20012326231</v>
      </c>
      <c r="F60" s="91" t="s">
        <v>690</v>
      </c>
      <c r="G60" s="91"/>
      <c r="H60" s="90"/>
      <c r="I60" s="92"/>
      <c r="J60" s="93">
        <v>23255</v>
      </c>
      <c r="K60" s="92">
        <v>11741.91</v>
      </c>
      <c r="L60" s="92">
        <v>11741.91</v>
      </c>
      <c r="M60" s="88" t="s">
        <v>603</v>
      </c>
    </row>
    <row r="61" spans="1:13">
      <c r="A61" s="90">
        <f t="shared" si="1"/>
        <v>34</v>
      </c>
      <c r="B61" s="90" t="s">
        <v>691</v>
      </c>
      <c r="C61" s="90" t="s">
        <v>692</v>
      </c>
      <c r="D61" s="90" t="s">
        <v>138</v>
      </c>
      <c r="E61" s="90">
        <v>20010868275</v>
      </c>
      <c r="F61" s="91" t="s">
        <v>693</v>
      </c>
      <c r="G61" s="91"/>
      <c r="H61" s="90"/>
      <c r="I61" s="92"/>
      <c r="J61" s="93">
        <v>23255</v>
      </c>
      <c r="K61" s="92">
        <v>16838.330000000002</v>
      </c>
      <c r="L61" s="92">
        <v>16838.330000000002</v>
      </c>
      <c r="M61" s="88" t="s">
        <v>603</v>
      </c>
    </row>
    <row r="62" spans="1:13">
      <c r="A62" s="90">
        <f t="shared" si="1"/>
        <v>35</v>
      </c>
      <c r="B62" s="90" t="s">
        <v>691</v>
      </c>
      <c r="C62" s="90" t="s">
        <v>692</v>
      </c>
      <c r="D62" s="90" t="s">
        <v>138</v>
      </c>
      <c r="E62" s="90">
        <v>20011727002</v>
      </c>
      <c r="F62" s="91" t="s">
        <v>694</v>
      </c>
      <c r="G62" s="91"/>
      <c r="H62" s="90"/>
      <c r="I62" s="92"/>
      <c r="J62" s="93">
        <v>23255</v>
      </c>
      <c r="K62" s="92">
        <v>936.64</v>
      </c>
      <c r="L62" s="92">
        <v>936.64</v>
      </c>
      <c r="M62" s="88" t="s">
        <v>603</v>
      </c>
    </row>
    <row r="63" spans="1:13">
      <c r="A63" s="90">
        <f t="shared" si="1"/>
        <v>36</v>
      </c>
      <c r="B63" s="90" t="s">
        <v>695</v>
      </c>
      <c r="C63" s="90" t="s">
        <v>696</v>
      </c>
      <c r="D63" s="90" t="s">
        <v>138</v>
      </c>
      <c r="E63" s="90">
        <v>20011693627</v>
      </c>
      <c r="F63" s="91" t="s">
        <v>697</v>
      </c>
      <c r="G63" s="91"/>
      <c r="H63" s="90"/>
      <c r="I63" s="92"/>
      <c r="J63" s="93">
        <v>23255</v>
      </c>
      <c r="K63" s="92">
        <v>22890.66</v>
      </c>
      <c r="L63" s="92">
        <v>22890.66</v>
      </c>
      <c r="M63" s="88" t="s">
        <v>603</v>
      </c>
    </row>
    <row r="64" spans="1:13">
      <c r="A64" s="90">
        <f t="shared" si="1"/>
        <v>37</v>
      </c>
      <c r="B64" s="90" t="s">
        <v>695</v>
      </c>
      <c r="C64" s="90" t="s">
        <v>696</v>
      </c>
      <c r="D64" s="90" t="s">
        <v>138</v>
      </c>
      <c r="E64" s="90">
        <v>20011693831</v>
      </c>
      <c r="F64" s="91" t="s">
        <v>698</v>
      </c>
      <c r="G64" s="91"/>
      <c r="H64" s="90"/>
      <c r="I64" s="92"/>
      <c r="J64" s="93">
        <v>23255</v>
      </c>
      <c r="K64" s="92">
        <v>346.89</v>
      </c>
      <c r="L64" s="92">
        <v>346.89</v>
      </c>
      <c r="M64" s="88" t="s">
        <v>603</v>
      </c>
    </row>
    <row r="65" spans="1:13">
      <c r="A65" s="90">
        <f t="shared" si="1"/>
        <v>38</v>
      </c>
      <c r="B65" s="90" t="s">
        <v>149</v>
      </c>
      <c r="C65" s="90" t="s">
        <v>150</v>
      </c>
      <c r="D65" s="90" t="s">
        <v>138</v>
      </c>
      <c r="E65" s="90">
        <v>20012403779</v>
      </c>
      <c r="F65" s="91" t="s">
        <v>151</v>
      </c>
      <c r="G65" s="91"/>
      <c r="H65" s="90"/>
      <c r="I65" s="92"/>
      <c r="J65" s="93">
        <v>23255</v>
      </c>
      <c r="K65" s="92">
        <v>998.01</v>
      </c>
      <c r="L65" s="92">
        <v>998.01</v>
      </c>
      <c r="M65" s="88" t="s">
        <v>603</v>
      </c>
    </row>
    <row r="66" spans="1:13">
      <c r="A66" s="90">
        <f t="shared" si="1"/>
        <v>39</v>
      </c>
      <c r="B66" s="90" t="s">
        <v>149</v>
      </c>
      <c r="C66" s="90" t="s">
        <v>150</v>
      </c>
      <c r="D66" s="90" t="s">
        <v>138</v>
      </c>
      <c r="E66" s="90">
        <v>20012546221</v>
      </c>
      <c r="F66" s="91" t="s">
        <v>699</v>
      </c>
      <c r="G66" s="91" t="s">
        <v>700</v>
      </c>
      <c r="H66" s="90"/>
      <c r="I66" s="92"/>
      <c r="J66" s="93">
        <v>23255</v>
      </c>
      <c r="K66" s="92">
        <v>7418.36</v>
      </c>
      <c r="L66" s="92">
        <v>7418.36</v>
      </c>
      <c r="M66" s="88" t="s">
        <v>603</v>
      </c>
    </row>
    <row r="67" spans="1:13">
      <c r="A67" s="90">
        <f t="shared" si="1"/>
        <v>40</v>
      </c>
      <c r="B67" s="90" t="s">
        <v>149</v>
      </c>
      <c r="C67" s="90" t="s">
        <v>150</v>
      </c>
      <c r="D67" s="90" t="s">
        <v>138</v>
      </c>
      <c r="E67" s="90">
        <v>20012547610</v>
      </c>
      <c r="F67" s="91" t="s">
        <v>701</v>
      </c>
      <c r="G67" s="91" t="s">
        <v>702</v>
      </c>
      <c r="H67" s="90"/>
      <c r="I67" s="92"/>
      <c r="J67" s="93">
        <v>23255</v>
      </c>
      <c r="K67" s="92">
        <v>10011.07</v>
      </c>
      <c r="L67" s="92">
        <v>10011.07</v>
      </c>
      <c r="M67" s="88" t="s">
        <v>603</v>
      </c>
    </row>
    <row r="68" spans="1:13">
      <c r="A68" s="90">
        <f t="shared" si="1"/>
        <v>41</v>
      </c>
      <c r="B68" s="90" t="s">
        <v>703</v>
      </c>
      <c r="C68" s="90" t="s">
        <v>704</v>
      </c>
      <c r="D68" s="90" t="s">
        <v>138</v>
      </c>
      <c r="E68" s="90">
        <v>20011016208</v>
      </c>
      <c r="F68" s="91" t="s">
        <v>705</v>
      </c>
      <c r="G68" s="91"/>
      <c r="H68" s="90"/>
      <c r="I68" s="92"/>
      <c r="J68" s="93">
        <v>23255</v>
      </c>
      <c r="K68" s="92">
        <v>1243.53</v>
      </c>
      <c r="L68" s="92">
        <v>1243.53</v>
      </c>
      <c r="M68" s="88" t="s">
        <v>603</v>
      </c>
    </row>
    <row r="69" spans="1:13">
      <c r="A69" s="90">
        <f t="shared" si="1"/>
        <v>42</v>
      </c>
      <c r="B69" s="90" t="s">
        <v>703</v>
      </c>
      <c r="C69" s="90" t="s">
        <v>704</v>
      </c>
      <c r="D69" s="90" t="s">
        <v>138</v>
      </c>
      <c r="E69" s="90">
        <v>20011016256</v>
      </c>
      <c r="F69" s="91" t="s">
        <v>706</v>
      </c>
      <c r="G69" s="91"/>
      <c r="H69" s="90"/>
      <c r="I69" s="92"/>
      <c r="J69" s="93">
        <v>23255</v>
      </c>
      <c r="K69" s="92">
        <v>504.02</v>
      </c>
      <c r="L69" s="92">
        <v>504.02</v>
      </c>
      <c r="M69" s="88" t="s">
        <v>603</v>
      </c>
    </row>
    <row r="70" spans="1:13">
      <c r="A70" s="90">
        <f t="shared" si="1"/>
        <v>43</v>
      </c>
      <c r="B70" s="90" t="s">
        <v>703</v>
      </c>
      <c r="C70" s="90" t="s">
        <v>704</v>
      </c>
      <c r="D70" s="90" t="s">
        <v>138</v>
      </c>
      <c r="E70" s="90">
        <v>20011016278</v>
      </c>
      <c r="F70" s="91" t="s">
        <v>707</v>
      </c>
      <c r="G70" s="91"/>
      <c r="H70" s="90"/>
      <c r="I70" s="92"/>
      <c r="J70" s="93">
        <v>23255</v>
      </c>
      <c r="K70" s="92">
        <v>527.41</v>
      </c>
      <c r="L70" s="92">
        <v>527.41</v>
      </c>
      <c r="M70" s="88" t="s">
        <v>603</v>
      </c>
    </row>
    <row r="71" spans="1:13">
      <c r="A71" s="90">
        <f t="shared" si="1"/>
        <v>44</v>
      </c>
      <c r="B71" s="90" t="s">
        <v>703</v>
      </c>
      <c r="C71" s="90" t="s">
        <v>704</v>
      </c>
      <c r="D71" s="90" t="s">
        <v>138</v>
      </c>
      <c r="E71" s="90">
        <v>20011094299</v>
      </c>
      <c r="F71" s="91" t="s">
        <v>708</v>
      </c>
      <c r="G71" s="91"/>
      <c r="H71" s="90"/>
      <c r="I71" s="92"/>
      <c r="J71" s="93">
        <v>23255</v>
      </c>
      <c r="K71" s="92">
        <v>25642.05</v>
      </c>
      <c r="L71" s="92">
        <v>25642.05</v>
      </c>
      <c r="M71" s="88" t="s">
        <v>603</v>
      </c>
    </row>
    <row r="72" spans="1:13">
      <c r="A72" s="90">
        <f t="shared" si="1"/>
        <v>45</v>
      </c>
      <c r="B72" s="90" t="s">
        <v>709</v>
      </c>
      <c r="C72" s="90" t="s">
        <v>710</v>
      </c>
      <c r="D72" s="90" t="s">
        <v>138</v>
      </c>
      <c r="E72" s="90">
        <v>20010871128</v>
      </c>
      <c r="F72" s="91" t="s">
        <v>711</v>
      </c>
      <c r="G72" s="91" t="s">
        <v>712</v>
      </c>
      <c r="H72" s="90"/>
      <c r="I72" s="92"/>
      <c r="J72" s="93">
        <v>23255</v>
      </c>
      <c r="K72" s="92">
        <v>22634.74</v>
      </c>
      <c r="L72" s="92">
        <v>22634.74</v>
      </c>
      <c r="M72" s="88" t="s">
        <v>603</v>
      </c>
    </row>
    <row r="73" spans="1:13">
      <c r="A73" s="90">
        <f t="shared" si="1"/>
        <v>46</v>
      </c>
      <c r="B73" s="90" t="s">
        <v>713</v>
      </c>
      <c r="C73" s="90" t="s">
        <v>714</v>
      </c>
      <c r="D73" s="90" t="s">
        <v>138</v>
      </c>
      <c r="E73" s="90">
        <v>20011616197</v>
      </c>
      <c r="F73" s="91" t="s">
        <v>715</v>
      </c>
      <c r="G73" s="91"/>
      <c r="H73" s="90"/>
      <c r="I73" s="92"/>
      <c r="J73" s="93">
        <v>23255</v>
      </c>
      <c r="K73" s="92">
        <v>514.04</v>
      </c>
      <c r="L73" s="92">
        <v>514.04</v>
      </c>
      <c r="M73" s="88" t="s">
        <v>603</v>
      </c>
    </row>
    <row r="74" spans="1:13">
      <c r="A74" s="90">
        <f t="shared" si="1"/>
        <v>47</v>
      </c>
      <c r="B74" s="90" t="s">
        <v>713</v>
      </c>
      <c r="C74" s="90" t="s">
        <v>714</v>
      </c>
      <c r="D74" s="90" t="s">
        <v>138</v>
      </c>
      <c r="E74" s="90">
        <v>20012140263</v>
      </c>
      <c r="F74" s="91" t="s">
        <v>716</v>
      </c>
      <c r="G74" s="91"/>
      <c r="H74" s="90"/>
      <c r="I74" s="92"/>
      <c r="J74" s="93">
        <v>23255</v>
      </c>
      <c r="K74" s="92">
        <v>22140.89</v>
      </c>
      <c r="L74" s="92">
        <v>22140.89</v>
      </c>
      <c r="M74" s="88" t="s">
        <v>603</v>
      </c>
    </row>
    <row r="75" spans="1:13">
      <c r="A75" s="90">
        <f t="shared" si="1"/>
        <v>48</v>
      </c>
      <c r="B75" s="90" t="s">
        <v>717</v>
      </c>
      <c r="C75" s="90" t="s">
        <v>718</v>
      </c>
      <c r="D75" s="90" t="s">
        <v>138</v>
      </c>
      <c r="E75" s="90">
        <v>20010923110</v>
      </c>
      <c r="F75" s="91" t="s">
        <v>719</v>
      </c>
      <c r="G75" s="91"/>
      <c r="H75" s="90"/>
      <c r="I75" s="92"/>
      <c r="J75" s="93">
        <v>23255</v>
      </c>
      <c r="K75" s="92">
        <v>8075.22</v>
      </c>
      <c r="L75" s="92">
        <v>8075.22</v>
      </c>
      <c r="M75" s="88" t="s">
        <v>603</v>
      </c>
    </row>
    <row r="76" spans="1:13">
      <c r="A76" s="90">
        <f t="shared" si="1"/>
        <v>49</v>
      </c>
      <c r="B76" s="90" t="s">
        <v>717</v>
      </c>
      <c r="C76" s="90" t="s">
        <v>718</v>
      </c>
      <c r="D76" s="90" t="s">
        <v>138</v>
      </c>
      <c r="E76" s="90">
        <v>20010923176</v>
      </c>
      <c r="F76" s="91" t="s">
        <v>720</v>
      </c>
      <c r="G76" s="91"/>
      <c r="H76" s="90"/>
      <c r="I76" s="92"/>
      <c r="J76" s="93">
        <v>23255</v>
      </c>
      <c r="K76" s="92">
        <v>3633.33</v>
      </c>
      <c r="L76" s="92">
        <v>3633.33</v>
      </c>
      <c r="M76" s="88" t="s">
        <v>603</v>
      </c>
    </row>
    <row r="77" spans="1:13">
      <c r="A77" s="90">
        <f t="shared" si="1"/>
        <v>50</v>
      </c>
      <c r="B77" s="90" t="s">
        <v>717</v>
      </c>
      <c r="C77" s="90" t="s">
        <v>718</v>
      </c>
      <c r="D77" s="90" t="s">
        <v>138</v>
      </c>
      <c r="E77" s="90">
        <v>20010923203</v>
      </c>
      <c r="F77" s="91" t="s">
        <v>721</v>
      </c>
      <c r="G77" s="91"/>
      <c r="H77" s="90"/>
      <c r="I77" s="92"/>
      <c r="J77" s="93">
        <v>23255</v>
      </c>
      <c r="K77" s="92">
        <v>460.56</v>
      </c>
      <c r="L77" s="92">
        <v>460.56</v>
      </c>
      <c r="M77" s="88" t="s">
        <v>603</v>
      </c>
    </row>
    <row r="78" spans="1:13">
      <c r="A78" s="90">
        <f t="shared" si="1"/>
        <v>51</v>
      </c>
      <c r="B78" s="90" t="s">
        <v>717</v>
      </c>
      <c r="C78" s="90" t="s">
        <v>718</v>
      </c>
      <c r="D78" s="90" t="s">
        <v>138</v>
      </c>
      <c r="E78" s="90">
        <v>20022131106</v>
      </c>
      <c r="F78" s="91" t="s">
        <v>722</v>
      </c>
      <c r="G78" s="91"/>
      <c r="H78" s="90"/>
      <c r="I78" s="92"/>
      <c r="J78" s="93">
        <v>23255</v>
      </c>
      <c r="K78" s="92">
        <v>24311.23</v>
      </c>
      <c r="L78" s="92">
        <v>24311.23</v>
      </c>
      <c r="M78" s="88" t="s">
        <v>603</v>
      </c>
    </row>
    <row r="79" spans="1:13">
      <c r="A79" s="90">
        <f t="shared" si="1"/>
        <v>52</v>
      </c>
      <c r="B79" s="90" t="s">
        <v>154</v>
      </c>
      <c r="C79" s="90" t="s">
        <v>155</v>
      </c>
      <c r="D79" s="90" t="s">
        <v>138</v>
      </c>
      <c r="E79" s="90">
        <v>20012215158</v>
      </c>
      <c r="F79" s="91" t="s">
        <v>156</v>
      </c>
      <c r="G79" s="91"/>
      <c r="H79" s="90"/>
      <c r="I79" s="92"/>
      <c r="J79" s="93">
        <v>23255</v>
      </c>
      <c r="K79" s="92">
        <v>22453.84</v>
      </c>
      <c r="L79" s="92">
        <v>22453.84</v>
      </c>
      <c r="M79" s="88" t="s">
        <v>603</v>
      </c>
    </row>
    <row r="80" spans="1:13">
      <c r="A80" s="90">
        <f t="shared" si="1"/>
        <v>53</v>
      </c>
      <c r="B80" s="90" t="s">
        <v>154</v>
      </c>
      <c r="C80" s="90" t="s">
        <v>155</v>
      </c>
      <c r="D80" s="90" t="s">
        <v>138</v>
      </c>
      <c r="E80" s="90">
        <v>20012215198</v>
      </c>
      <c r="F80" s="91" t="s">
        <v>723</v>
      </c>
      <c r="G80" s="91"/>
      <c r="H80" s="90"/>
      <c r="I80" s="92"/>
      <c r="J80" s="93">
        <v>23255</v>
      </c>
      <c r="K80" s="92">
        <v>1186.53</v>
      </c>
      <c r="L80" s="92">
        <v>1186.53</v>
      </c>
      <c r="M80" s="88" t="s">
        <v>603</v>
      </c>
    </row>
    <row r="81" spans="1:13">
      <c r="A81" s="90">
        <f t="shared" si="1"/>
        <v>54</v>
      </c>
      <c r="B81" s="90" t="s">
        <v>154</v>
      </c>
      <c r="C81" s="90" t="s">
        <v>155</v>
      </c>
      <c r="D81" s="90" t="s">
        <v>138</v>
      </c>
      <c r="E81" s="90">
        <v>20021605622</v>
      </c>
      <c r="F81" s="91" t="s">
        <v>156</v>
      </c>
      <c r="G81" s="91" t="s">
        <v>157</v>
      </c>
      <c r="H81" s="90"/>
      <c r="I81" s="92"/>
      <c r="J81" s="93">
        <v>23224</v>
      </c>
      <c r="K81" s="92">
        <v>1450.07</v>
      </c>
      <c r="L81" s="92">
        <v>1450.07</v>
      </c>
      <c r="M81" s="88" t="s">
        <v>608</v>
      </c>
    </row>
    <row r="82" spans="1:13">
      <c r="A82" s="90">
        <f t="shared" si="1"/>
        <v>55</v>
      </c>
      <c r="B82" s="90" t="s">
        <v>154</v>
      </c>
      <c r="C82" s="90" t="s">
        <v>155</v>
      </c>
      <c r="D82" s="90" t="s">
        <v>138</v>
      </c>
      <c r="E82" s="90">
        <v>20021605622</v>
      </c>
      <c r="F82" s="91" t="s">
        <v>156</v>
      </c>
      <c r="G82" s="91" t="s">
        <v>157</v>
      </c>
      <c r="H82" s="90"/>
      <c r="I82" s="92"/>
      <c r="J82" s="93">
        <v>23255</v>
      </c>
      <c r="K82" s="92">
        <v>1216.81</v>
      </c>
      <c r="L82" s="92">
        <v>1216.81</v>
      </c>
      <c r="M82" s="88" t="s">
        <v>603</v>
      </c>
    </row>
    <row r="83" spans="1:13">
      <c r="A83" s="90">
        <f t="shared" si="1"/>
        <v>56</v>
      </c>
      <c r="B83" s="90" t="s">
        <v>724</v>
      </c>
      <c r="C83" s="90" t="s">
        <v>725</v>
      </c>
      <c r="D83" s="90" t="s">
        <v>138</v>
      </c>
      <c r="E83" s="90">
        <v>20011246923</v>
      </c>
      <c r="F83" s="91" t="s">
        <v>726</v>
      </c>
      <c r="G83" s="91"/>
      <c r="H83" s="90"/>
      <c r="I83" s="92"/>
      <c r="J83" s="93">
        <v>23255</v>
      </c>
      <c r="K83" s="92">
        <v>534.1</v>
      </c>
      <c r="L83" s="92">
        <v>534.1</v>
      </c>
      <c r="M83" s="88" t="s">
        <v>603</v>
      </c>
    </row>
    <row r="84" spans="1:13">
      <c r="A84" s="90">
        <f t="shared" si="1"/>
        <v>57</v>
      </c>
      <c r="B84" s="90" t="s">
        <v>724</v>
      </c>
      <c r="C84" s="90" t="s">
        <v>725</v>
      </c>
      <c r="D84" s="90" t="s">
        <v>138</v>
      </c>
      <c r="E84" s="90">
        <v>20011246930</v>
      </c>
      <c r="F84" s="91" t="s">
        <v>727</v>
      </c>
      <c r="G84" s="91"/>
      <c r="H84" s="90"/>
      <c r="I84" s="92"/>
      <c r="J84" s="93">
        <v>23255</v>
      </c>
      <c r="K84" s="92">
        <v>1405.76</v>
      </c>
      <c r="L84" s="92">
        <v>1405.76</v>
      </c>
      <c r="M84" s="88" t="s">
        <v>603</v>
      </c>
    </row>
    <row r="85" spans="1:13">
      <c r="A85" s="90">
        <f t="shared" si="1"/>
        <v>58</v>
      </c>
      <c r="B85" s="90" t="s">
        <v>728</v>
      </c>
      <c r="C85" s="90" t="s">
        <v>729</v>
      </c>
      <c r="D85" s="90" t="s">
        <v>138</v>
      </c>
      <c r="E85" s="90">
        <v>20012052920</v>
      </c>
      <c r="F85" s="91" t="s">
        <v>730</v>
      </c>
      <c r="G85" s="91"/>
      <c r="H85" s="90"/>
      <c r="I85" s="92"/>
      <c r="J85" s="93">
        <v>23255</v>
      </c>
      <c r="K85" s="92">
        <v>443.84</v>
      </c>
      <c r="L85" s="92">
        <v>443.84</v>
      </c>
      <c r="M85" s="88" t="s">
        <v>603</v>
      </c>
    </row>
    <row r="86" spans="1:13">
      <c r="A86" s="90">
        <f t="shared" si="1"/>
        <v>59</v>
      </c>
      <c r="B86" s="90" t="s">
        <v>728</v>
      </c>
      <c r="C86" s="90" t="s">
        <v>729</v>
      </c>
      <c r="D86" s="90" t="s">
        <v>138</v>
      </c>
      <c r="E86" s="90">
        <v>20012052978</v>
      </c>
      <c r="F86" s="91" t="s">
        <v>731</v>
      </c>
      <c r="G86" s="91"/>
      <c r="H86" s="90"/>
      <c r="I86" s="92"/>
      <c r="J86" s="93">
        <v>23255</v>
      </c>
      <c r="K86" s="92">
        <v>1011.16</v>
      </c>
      <c r="L86" s="92">
        <v>1011.16</v>
      </c>
      <c r="M86" s="88" t="s">
        <v>603</v>
      </c>
    </row>
    <row r="87" spans="1:13">
      <c r="A87" s="90">
        <f t="shared" si="1"/>
        <v>60</v>
      </c>
      <c r="B87" s="90" t="s">
        <v>728</v>
      </c>
      <c r="C87" s="90" t="s">
        <v>729</v>
      </c>
      <c r="D87" s="90" t="s">
        <v>138</v>
      </c>
      <c r="E87" s="90">
        <v>20017299255</v>
      </c>
      <c r="F87" s="91" t="s">
        <v>732</v>
      </c>
      <c r="G87" s="91"/>
      <c r="H87" s="90"/>
      <c r="I87" s="92"/>
      <c r="J87" s="93">
        <v>23255</v>
      </c>
      <c r="K87" s="92">
        <v>17346.16</v>
      </c>
      <c r="L87" s="92">
        <v>17346.16</v>
      </c>
      <c r="M87" s="88" t="s">
        <v>603</v>
      </c>
    </row>
    <row r="88" spans="1:13">
      <c r="A88" s="90">
        <f t="shared" si="1"/>
        <v>61</v>
      </c>
      <c r="B88" s="90" t="s">
        <v>733</v>
      </c>
      <c r="C88" s="90" t="s">
        <v>734</v>
      </c>
      <c r="D88" s="90" t="s">
        <v>138</v>
      </c>
      <c r="E88" s="90">
        <v>20012775812</v>
      </c>
      <c r="F88" s="91" t="s">
        <v>735</v>
      </c>
      <c r="G88" s="91" t="s">
        <v>736</v>
      </c>
      <c r="H88" s="90"/>
      <c r="I88" s="92"/>
      <c r="J88" s="93">
        <v>23255</v>
      </c>
      <c r="K88" s="92">
        <v>534.1</v>
      </c>
      <c r="L88" s="92">
        <v>534.1</v>
      </c>
      <c r="M88" s="88" t="s">
        <v>603</v>
      </c>
    </row>
    <row r="89" spans="1:13">
      <c r="A89" s="90">
        <f t="shared" si="1"/>
        <v>62</v>
      </c>
      <c r="B89" s="90" t="s">
        <v>733</v>
      </c>
      <c r="C89" s="90" t="s">
        <v>734</v>
      </c>
      <c r="D89" s="90" t="s">
        <v>138</v>
      </c>
      <c r="E89" s="90">
        <v>20012775837</v>
      </c>
      <c r="F89" s="91" t="s">
        <v>737</v>
      </c>
      <c r="G89" s="91" t="s">
        <v>738</v>
      </c>
      <c r="H89" s="90"/>
      <c r="I89" s="92"/>
      <c r="J89" s="93">
        <v>23255</v>
      </c>
      <c r="K89" s="92">
        <v>17602.72</v>
      </c>
      <c r="L89" s="92">
        <v>17602.72</v>
      </c>
      <c r="M89" s="88" t="s">
        <v>603</v>
      </c>
    </row>
    <row r="90" spans="1:13" ht="21.75" thickBot="1">
      <c r="A90" s="90"/>
      <c r="B90" s="118"/>
      <c r="C90" s="118"/>
      <c r="D90" s="118" t="s">
        <v>739</v>
      </c>
      <c r="E90" s="118"/>
      <c r="F90" s="123"/>
      <c r="G90" s="91"/>
      <c r="H90" s="120"/>
      <c r="I90" s="121">
        <f>SUM(I28:I89)</f>
        <v>0</v>
      </c>
      <c r="J90" s="120"/>
      <c r="K90" s="121">
        <f>SUM(K28:K89)</f>
        <v>440000.91999999993</v>
      </c>
      <c r="L90" s="121">
        <f>SUM(L28:L89)</f>
        <v>440000.91999999993</v>
      </c>
      <c r="M90" s="88"/>
    </row>
    <row r="91" spans="1:13" ht="21.75" thickTop="1">
      <c r="A91" s="90">
        <f t="shared" ref="A91:A101" si="2">A90+1</f>
        <v>1</v>
      </c>
      <c r="B91" s="90" t="s">
        <v>740</v>
      </c>
      <c r="C91" s="90" t="s">
        <v>741</v>
      </c>
      <c r="D91" s="90" t="s">
        <v>742</v>
      </c>
      <c r="E91" s="90">
        <v>20009539633</v>
      </c>
      <c r="F91" s="91" t="s">
        <v>743</v>
      </c>
      <c r="G91" s="91" t="s">
        <v>744</v>
      </c>
      <c r="H91" s="90"/>
      <c r="I91" s="92"/>
      <c r="J91" s="93">
        <v>23255</v>
      </c>
      <c r="K91" s="92">
        <v>23262.25</v>
      </c>
      <c r="L91" s="92">
        <v>23262.25</v>
      </c>
      <c r="M91" s="88" t="s">
        <v>603</v>
      </c>
    </row>
    <row r="92" spans="1:13">
      <c r="A92" s="90">
        <f t="shared" si="2"/>
        <v>2</v>
      </c>
      <c r="B92" s="90" t="s">
        <v>745</v>
      </c>
      <c r="C92" s="90" t="s">
        <v>746</v>
      </c>
      <c r="D92" s="90" t="s">
        <v>742</v>
      </c>
      <c r="E92" s="90">
        <v>20010128988</v>
      </c>
      <c r="F92" s="91" t="s">
        <v>747</v>
      </c>
      <c r="G92" s="91"/>
      <c r="H92" s="90"/>
      <c r="I92" s="92"/>
      <c r="J92" s="93">
        <v>23255</v>
      </c>
      <c r="K92" s="92">
        <v>4475.88</v>
      </c>
      <c r="L92" s="92">
        <v>4475.88</v>
      </c>
      <c r="M92" s="88" t="s">
        <v>603</v>
      </c>
    </row>
    <row r="93" spans="1:13">
      <c r="A93" s="90">
        <f t="shared" si="2"/>
        <v>3</v>
      </c>
      <c r="B93" s="90" t="s">
        <v>748</v>
      </c>
      <c r="C93" s="90" t="s">
        <v>749</v>
      </c>
      <c r="D93" s="90" t="s">
        <v>742</v>
      </c>
      <c r="E93" s="90">
        <v>20020794530</v>
      </c>
      <c r="F93" s="91" t="s">
        <v>750</v>
      </c>
      <c r="G93" s="91" t="s">
        <v>751</v>
      </c>
      <c r="H93" s="90"/>
      <c r="I93" s="92"/>
      <c r="J93" s="93">
        <v>23224</v>
      </c>
      <c r="K93" s="92">
        <v>6734.31</v>
      </c>
      <c r="L93" s="92">
        <v>6734.31</v>
      </c>
      <c r="M93" s="88" t="s">
        <v>608</v>
      </c>
    </row>
    <row r="94" spans="1:13">
      <c r="A94" s="90">
        <f t="shared" si="2"/>
        <v>4</v>
      </c>
      <c r="B94" s="90" t="s">
        <v>748</v>
      </c>
      <c r="C94" s="90" t="s">
        <v>749</v>
      </c>
      <c r="D94" s="90" t="s">
        <v>742</v>
      </c>
      <c r="E94" s="90">
        <v>20020794530</v>
      </c>
      <c r="F94" s="91" t="s">
        <v>750</v>
      </c>
      <c r="G94" s="91" t="s">
        <v>751</v>
      </c>
      <c r="H94" s="90"/>
      <c r="I94" s="92"/>
      <c r="J94" s="93">
        <v>23255</v>
      </c>
      <c r="K94" s="92">
        <v>6752.39</v>
      </c>
      <c r="L94" s="92">
        <v>6752.39</v>
      </c>
      <c r="M94" s="88" t="s">
        <v>603</v>
      </c>
    </row>
    <row r="95" spans="1:13">
      <c r="A95" s="90">
        <f t="shared" si="2"/>
        <v>5</v>
      </c>
      <c r="B95" s="90" t="s">
        <v>752</v>
      </c>
      <c r="C95" s="90" t="s">
        <v>753</v>
      </c>
      <c r="D95" s="90" t="s">
        <v>742</v>
      </c>
      <c r="E95" s="90">
        <v>20010635473</v>
      </c>
      <c r="F95" s="91" t="s">
        <v>754</v>
      </c>
      <c r="G95" s="91" t="s">
        <v>755</v>
      </c>
      <c r="H95" s="90"/>
      <c r="I95" s="92"/>
      <c r="J95" s="93">
        <v>23255</v>
      </c>
      <c r="K95" s="92">
        <v>22185.68</v>
      </c>
      <c r="L95" s="92">
        <v>22185.68</v>
      </c>
      <c r="M95" s="88" t="s">
        <v>603</v>
      </c>
    </row>
    <row r="96" spans="1:13">
      <c r="A96" s="90">
        <f t="shared" si="2"/>
        <v>6</v>
      </c>
      <c r="B96" s="90" t="s">
        <v>752</v>
      </c>
      <c r="C96" s="90" t="s">
        <v>753</v>
      </c>
      <c r="D96" s="90" t="s">
        <v>742</v>
      </c>
      <c r="E96" s="90">
        <v>20020373976</v>
      </c>
      <c r="F96" s="91" t="s">
        <v>756</v>
      </c>
      <c r="G96" s="91" t="s">
        <v>757</v>
      </c>
      <c r="H96" s="90"/>
      <c r="I96" s="92"/>
      <c r="J96" s="93">
        <v>23255</v>
      </c>
      <c r="K96" s="92">
        <v>10600.58</v>
      </c>
      <c r="L96" s="92">
        <v>10600.58</v>
      </c>
      <c r="M96" s="88" t="s">
        <v>603</v>
      </c>
    </row>
    <row r="97" spans="1:13">
      <c r="A97" s="90">
        <f t="shared" si="2"/>
        <v>7</v>
      </c>
      <c r="B97" s="90" t="s">
        <v>758</v>
      </c>
      <c r="C97" s="90" t="s">
        <v>759</v>
      </c>
      <c r="D97" s="90" t="s">
        <v>742</v>
      </c>
      <c r="E97" s="90">
        <v>20009920377</v>
      </c>
      <c r="F97" s="91" t="s">
        <v>760</v>
      </c>
      <c r="G97" s="91"/>
      <c r="H97" s="90"/>
      <c r="I97" s="92"/>
      <c r="J97" s="93">
        <v>23255</v>
      </c>
      <c r="K97" s="92">
        <v>22683.63</v>
      </c>
      <c r="L97" s="92">
        <v>22683.63</v>
      </c>
      <c r="M97" s="88" t="s">
        <v>603</v>
      </c>
    </row>
    <row r="98" spans="1:13">
      <c r="A98" s="90">
        <f t="shared" si="2"/>
        <v>8</v>
      </c>
      <c r="B98" s="90" t="s">
        <v>761</v>
      </c>
      <c r="C98" s="90" t="s">
        <v>762</v>
      </c>
      <c r="D98" s="90" t="s">
        <v>742</v>
      </c>
      <c r="E98" s="90">
        <v>20010462519</v>
      </c>
      <c r="F98" s="91" t="s">
        <v>763</v>
      </c>
      <c r="G98" s="91"/>
      <c r="H98" s="90"/>
      <c r="I98" s="92"/>
      <c r="J98" s="93">
        <v>23255</v>
      </c>
      <c r="K98" s="92">
        <v>43715.199999999997</v>
      </c>
      <c r="L98" s="92">
        <v>43715.199999999997</v>
      </c>
      <c r="M98" s="88" t="s">
        <v>603</v>
      </c>
    </row>
    <row r="99" spans="1:13">
      <c r="A99" s="90">
        <f t="shared" si="2"/>
        <v>9</v>
      </c>
      <c r="B99" s="90" t="s">
        <v>761</v>
      </c>
      <c r="C99" s="90" t="s">
        <v>762</v>
      </c>
      <c r="D99" s="90" t="s">
        <v>742</v>
      </c>
      <c r="E99" s="90">
        <v>20023997962</v>
      </c>
      <c r="F99" s="91" t="s">
        <v>764</v>
      </c>
      <c r="G99" s="91" t="s">
        <v>765</v>
      </c>
      <c r="H99" s="90"/>
      <c r="I99" s="92"/>
      <c r="J99" s="93">
        <v>23255</v>
      </c>
      <c r="K99" s="92">
        <v>193.14</v>
      </c>
      <c r="L99" s="92">
        <v>193.14</v>
      </c>
      <c r="M99" s="88" t="s">
        <v>603</v>
      </c>
    </row>
    <row r="100" spans="1:13">
      <c r="A100" s="90">
        <f t="shared" si="2"/>
        <v>10</v>
      </c>
      <c r="B100" s="90" t="s">
        <v>761</v>
      </c>
      <c r="C100" s="90" t="s">
        <v>762</v>
      </c>
      <c r="D100" s="90" t="s">
        <v>742</v>
      </c>
      <c r="E100" s="90">
        <v>20023997966</v>
      </c>
      <c r="F100" s="91" t="s">
        <v>764</v>
      </c>
      <c r="G100" s="91" t="s">
        <v>766</v>
      </c>
      <c r="H100" s="90"/>
      <c r="I100" s="92"/>
      <c r="J100" s="93">
        <v>23255</v>
      </c>
      <c r="K100" s="92">
        <v>49.39</v>
      </c>
      <c r="L100" s="92">
        <v>49.39</v>
      </c>
      <c r="M100" s="88" t="s">
        <v>603</v>
      </c>
    </row>
    <row r="101" spans="1:13">
      <c r="A101" s="90">
        <f t="shared" si="2"/>
        <v>11</v>
      </c>
      <c r="B101" s="90" t="s">
        <v>767</v>
      </c>
      <c r="C101" s="90" t="s">
        <v>768</v>
      </c>
      <c r="D101" s="90" t="s">
        <v>742</v>
      </c>
      <c r="E101" s="90">
        <v>20009458586</v>
      </c>
      <c r="F101" s="91" t="s">
        <v>769</v>
      </c>
      <c r="G101" s="91" t="s">
        <v>770</v>
      </c>
      <c r="H101" s="90"/>
      <c r="I101" s="92"/>
      <c r="J101" s="93">
        <v>23255</v>
      </c>
      <c r="K101" s="92">
        <v>30103.19</v>
      </c>
      <c r="L101" s="92">
        <v>30103.19</v>
      </c>
      <c r="M101" s="88" t="s">
        <v>603</v>
      </c>
    </row>
    <row r="102" spans="1:13" ht="21.75" thickBot="1">
      <c r="A102" s="90"/>
      <c r="B102" s="118"/>
      <c r="C102" s="118"/>
      <c r="D102" s="118" t="s">
        <v>771</v>
      </c>
      <c r="E102" s="118"/>
      <c r="F102" s="123"/>
      <c r="G102" s="91"/>
      <c r="H102" s="120"/>
      <c r="I102" s="121">
        <f>SUM(I91:I101)</f>
        <v>0</v>
      </c>
      <c r="J102" s="120"/>
      <c r="K102" s="121">
        <f>SUM(K91:K101)</f>
        <v>170755.64</v>
      </c>
      <c r="L102" s="121">
        <f>SUM(L91:L101)</f>
        <v>170755.64</v>
      </c>
      <c r="M102" s="88"/>
    </row>
    <row r="103" spans="1:13" ht="21.75" thickTop="1">
      <c r="A103" s="90">
        <f t="shared" ref="A103:A166" si="3">A102+1</f>
        <v>1</v>
      </c>
      <c r="B103" s="90" t="s">
        <v>772</v>
      </c>
      <c r="C103" s="90" t="s">
        <v>773</v>
      </c>
      <c r="D103" s="90" t="s">
        <v>162</v>
      </c>
      <c r="E103" s="90">
        <v>20014860709</v>
      </c>
      <c r="F103" s="91" t="s">
        <v>774</v>
      </c>
      <c r="G103" s="91"/>
      <c r="H103" s="90"/>
      <c r="I103" s="92"/>
      <c r="J103" s="93">
        <v>23255</v>
      </c>
      <c r="K103" s="92">
        <v>796.32</v>
      </c>
      <c r="L103" s="92">
        <v>796.32</v>
      </c>
      <c r="M103" s="88" t="s">
        <v>603</v>
      </c>
    </row>
    <row r="104" spans="1:13">
      <c r="A104" s="90">
        <f t="shared" si="3"/>
        <v>2</v>
      </c>
      <c r="B104" s="90" t="s">
        <v>772</v>
      </c>
      <c r="C104" s="90" t="s">
        <v>773</v>
      </c>
      <c r="D104" s="90" t="s">
        <v>162</v>
      </c>
      <c r="E104" s="90">
        <v>20016257375</v>
      </c>
      <c r="F104" s="91" t="s">
        <v>775</v>
      </c>
      <c r="G104" s="91"/>
      <c r="H104" s="90"/>
      <c r="I104" s="92"/>
      <c r="J104" s="93">
        <v>23255</v>
      </c>
      <c r="K104" s="92">
        <v>4980.6099999999997</v>
      </c>
      <c r="L104" s="92">
        <v>4980.6099999999997</v>
      </c>
      <c r="M104" s="88" t="s">
        <v>603</v>
      </c>
    </row>
    <row r="105" spans="1:13">
      <c r="A105" s="90">
        <f t="shared" si="3"/>
        <v>3</v>
      </c>
      <c r="B105" s="90" t="s">
        <v>772</v>
      </c>
      <c r="C105" s="90" t="s">
        <v>773</v>
      </c>
      <c r="D105" s="90" t="s">
        <v>162</v>
      </c>
      <c r="E105" s="90">
        <v>20016257466</v>
      </c>
      <c r="F105" s="91" t="s">
        <v>776</v>
      </c>
      <c r="G105" s="91"/>
      <c r="H105" s="90"/>
      <c r="I105" s="92"/>
      <c r="J105" s="93">
        <v>23224</v>
      </c>
      <c r="K105" s="92">
        <v>16821.63</v>
      </c>
      <c r="L105" s="92">
        <v>16821.63</v>
      </c>
      <c r="M105" s="88" t="s">
        <v>608</v>
      </c>
    </row>
    <row r="106" spans="1:13">
      <c r="A106" s="90">
        <f t="shared" si="3"/>
        <v>4</v>
      </c>
      <c r="B106" s="90" t="s">
        <v>772</v>
      </c>
      <c r="C106" s="90" t="s">
        <v>773</v>
      </c>
      <c r="D106" s="90" t="s">
        <v>162</v>
      </c>
      <c r="E106" s="90">
        <v>20016257466</v>
      </c>
      <c r="F106" s="91" t="s">
        <v>776</v>
      </c>
      <c r="G106" s="91"/>
      <c r="H106" s="90"/>
      <c r="I106" s="92"/>
      <c r="J106" s="93">
        <v>23255</v>
      </c>
      <c r="K106" s="92">
        <v>16540.52</v>
      </c>
      <c r="L106" s="92">
        <v>16540.52</v>
      </c>
      <c r="M106" s="88" t="s">
        <v>603</v>
      </c>
    </row>
    <row r="107" spans="1:13">
      <c r="A107" s="90">
        <f t="shared" si="3"/>
        <v>5</v>
      </c>
      <c r="B107" s="90" t="s">
        <v>772</v>
      </c>
      <c r="C107" s="90" t="s">
        <v>773</v>
      </c>
      <c r="D107" s="90" t="s">
        <v>162</v>
      </c>
      <c r="E107" s="90">
        <v>20016257467</v>
      </c>
      <c r="F107" s="91" t="s">
        <v>777</v>
      </c>
      <c r="G107" s="91"/>
      <c r="H107" s="90"/>
      <c r="I107" s="92"/>
      <c r="J107" s="93">
        <v>23224</v>
      </c>
      <c r="K107" s="92">
        <v>2991.11</v>
      </c>
      <c r="L107" s="92">
        <v>2991.11</v>
      </c>
      <c r="M107" s="88" t="s">
        <v>608</v>
      </c>
    </row>
    <row r="108" spans="1:13">
      <c r="A108" s="90">
        <f t="shared" si="3"/>
        <v>6</v>
      </c>
      <c r="B108" s="90" t="s">
        <v>772</v>
      </c>
      <c r="C108" s="90" t="s">
        <v>773</v>
      </c>
      <c r="D108" s="90" t="s">
        <v>162</v>
      </c>
      <c r="E108" s="90">
        <v>20016257467</v>
      </c>
      <c r="F108" s="91" t="s">
        <v>777</v>
      </c>
      <c r="G108" s="91"/>
      <c r="H108" s="90"/>
      <c r="I108" s="92"/>
      <c r="J108" s="93">
        <v>23255</v>
      </c>
      <c r="K108" s="92">
        <v>1112</v>
      </c>
      <c r="L108" s="92">
        <v>1112</v>
      </c>
      <c r="M108" s="88" t="s">
        <v>603</v>
      </c>
    </row>
    <row r="109" spans="1:13">
      <c r="A109" s="90">
        <f t="shared" si="3"/>
        <v>7</v>
      </c>
      <c r="B109" s="90" t="s">
        <v>778</v>
      </c>
      <c r="C109" s="90" t="s">
        <v>779</v>
      </c>
      <c r="D109" s="90" t="s">
        <v>162</v>
      </c>
      <c r="E109" s="90">
        <v>20014927553</v>
      </c>
      <c r="F109" s="91" t="s">
        <v>780</v>
      </c>
      <c r="G109" s="91"/>
      <c r="H109" s="90"/>
      <c r="I109" s="92"/>
      <c r="J109" s="93">
        <v>23224</v>
      </c>
      <c r="K109" s="92">
        <v>15255.21</v>
      </c>
      <c r="L109" s="92">
        <v>15255.21</v>
      </c>
      <c r="M109" s="88" t="s">
        <v>608</v>
      </c>
    </row>
    <row r="110" spans="1:13">
      <c r="A110" s="90">
        <f t="shared" si="3"/>
        <v>8</v>
      </c>
      <c r="B110" s="90" t="s">
        <v>778</v>
      </c>
      <c r="C110" s="90" t="s">
        <v>779</v>
      </c>
      <c r="D110" s="90" t="s">
        <v>162</v>
      </c>
      <c r="E110" s="90">
        <v>20014927553</v>
      </c>
      <c r="F110" s="91" t="s">
        <v>780</v>
      </c>
      <c r="G110" s="91"/>
      <c r="H110" s="90"/>
      <c r="I110" s="92"/>
      <c r="J110" s="93">
        <v>23255</v>
      </c>
      <c r="K110" s="92">
        <v>14204.64</v>
      </c>
      <c r="L110" s="92">
        <v>14204.64</v>
      </c>
      <c r="M110" s="88" t="s">
        <v>603</v>
      </c>
    </row>
    <row r="111" spans="1:13">
      <c r="A111" s="90">
        <f t="shared" si="3"/>
        <v>9</v>
      </c>
      <c r="B111" s="90" t="s">
        <v>778</v>
      </c>
      <c r="C111" s="90" t="s">
        <v>779</v>
      </c>
      <c r="D111" s="90" t="s">
        <v>162</v>
      </c>
      <c r="E111" s="90">
        <v>20014927566</v>
      </c>
      <c r="F111" s="91" t="s">
        <v>781</v>
      </c>
      <c r="G111" s="91"/>
      <c r="H111" s="90"/>
      <c r="I111" s="92"/>
      <c r="J111" s="93">
        <v>23255</v>
      </c>
      <c r="K111" s="92">
        <v>2051.54</v>
      </c>
      <c r="L111" s="92">
        <v>2051.54</v>
      </c>
      <c r="M111" s="88" t="s">
        <v>603</v>
      </c>
    </row>
    <row r="112" spans="1:13">
      <c r="A112" s="90">
        <f t="shared" si="3"/>
        <v>10</v>
      </c>
      <c r="B112" s="90" t="s">
        <v>782</v>
      </c>
      <c r="C112" s="90" t="s">
        <v>783</v>
      </c>
      <c r="D112" s="90" t="s">
        <v>162</v>
      </c>
      <c r="E112" s="90">
        <v>20015836236</v>
      </c>
      <c r="F112" s="91" t="s">
        <v>784</v>
      </c>
      <c r="G112" s="91"/>
      <c r="H112" s="90"/>
      <c r="I112" s="92"/>
      <c r="J112" s="93">
        <v>23255</v>
      </c>
      <c r="K112" s="92">
        <v>3375.82</v>
      </c>
      <c r="L112" s="92">
        <v>3375.82</v>
      </c>
      <c r="M112" s="88" t="s">
        <v>603</v>
      </c>
    </row>
    <row r="113" spans="1:13">
      <c r="A113" s="90">
        <f t="shared" si="3"/>
        <v>11</v>
      </c>
      <c r="B113" s="90" t="s">
        <v>782</v>
      </c>
      <c r="C113" s="90" t="s">
        <v>783</v>
      </c>
      <c r="D113" s="90" t="s">
        <v>162</v>
      </c>
      <c r="E113" s="90">
        <v>20015844641</v>
      </c>
      <c r="F113" s="91" t="s">
        <v>785</v>
      </c>
      <c r="G113" s="91"/>
      <c r="H113" s="90"/>
      <c r="I113" s="92"/>
      <c r="J113" s="93">
        <v>23224</v>
      </c>
      <c r="K113" s="92">
        <v>15573.1</v>
      </c>
      <c r="L113" s="92">
        <v>15573.1</v>
      </c>
      <c r="M113" s="88" t="s">
        <v>608</v>
      </c>
    </row>
    <row r="114" spans="1:13">
      <c r="A114" s="90">
        <f t="shared" si="3"/>
        <v>12</v>
      </c>
      <c r="B114" s="90" t="s">
        <v>782</v>
      </c>
      <c r="C114" s="90" t="s">
        <v>783</v>
      </c>
      <c r="D114" s="90" t="s">
        <v>162</v>
      </c>
      <c r="E114" s="90">
        <v>20015844641</v>
      </c>
      <c r="F114" s="91" t="s">
        <v>785</v>
      </c>
      <c r="G114" s="91"/>
      <c r="H114" s="90"/>
      <c r="I114" s="92"/>
      <c r="J114" s="93">
        <v>23255</v>
      </c>
      <c r="K114" s="92">
        <v>12986.11</v>
      </c>
      <c r="L114" s="92">
        <v>12986.11</v>
      </c>
      <c r="M114" s="88" t="s">
        <v>603</v>
      </c>
    </row>
    <row r="115" spans="1:13">
      <c r="A115" s="90">
        <f t="shared" si="3"/>
        <v>13</v>
      </c>
      <c r="B115" s="90" t="s">
        <v>786</v>
      </c>
      <c r="C115" s="90" t="s">
        <v>787</v>
      </c>
      <c r="D115" s="90" t="s">
        <v>162</v>
      </c>
      <c r="E115" s="90">
        <v>20014691358</v>
      </c>
      <c r="F115" s="91" t="s">
        <v>788</v>
      </c>
      <c r="G115" s="91" t="s">
        <v>789</v>
      </c>
      <c r="H115" s="90"/>
      <c r="I115" s="92"/>
      <c r="J115" s="93">
        <v>23255</v>
      </c>
      <c r="K115" s="92">
        <v>1068.1600000000001</v>
      </c>
      <c r="L115" s="92">
        <v>1068.1600000000001</v>
      </c>
      <c r="M115" s="88" t="s">
        <v>603</v>
      </c>
    </row>
    <row r="116" spans="1:13">
      <c r="A116" s="90">
        <f t="shared" si="3"/>
        <v>14</v>
      </c>
      <c r="B116" s="90" t="s">
        <v>786</v>
      </c>
      <c r="C116" s="90" t="s">
        <v>787</v>
      </c>
      <c r="D116" s="90" t="s">
        <v>162</v>
      </c>
      <c r="E116" s="90">
        <v>20014691496</v>
      </c>
      <c r="F116" s="91" t="s">
        <v>790</v>
      </c>
      <c r="G116" s="91" t="s">
        <v>789</v>
      </c>
      <c r="H116" s="90"/>
      <c r="I116" s="92"/>
      <c r="J116" s="93">
        <v>23224</v>
      </c>
      <c r="K116" s="92">
        <v>12735.12</v>
      </c>
      <c r="L116" s="92">
        <v>12735.12</v>
      </c>
      <c r="M116" s="88" t="s">
        <v>608</v>
      </c>
    </row>
    <row r="117" spans="1:13">
      <c r="A117" s="90">
        <f t="shared" si="3"/>
        <v>15</v>
      </c>
      <c r="B117" s="90" t="s">
        <v>786</v>
      </c>
      <c r="C117" s="90" t="s">
        <v>787</v>
      </c>
      <c r="D117" s="90" t="s">
        <v>162</v>
      </c>
      <c r="E117" s="90">
        <v>20014691496</v>
      </c>
      <c r="F117" s="91" t="s">
        <v>790</v>
      </c>
      <c r="G117" s="91" t="s">
        <v>789</v>
      </c>
      <c r="H117" s="90"/>
      <c r="I117" s="92"/>
      <c r="J117" s="93">
        <v>23255</v>
      </c>
      <c r="K117" s="92">
        <v>10636.42</v>
      </c>
      <c r="L117" s="92">
        <v>10636.42</v>
      </c>
      <c r="M117" s="88" t="s">
        <v>603</v>
      </c>
    </row>
    <row r="118" spans="1:13">
      <c r="A118" s="90">
        <f t="shared" si="3"/>
        <v>16</v>
      </c>
      <c r="B118" s="90" t="s">
        <v>786</v>
      </c>
      <c r="C118" s="90" t="s">
        <v>787</v>
      </c>
      <c r="D118" s="90" t="s">
        <v>162</v>
      </c>
      <c r="E118" s="90">
        <v>20014994998</v>
      </c>
      <c r="F118" s="91" t="s">
        <v>791</v>
      </c>
      <c r="G118" s="91" t="s">
        <v>792</v>
      </c>
      <c r="H118" s="90"/>
      <c r="I118" s="92"/>
      <c r="J118" s="93">
        <v>23224</v>
      </c>
      <c r="K118" s="92">
        <v>1871.6</v>
      </c>
      <c r="L118" s="92">
        <v>1871.6</v>
      </c>
      <c r="M118" s="88" t="s">
        <v>608</v>
      </c>
    </row>
    <row r="119" spans="1:13">
      <c r="A119" s="90">
        <f t="shared" si="3"/>
        <v>17</v>
      </c>
      <c r="B119" s="90" t="s">
        <v>786</v>
      </c>
      <c r="C119" s="90" t="s">
        <v>787</v>
      </c>
      <c r="D119" s="90" t="s">
        <v>162</v>
      </c>
      <c r="E119" s="90">
        <v>20014994998</v>
      </c>
      <c r="F119" s="91" t="s">
        <v>791</v>
      </c>
      <c r="G119" s="91" t="s">
        <v>792</v>
      </c>
      <c r="H119" s="90"/>
      <c r="I119" s="92"/>
      <c r="J119" s="93">
        <v>23255</v>
      </c>
      <c r="K119" s="92">
        <v>470.59</v>
      </c>
      <c r="L119" s="92">
        <v>470.59</v>
      </c>
      <c r="M119" s="88" t="s">
        <v>603</v>
      </c>
    </row>
    <row r="120" spans="1:13">
      <c r="A120" s="90">
        <f t="shared" si="3"/>
        <v>18</v>
      </c>
      <c r="B120" s="90" t="s">
        <v>160</v>
      </c>
      <c r="C120" s="90" t="s">
        <v>161</v>
      </c>
      <c r="D120" s="90" t="s">
        <v>162</v>
      </c>
      <c r="E120" s="90">
        <v>20014864612</v>
      </c>
      <c r="F120" s="91" t="s">
        <v>793</v>
      </c>
      <c r="G120" s="91"/>
      <c r="H120" s="90"/>
      <c r="I120" s="92"/>
      <c r="J120" s="93">
        <v>23255</v>
      </c>
      <c r="K120" s="92">
        <v>15550.19</v>
      </c>
      <c r="L120" s="92">
        <v>15550.19</v>
      </c>
      <c r="M120" s="88" t="s">
        <v>603</v>
      </c>
    </row>
    <row r="121" spans="1:13">
      <c r="A121" s="90">
        <f t="shared" si="3"/>
        <v>19</v>
      </c>
      <c r="B121" s="90" t="s">
        <v>160</v>
      </c>
      <c r="C121" s="90" t="s">
        <v>161</v>
      </c>
      <c r="D121" s="90" t="s">
        <v>162</v>
      </c>
      <c r="E121" s="90">
        <v>20015087216</v>
      </c>
      <c r="F121" s="91" t="s">
        <v>794</v>
      </c>
      <c r="G121" s="91"/>
      <c r="H121" s="90"/>
      <c r="I121" s="92"/>
      <c r="J121" s="93">
        <v>23224</v>
      </c>
      <c r="K121" s="92">
        <v>10500.69</v>
      </c>
      <c r="L121" s="92">
        <v>10500.69</v>
      </c>
      <c r="M121" s="88" t="s">
        <v>608</v>
      </c>
    </row>
    <row r="122" spans="1:13">
      <c r="A122" s="90">
        <f t="shared" si="3"/>
        <v>20</v>
      </c>
      <c r="B122" s="90" t="s">
        <v>160</v>
      </c>
      <c r="C122" s="90" t="s">
        <v>161</v>
      </c>
      <c r="D122" s="90" t="s">
        <v>162</v>
      </c>
      <c r="E122" s="90">
        <v>20015087216</v>
      </c>
      <c r="F122" s="91" t="s">
        <v>794</v>
      </c>
      <c r="G122" s="91"/>
      <c r="H122" s="90"/>
      <c r="I122" s="92"/>
      <c r="J122" s="93">
        <v>23255</v>
      </c>
      <c r="K122" s="92">
        <v>10755.96</v>
      </c>
      <c r="L122" s="92">
        <v>10755.96</v>
      </c>
      <c r="M122" s="88" t="s">
        <v>603</v>
      </c>
    </row>
    <row r="123" spans="1:13">
      <c r="A123" s="90">
        <f t="shared" si="3"/>
        <v>21</v>
      </c>
      <c r="B123" s="90" t="s">
        <v>160</v>
      </c>
      <c r="C123" s="90" t="s">
        <v>161</v>
      </c>
      <c r="D123" s="90" t="s">
        <v>162</v>
      </c>
      <c r="E123" s="90">
        <v>20015368028</v>
      </c>
      <c r="F123" s="91" t="s">
        <v>795</v>
      </c>
      <c r="G123" s="91"/>
      <c r="H123" s="90"/>
      <c r="I123" s="92"/>
      <c r="J123" s="93">
        <v>23224</v>
      </c>
      <c r="K123" s="92">
        <v>21149.23</v>
      </c>
      <c r="L123" s="92">
        <v>21149.23</v>
      </c>
      <c r="M123" s="88" t="s">
        <v>608</v>
      </c>
    </row>
    <row r="124" spans="1:13">
      <c r="A124" s="90">
        <f t="shared" si="3"/>
        <v>22</v>
      </c>
      <c r="B124" s="90" t="s">
        <v>160</v>
      </c>
      <c r="C124" s="90" t="s">
        <v>161</v>
      </c>
      <c r="D124" s="90" t="s">
        <v>162</v>
      </c>
      <c r="E124" s="90">
        <v>20015368028</v>
      </c>
      <c r="F124" s="91" t="s">
        <v>795</v>
      </c>
      <c r="G124" s="91"/>
      <c r="H124" s="90"/>
      <c r="I124" s="92"/>
      <c r="J124" s="93">
        <v>23255</v>
      </c>
      <c r="K124" s="92">
        <v>22770.11</v>
      </c>
      <c r="L124" s="92">
        <v>22770.11</v>
      </c>
      <c r="M124" s="88" t="s">
        <v>603</v>
      </c>
    </row>
    <row r="125" spans="1:13">
      <c r="A125" s="90">
        <f t="shared" si="3"/>
        <v>23</v>
      </c>
      <c r="B125" s="90" t="s">
        <v>160</v>
      </c>
      <c r="C125" s="90" t="s">
        <v>161</v>
      </c>
      <c r="D125" s="90" t="s">
        <v>162</v>
      </c>
      <c r="E125" s="90">
        <v>20015368074</v>
      </c>
      <c r="F125" s="91" t="s">
        <v>796</v>
      </c>
      <c r="G125" s="91"/>
      <c r="H125" s="90"/>
      <c r="I125" s="92"/>
      <c r="J125" s="93">
        <v>23224</v>
      </c>
      <c r="K125" s="92">
        <v>11144.83</v>
      </c>
      <c r="L125" s="92">
        <v>11144.83</v>
      </c>
      <c r="M125" s="88" t="s">
        <v>608</v>
      </c>
    </row>
    <row r="126" spans="1:13">
      <c r="A126" s="90">
        <f t="shared" si="3"/>
        <v>24</v>
      </c>
      <c r="B126" s="90" t="s">
        <v>160</v>
      </c>
      <c r="C126" s="90" t="s">
        <v>161</v>
      </c>
      <c r="D126" s="90" t="s">
        <v>162</v>
      </c>
      <c r="E126" s="90">
        <v>20015368074</v>
      </c>
      <c r="F126" s="91" t="s">
        <v>796</v>
      </c>
      <c r="G126" s="91"/>
      <c r="H126" s="90"/>
      <c r="I126" s="92"/>
      <c r="J126" s="93">
        <v>23255</v>
      </c>
      <c r="K126" s="92">
        <v>10627.18</v>
      </c>
      <c r="L126" s="92">
        <v>10627.18</v>
      </c>
      <c r="M126" s="88" t="s">
        <v>603</v>
      </c>
    </row>
    <row r="127" spans="1:13">
      <c r="A127" s="90">
        <f t="shared" si="3"/>
        <v>25</v>
      </c>
      <c r="B127" s="90" t="s">
        <v>160</v>
      </c>
      <c r="C127" s="90" t="s">
        <v>161</v>
      </c>
      <c r="D127" s="90" t="s">
        <v>162</v>
      </c>
      <c r="E127" s="90">
        <v>20015509449</v>
      </c>
      <c r="F127" s="91" t="s">
        <v>797</v>
      </c>
      <c r="G127" s="91"/>
      <c r="H127" s="90"/>
      <c r="I127" s="92"/>
      <c r="J127" s="93">
        <v>23255</v>
      </c>
      <c r="K127" s="92">
        <v>18500.12</v>
      </c>
      <c r="L127" s="92">
        <v>18500.12</v>
      </c>
      <c r="M127" s="88" t="s">
        <v>603</v>
      </c>
    </row>
    <row r="128" spans="1:13">
      <c r="A128" s="90">
        <f t="shared" si="3"/>
        <v>26</v>
      </c>
      <c r="B128" s="90" t="s">
        <v>160</v>
      </c>
      <c r="C128" s="90" t="s">
        <v>161</v>
      </c>
      <c r="D128" s="90" t="s">
        <v>162</v>
      </c>
      <c r="E128" s="90">
        <v>20015753690</v>
      </c>
      <c r="F128" s="91" t="s">
        <v>798</v>
      </c>
      <c r="G128" s="91"/>
      <c r="H128" s="90"/>
      <c r="I128" s="92"/>
      <c r="J128" s="93">
        <v>23224</v>
      </c>
      <c r="K128" s="92">
        <v>13043.81</v>
      </c>
      <c r="L128" s="92">
        <v>13043.81</v>
      </c>
      <c r="M128" s="88" t="s">
        <v>608</v>
      </c>
    </row>
    <row r="129" spans="1:13">
      <c r="A129" s="90">
        <f t="shared" si="3"/>
        <v>27</v>
      </c>
      <c r="B129" s="90" t="s">
        <v>160</v>
      </c>
      <c r="C129" s="90" t="s">
        <v>161</v>
      </c>
      <c r="D129" s="90" t="s">
        <v>162</v>
      </c>
      <c r="E129" s="90">
        <v>20015753690</v>
      </c>
      <c r="F129" s="91" t="s">
        <v>798</v>
      </c>
      <c r="G129" s="91"/>
      <c r="H129" s="90"/>
      <c r="I129" s="92"/>
      <c r="J129" s="93">
        <v>23255</v>
      </c>
      <c r="K129" s="92">
        <v>14383.97</v>
      </c>
      <c r="L129" s="92">
        <v>14383.97</v>
      </c>
      <c r="M129" s="88" t="s">
        <v>603</v>
      </c>
    </row>
    <row r="130" spans="1:13">
      <c r="A130" s="90">
        <f t="shared" si="3"/>
        <v>28</v>
      </c>
      <c r="B130" s="90" t="s">
        <v>160</v>
      </c>
      <c r="C130" s="90" t="s">
        <v>161</v>
      </c>
      <c r="D130" s="90" t="s">
        <v>162</v>
      </c>
      <c r="E130" s="90">
        <v>20020058962</v>
      </c>
      <c r="F130" s="91" t="s">
        <v>799</v>
      </c>
      <c r="G130" s="91" t="s">
        <v>800</v>
      </c>
      <c r="H130" s="90"/>
      <c r="I130" s="92"/>
      <c r="J130" s="93">
        <v>23224</v>
      </c>
      <c r="K130" s="92">
        <v>18404.740000000002</v>
      </c>
      <c r="L130" s="92">
        <v>18404.740000000002</v>
      </c>
      <c r="M130" s="88" t="s">
        <v>608</v>
      </c>
    </row>
    <row r="131" spans="1:13">
      <c r="A131" s="90">
        <f t="shared" si="3"/>
        <v>29</v>
      </c>
      <c r="B131" s="90" t="s">
        <v>160</v>
      </c>
      <c r="C131" s="90" t="s">
        <v>161</v>
      </c>
      <c r="D131" s="90" t="s">
        <v>162</v>
      </c>
      <c r="E131" s="90">
        <v>20020058962</v>
      </c>
      <c r="F131" s="91" t="s">
        <v>799</v>
      </c>
      <c r="G131" s="91" t="s">
        <v>800</v>
      </c>
      <c r="H131" s="90"/>
      <c r="I131" s="92"/>
      <c r="J131" s="93">
        <v>23255</v>
      </c>
      <c r="K131" s="92">
        <v>16644.29</v>
      </c>
      <c r="L131" s="92">
        <v>16644.29</v>
      </c>
      <c r="M131" s="88" t="s">
        <v>603</v>
      </c>
    </row>
    <row r="132" spans="1:13">
      <c r="A132" s="90">
        <f t="shared" si="3"/>
        <v>30</v>
      </c>
      <c r="B132" s="90" t="s">
        <v>160</v>
      </c>
      <c r="C132" s="90" t="s">
        <v>161</v>
      </c>
      <c r="D132" s="90" t="s">
        <v>162</v>
      </c>
      <c r="E132" s="90">
        <v>20023543097</v>
      </c>
      <c r="F132" s="91" t="s">
        <v>163</v>
      </c>
      <c r="G132" s="91" t="s">
        <v>164</v>
      </c>
      <c r="H132" s="90"/>
      <c r="I132" s="92"/>
      <c r="J132" s="93">
        <v>23224</v>
      </c>
      <c r="K132" s="92">
        <v>11626.64</v>
      </c>
      <c r="L132" s="92">
        <v>11626.64</v>
      </c>
      <c r="M132" s="88" t="s">
        <v>608</v>
      </c>
    </row>
    <row r="133" spans="1:13">
      <c r="A133" s="90">
        <f t="shared" si="3"/>
        <v>31</v>
      </c>
      <c r="B133" s="90" t="s">
        <v>160</v>
      </c>
      <c r="C133" s="90" t="s">
        <v>161</v>
      </c>
      <c r="D133" s="90" t="s">
        <v>162</v>
      </c>
      <c r="E133" s="90">
        <v>20023543097</v>
      </c>
      <c r="F133" s="91" t="s">
        <v>163</v>
      </c>
      <c r="G133" s="91" t="s">
        <v>164</v>
      </c>
      <c r="H133" s="90"/>
      <c r="I133" s="92"/>
      <c r="J133" s="93">
        <v>23255</v>
      </c>
      <c r="K133" s="92">
        <v>10744.83</v>
      </c>
      <c r="L133" s="92">
        <v>10744.83</v>
      </c>
      <c r="M133" s="88" t="s">
        <v>603</v>
      </c>
    </row>
    <row r="134" spans="1:13">
      <c r="A134" s="90">
        <f t="shared" si="3"/>
        <v>32</v>
      </c>
      <c r="B134" s="90" t="s">
        <v>165</v>
      </c>
      <c r="C134" s="90" t="s">
        <v>166</v>
      </c>
      <c r="D134" s="90" t="s">
        <v>162</v>
      </c>
      <c r="E134" s="90">
        <v>20015612926</v>
      </c>
      <c r="F134" s="91" t="s">
        <v>801</v>
      </c>
      <c r="G134" s="91"/>
      <c r="H134" s="90"/>
      <c r="I134" s="92"/>
      <c r="J134" s="93">
        <v>23224</v>
      </c>
      <c r="K134" s="92">
        <v>22875.360000000001</v>
      </c>
      <c r="L134" s="92">
        <v>22875.360000000001</v>
      </c>
      <c r="M134" s="88" t="s">
        <v>608</v>
      </c>
    </row>
    <row r="135" spans="1:13">
      <c r="A135" s="90">
        <f t="shared" si="3"/>
        <v>33</v>
      </c>
      <c r="B135" s="90" t="s">
        <v>165</v>
      </c>
      <c r="C135" s="90" t="s">
        <v>166</v>
      </c>
      <c r="D135" s="90" t="s">
        <v>162</v>
      </c>
      <c r="E135" s="90">
        <v>20015612926</v>
      </c>
      <c r="F135" s="91" t="s">
        <v>801</v>
      </c>
      <c r="G135" s="91"/>
      <c r="H135" s="90"/>
      <c r="I135" s="92"/>
      <c r="J135" s="93">
        <v>23255</v>
      </c>
      <c r="K135" s="92">
        <v>25626.62</v>
      </c>
      <c r="L135" s="92">
        <v>25626.62</v>
      </c>
      <c r="M135" s="88" t="s">
        <v>603</v>
      </c>
    </row>
    <row r="136" spans="1:13">
      <c r="A136" s="90">
        <f t="shared" si="3"/>
        <v>34</v>
      </c>
      <c r="B136" s="90" t="s">
        <v>165</v>
      </c>
      <c r="C136" s="90" t="s">
        <v>166</v>
      </c>
      <c r="D136" s="90" t="s">
        <v>162</v>
      </c>
      <c r="E136" s="90">
        <v>20015613018</v>
      </c>
      <c r="F136" s="91" t="s">
        <v>802</v>
      </c>
      <c r="G136" s="91"/>
      <c r="H136" s="90"/>
      <c r="I136" s="92"/>
      <c r="J136" s="93">
        <v>23255</v>
      </c>
      <c r="K136" s="92">
        <v>1313.68</v>
      </c>
      <c r="L136" s="92">
        <v>1313.68</v>
      </c>
      <c r="M136" s="88" t="s">
        <v>603</v>
      </c>
    </row>
    <row r="137" spans="1:13">
      <c r="A137" s="90">
        <f t="shared" si="3"/>
        <v>35</v>
      </c>
      <c r="B137" s="90" t="s">
        <v>165</v>
      </c>
      <c r="C137" s="90" t="s">
        <v>166</v>
      </c>
      <c r="D137" s="90" t="s">
        <v>162</v>
      </c>
      <c r="E137" s="90">
        <v>20021348513</v>
      </c>
      <c r="F137" s="91" t="s">
        <v>167</v>
      </c>
      <c r="G137" s="91" t="s">
        <v>168</v>
      </c>
      <c r="H137" s="90"/>
      <c r="I137" s="92"/>
      <c r="J137" s="93">
        <v>23224</v>
      </c>
      <c r="K137" s="92">
        <v>49.39</v>
      </c>
      <c r="L137" s="92">
        <v>49.39</v>
      </c>
      <c r="M137" s="88" t="s">
        <v>608</v>
      </c>
    </row>
    <row r="138" spans="1:13">
      <c r="A138" s="90">
        <f t="shared" si="3"/>
        <v>36</v>
      </c>
      <c r="B138" s="90" t="s">
        <v>165</v>
      </c>
      <c r="C138" s="90" t="s">
        <v>166</v>
      </c>
      <c r="D138" s="90" t="s">
        <v>162</v>
      </c>
      <c r="E138" s="90">
        <v>20021348513</v>
      </c>
      <c r="F138" s="91" t="s">
        <v>167</v>
      </c>
      <c r="G138" s="91" t="s">
        <v>168</v>
      </c>
      <c r="H138" s="90"/>
      <c r="I138" s="92"/>
      <c r="J138" s="93">
        <v>23255</v>
      </c>
      <c r="K138" s="92">
        <v>49.39</v>
      </c>
      <c r="L138" s="92">
        <v>49.39</v>
      </c>
      <c r="M138" s="88" t="s">
        <v>603</v>
      </c>
    </row>
    <row r="139" spans="1:13">
      <c r="A139" s="90">
        <f t="shared" si="3"/>
        <v>37</v>
      </c>
      <c r="B139" s="90" t="s">
        <v>803</v>
      </c>
      <c r="C139" s="90" t="s">
        <v>804</v>
      </c>
      <c r="D139" s="90" t="s">
        <v>162</v>
      </c>
      <c r="E139" s="90">
        <v>20014863724</v>
      </c>
      <c r="F139" s="91" t="s">
        <v>805</v>
      </c>
      <c r="G139" s="91"/>
      <c r="H139" s="90"/>
      <c r="I139" s="92"/>
      <c r="J139" s="93">
        <v>23224</v>
      </c>
      <c r="K139" s="92">
        <v>20783.73</v>
      </c>
      <c r="L139" s="92">
        <v>20783.73</v>
      </c>
      <c r="M139" s="88" t="s">
        <v>608</v>
      </c>
    </row>
    <row r="140" spans="1:13">
      <c r="A140" s="90">
        <f t="shared" si="3"/>
        <v>38</v>
      </c>
      <c r="B140" s="90" t="s">
        <v>803</v>
      </c>
      <c r="C140" s="90" t="s">
        <v>804</v>
      </c>
      <c r="D140" s="90" t="s">
        <v>162</v>
      </c>
      <c r="E140" s="90">
        <v>20014863724</v>
      </c>
      <c r="F140" s="91" t="s">
        <v>805</v>
      </c>
      <c r="G140" s="91"/>
      <c r="H140" s="90"/>
      <c r="I140" s="92"/>
      <c r="J140" s="93">
        <v>23255</v>
      </c>
      <c r="K140" s="92">
        <v>20403.03</v>
      </c>
      <c r="L140" s="92">
        <v>20403.03</v>
      </c>
      <c r="M140" s="88" t="s">
        <v>603</v>
      </c>
    </row>
    <row r="141" spans="1:13">
      <c r="A141" s="90">
        <f t="shared" si="3"/>
        <v>39</v>
      </c>
      <c r="B141" s="90" t="s">
        <v>803</v>
      </c>
      <c r="C141" s="90" t="s">
        <v>804</v>
      </c>
      <c r="D141" s="90" t="s">
        <v>162</v>
      </c>
      <c r="E141" s="90">
        <v>20014863761</v>
      </c>
      <c r="F141" s="91" t="s">
        <v>806</v>
      </c>
      <c r="G141" s="91"/>
      <c r="H141" s="90"/>
      <c r="I141" s="92"/>
      <c r="J141" s="93">
        <v>23224</v>
      </c>
      <c r="K141" s="92">
        <v>2166.4499999999998</v>
      </c>
      <c r="L141" s="92">
        <v>2166.4499999999998</v>
      </c>
      <c r="M141" s="88" t="s">
        <v>608</v>
      </c>
    </row>
    <row r="142" spans="1:13">
      <c r="A142" s="90">
        <f t="shared" si="3"/>
        <v>40</v>
      </c>
      <c r="B142" s="90" t="s">
        <v>803</v>
      </c>
      <c r="C142" s="90" t="s">
        <v>804</v>
      </c>
      <c r="D142" s="90" t="s">
        <v>162</v>
      </c>
      <c r="E142" s="90">
        <v>20014863761</v>
      </c>
      <c r="F142" s="91" t="s">
        <v>806</v>
      </c>
      <c r="G142" s="91"/>
      <c r="H142" s="90"/>
      <c r="I142" s="92"/>
      <c r="J142" s="93">
        <v>23255</v>
      </c>
      <c r="K142" s="92">
        <v>656.04</v>
      </c>
      <c r="L142" s="92">
        <v>656.04</v>
      </c>
      <c r="M142" s="88" t="s">
        <v>603</v>
      </c>
    </row>
    <row r="143" spans="1:13">
      <c r="A143" s="90">
        <f t="shared" si="3"/>
        <v>41</v>
      </c>
      <c r="B143" s="90" t="s">
        <v>803</v>
      </c>
      <c r="C143" s="90" t="s">
        <v>804</v>
      </c>
      <c r="D143" s="90" t="s">
        <v>162</v>
      </c>
      <c r="E143" s="90">
        <v>20014863780</v>
      </c>
      <c r="F143" s="91" t="s">
        <v>807</v>
      </c>
      <c r="G143" s="91" t="s">
        <v>808</v>
      </c>
      <c r="H143" s="90"/>
      <c r="I143" s="92"/>
      <c r="J143" s="93">
        <v>23255</v>
      </c>
      <c r="K143" s="92">
        <v>989.24</v>
      </c>
      <c r="L143" s="92">
        <v>989.24</v>
      </c>
      <c r="M143" s="88" t="s">
        <v>603</v>
      </c>
    </row>
    <row r="144" spans="1:13">
      <c r="A144" s="90">
        <f t="shared" si="3"/>
        <v>42</v>
      </c>
      <c r="B144" s="90" t="s">
        <v>809</v>
      </c>
      <c r="C144" s="90" t="s">
        <v>810</v>
      </c>
      <c r="D144" s="90" t="s">
        <v>162</v>
      </c>
      <c r="E144" s="90">
        <v>20014538673</v>
      </c>
      <c r="F144" s="91" t="s">
        <v>811</v>
      </c>
      <c r="G144" s="91"/>
      <c r="H144" s="90"/>
      <c r="I144" s="92"/>
      <c r="J144" s="93">
        <v>23255</v>
      </c>
      <c r="K144" s="92">
        <v>945.54</v>
      </c>
      <c r="L144" s="92">
        <v>945.54</v>
      </c>
      <c r="M144" s="88" t="s">
        <v>603</v>
      </c>
    </row>
    <row r="145" spans="1:13">
      <c r="A145" s="90">
        <f t="shared" si="3"/>
        <v>43</v>
      </c>
      <c r="B145" s="90" t="s">
        <v>809</v>
      </c>
      <c r="C145" s="90" t="s">
        <v>810</v>
      </c>
      <c r="D145" s="90" t="s">
        <v>162</v>
      </c>
      <c r="E145" s="90">
        <v>20014538739</v>
      </c>
      <c r="F145" s="91" t="s">
        <v>812</v>
      </c>
      <c r="G145" s="91" t="s">
        <v>813</v>
      </c>
      <c r="H145" s="90"/>
      <c r="I145" s="92"/>
      <c r="J145" s="93">
        <v>23224</v>
      </c>
      <c r="K145" s="92">
        <v>32749.95</v>
      </c>
      <c r="L145" s="92">
        <v>32749.95</v>
      </c>
      <c r="M145" s="88" t="s">
        <v>608</v>
      </c>
    </row>
    <row r="146" spans="1:13">
      <c r="A146" s="90">
        <f t="shared" si="3"/>
        <v>44</v>
      </c>
      <c r="B146" s="90" t="s">
        <v>809</v>
      </c>
      <c r="C146" s="90" t="s">
        <v>810</v>
      </c>
      <c r="D146" s="90" t="s">
        <v>162</v>
      </c>
      <c r="E146" s="90">
        <v>20014538739</v>
      </c>
      <c r="F146" s="91" t="s">
        <v>812</v>
      </c>
      <c r="G146" s="91" t="s">
        <v>813</v>
      </c>
      <c r="H146" s="90"/>
      <c r="I146" s="92"/>
      <c r="J146" s="93">
        <v>23255</v>
      </c>
      <c r="K146" s="92">
        <v>28892.240000000002</v>
      </c>
      <c r="L146" s="92">
        <v>28892.240000000002</v>
      </c>
      <c r="M146" s="88" t="s">
        <v>603</v>
      </c>
    </row>
    <row r="147" spans="1:13">
      <c r="A147" s="90">
        <f t="shared" si="3"/>
        <v>45</v>
      </c>
      <c r="B147" s="90" t="s">
        <v>814</v>
      </c>
      <c r="C147" s="90" t="s">
        <v>815</v>
      </c>
      <c r="D147" s="90" t="s">
        <v>162</v>
      </c>
      <c r="E147" s="90">
        <v>20014437676</v>
      </c>
      <c r="F147" s="91" t="s">
        <v>816</v>
      </c>
      <c r="G147" s="91"/>
      <c r="H147" s="90"/>
      <c r="I147" s="92"/>
      <c r="J147" s="93">
        <v>23255</v>
      </c>
      <c r="K147" s="92">
        <v>2989.57</v>
      </c>
      <c r="L147" s="92">
        <v>2989.57</v>
      </c>
      <c r="M147" s="88" t="s">
        <v>603</v>
      </c>
    </row>
    <row r="148" spans="1:13">
      <c r="A148" s="90">
        <f t="shared" si="3"/>
        <v>46</v>
      </c>
      <c r="B148" s="90" t="s">
        <v>814</v>
      </c>
      <c r="C148" s="90" t="s">
        <v>815</v>
      </c>
      <c r="D148" s="90" t="s">
        <v>162</v>
      </c>
      <c r="E148" s="90">
        <v>20014437809</v>
      </c>
      <c r="F148" s="91" t="s">
        <v>817</v>
      </c>
      <c r="G148" s="91"/>
      <c r="H148" s="90"/>
      <c r="I148" s="92"/>
      <c r="J148" s="93">
        <v>23224</v>
      </c>
      <c r="K148" s="92">
        <v>5055.1000000000004</v>
      </c>
      <c r="L148" s="92">
        <v>5055.1000000000004</v>
      </c>
      <c r="M148" s="88" t="s">
        <v>608</v>
      </c>
    </row>
    <row r="149" spans="1:13">
      <c r="A149" s="90">
        <f t="shared" si="3"/>
        <v>47</v>
      </c>
      <c r="B149" s="90" t="s">
        <v>814</v>
      </c>
      <c r="C149" s="90" t="s">
        <v>815</v>
      </c>
      <c r="D149" s="90" t="s">
        <v>162</v>
      </c>
      <c r="E149" s="90">
        <v>20014437809</v>
      </c>
      <c r="F149" s="91" t="s">
        <v>817</v>
      </c>
      <c r="G149" s="91"/>
      <c r="H149" s="90"/>
      <c r="I149" s="92"/>
      <c r="J149" s="93">
        <v>23255</v>
      </c>
      <c r="K149" s="92">
        <v>1304.92</v>
      </c>
      <c r="L149" s="92">
        <v>1304.92</v>
      </c>
      <c r="M149" s="88" t="s">
        <v>603</v>
      </c>
    </row>
    <row r="150" spans="1:13">
      <c r="A150" s="90">
        <f t="shared" si="3"/>
        <v>48</v>
      </c>
      <c r="B150" s="90" t="s">
        <v>814</v>
      </c>
      <c r="C150" s="90" t="s">
        <v>815</v>
      </c>
      <c r="D150" s="90" t="s">
        <v>162</v>
      </c>
      <c r="E150" s="90">
        <v>20014437819</v>
      </c>
      <c r="F150" s="91" t="s">
        <v>818</v>
      </c>
      <c r="G150" s="91"/>
      <c r="H150" s="90"/>
      <c r="I150" s="92"/>
      <c r="J150" s="93">
        <v>23224</v>
      </c>
      <c r="K150" s="92">
        <v>723.48</v>
      </c>
      <c r="L150" s="92">
        <v>723.48</v>
      </c>
      <c r="M150" s="88" t="s">
        <v>608</v>
      </c>
    </row>
    <row r="151" spans="1:13">
      <c r="A151" s="90">
        <f t="shared" si="3"/>
        <v>49</v>
      </c>
      <c r="B151" s="90" t="s">
        <v>814</v>
      </c>
      <c r="C151" s="90" t="s">
        <v>815</v>
      </c>
      <c r="D151" s="90" t="s">
        <v>162</v>
      </c>
      <c r="E151" s="90">
        <v>20014437819</v>
      </c>
      <c r="F151" s="91" t="s">
        <v>818</v>
      </c>
      <c r="G151" s="91"/>
      <c r="H151" s="90"/>
      <c r="I151" s="92"/>
      <c r="J151" s="93">
        <v>23255</v>
      </c>
      <c r="K151" s="92">
        <v>5918.64</v>
      </c>
      <c r="L151" s="92">
        <v>5918.64</v>
      </c>
      <c r="M151" s="88" t="s">
        <v>603</v>
      </c>
    </row>
    <row r="152" spans="1:13">
      <c r="A152" s="90">
        <f t="shared" si="3"/>
        <v>50</v>
      </c>
      <c r="B152" s="90" t="s">
        <v>814</v>
      </c>
      <c r="C152" s="90" t="s">
        <v>815</v>
      </c>
      <c r="D152" s="90" t="s">
        <v>162</v>
      </c>
      <c r="E152" s="90">
        <v>20016175949</v>
      </c>
      <c r="F152" s="91" t="s">
        <v>819</v>
      </c>
      <c r="G152" s="91"/>
      <c r="H152" s="90"/>
      <c r="I152" s="92"/>
      <c r="J152" s="93">
        <v>23224</v>
      </c>
      <c r="K152" s="92">
        <v>16385.84</v>
      </c>
      <c r="L152" s="92">
        <v>16385.84</v>
      </c>
      <c r="M152" s="88" t="s">
        <v>608</v>
      </c>
    </row>
    <row r="153" spans="1:13">
      <c r="A153" s="90">
        <f t="shared" si="3"/>
        <v>51</v>
      </c>
      <c r="B153" s="90" t="s">
        <v>814</v>
      </c>
      <c r="C153" s="90" t="s">
        <v>815</v>
      </c>
      <c r="D153" s="90" t="s">
        <v>162</v>
      </c>
      <c r="E153" s="90">
        <v>20016175949</v>
      </c>
      <c r="F153" s="91" t="s">
        <v>819</v>
      </c>
      <c r="G153" s="91"/>
      <c r="H153" s="90"/>
      <c r="I153" s="92"/>
      <c r="J153" s="93">
        <v>23255</v>
      </c>
      <c r="K153" s="92">
        <v>23465.95</v>
      </c>
      <c r="L153" s="92">
        <v>23465.95</v>
      </c>
      <c r="M153" s="88" t="s">
        <v>603</v>
      </c>
    </row>
    <row r="154" spans="1:13">
      <c r="A154" s="90">
        <f t="shared" si="3"/>
        <v>52</v>
      </c>
      <c r="B154" s="90" t="s">
        <v>820</v>
      </c>
      <c r="C154" s="90" t="s">
        <v>821</v>
      </c>
      <c r="D154" s="90" t="s">
        <v>162</v>
      </c>
      <c r="E154" s="90">
        <v>20015688686</v>
      </c>
      <c r="F154" s="91" t="s">
        <v>822</v>
      </c>
      <c r="G154" s="91"/>
      <c r="H154" s="90"/>
      <c r="I154" s="92"/>
      <c r="J154" s="93">
        <v>23255</v>
      </c>
      <c r="K154" s="92">
        <v>1720.47</v>
      </c>
      <c r="L154" s="92">
        <v>1720.47</v>
      </c>
      <c r="M154" s="88" t="s">
        <v>603</v>
      </c>
    </row>
    <row r="155" spans="1:13">
      <c r="A155" s="90">
        <f t="shared" si="3"/>
        <v>53</v>
      </c>
      <c r="B155" s="90" t="s">
        <v>820</v>
      </c>
      <c r="C155" s="90" t="s">
        <v>821</v>
      </c>
      <c r="D155" s="90" t="s">
        <v>162</v>
      </c>
      <c r="E155" s="90">
        <v>20015690543</v>
      </c>
      <c r="F155" s="91" t="s">
        <v>823</v>
      </c>
      <c r="G155" s="91"/>
      <c r="H155" s="90"/>
      <c r="I155" s="92"/>
      <c r="J155" s="93">
        <v>23224</v>
      </c>
      <c r="K155" s="92">
        <v>24888.67</v>
      </c>
      <c r="L155" s="92">
        <v>24888.67</v>
      </c>
      <c r="M155" s="88" t="s">
        <v>608</v>
      </c>
    </row>
    <row r="156" spans="1:13">
      <c r="A156" s="90">
        <f t="shared" si="3"/>
        <v>54</v>
      </c>
      <c r="B156" s="90" t="s">
        <v>820</v>
      </c>
      <c r="C156" s="90" t="s">
        <v>821</v>
      </c>
      <c r="D156" s="90" t="s">
        <v>162</v>
      </c>
      <c r="E156" s="90">
        <v>20015690543</v>
      </c>
      <c r="F156" s="91" t="s">
        <v>823</v>
      </c>
      <c r="G156" s="91"/>
      <c r="H156" s="90"/>
      <c r="I156" s="92"/>
      <c r="J156" s="93">
        <v>23255</v>
      </c>
      <c r="K156" s="92">
        <v>23203.35</v>
      </c>
      <c r="L156" s="92">
        <v>23203.35</v>
      </c>
      <c r="M156" s="88" t="s">
        <v>603</v>
      </c>
    </row>
    <row r="157" spans="1:13">
      <c r="A157" s="90">
        <f t="shared" si="3"/>
        <v>55</v>
      </c>
      <c r="B157" s="90" t="s">
        <v>824</v>
      </c>
      <c r="C157" s="90" t="s">
        <v>825</v>
      </c>
      <c r="D157" s="90" t="s">
        <v>162</v>
      </c>
      <c r="E157" s="90">
        <v>20014759003</v>
      </c>
      <c r="F157" s="91" t="s">
        <v>826</v>
      </c>
      <c r="G157" s="91"/>
      <c r="H157" s="90"/>
      <c r="I157" s="92"/>
      <c r="J157" s="93">
        <v>23224</v>
      </c>
      <c r="K157" s="92">
        <v>19701.060000000001</v>
      </c>
      <c r="L157" s="92">
        <v>19701.060000000001</v>
      </c>
      <c r="M157" s="88" t="s">
        <v>608</v>
      </c>
    </row>
    <row r="158" spans="1:13">
      <c r="A158" s="90">
        <f t="shared" si="3"/>
        <v>56</v>
      </c>
      <c r="B158" s="90" t="s">
        <v>824</v>
      </c>
      <c r="C158" s="90" t="s">
        <v>825</v>
      </c>
      <c r="D158" s="90" t="s">
        <v>162</v>
      </c>
      <c r="E158" s="90">
        <v>20014759003</v>
      </c>
      <c r="F158" s="91" t="s">
        <v>826</v>
      </c>
      <c r="G158" s="91"/>
      <c r="H158" s="90"/>
      <c r="I158" s="92"/>
      <c r="J158" s="93">
        <v>23255</v>
      </c>
      <c r="K158" s="92">
        <v>16324.4</v>
      </c>
      <c r="L158" s="92">
        <v>16324.4</v>
      </c>
      <c r="M158" s="88" t="s">
        <v>603</v>
      </c>
    </row>
    <row r="159" spans="1:13">
      <c r="A159" s="90">
        <f t="shared" si="3"/>
        <v>57</v>
      </c>
      <c r="B159" s="90" t="s">
        <v>824</v>
      </c>
      <c r="C159" s="90" t="s">
        <v>825</v>
      </c>
      <c r="D159" s="90" t="s">
        <v>162</v>
      </c>
      <c r="E159" s="90">
        <v>20014759066</v>
      </c>
      <c r="F159" s="91" t="s">
        <v>827</v>
      </c>
      <c r="G159" s="91" t="s">
        <v>828</v>
      </c>
      <c r="H159" s="90"/>
      <c r="I159" s="92"/>
      <c r="J159" s="93">
        <v>23255</v>
      </c>
      <c r="K159" s="92">
        <v>1195.31</v>
      </c>
      <c r="L159" s="92">
        <v>1195.31</v>
      </c>
      <c r="M159" s="88" t="s">
        <v>603</v>
      </c>
    </row>
    <row r="160" spans="1:13">
      <c r="A160" s="90">
        <f t="shared" si="3"/>
        <v>58</v>
      </c>
      <c r="B160" s="90" t="s">
        <v>824</v>
      </c>
      <c r="C160" s="90" t="s">
        <v>825</v>
      </c>
      <c r="D160" s="90" t="s">
        <v>162</v>
      </c>
      <c r="E160" s="90">
        <v>20014759105</v>
      </c>
      <c r="F160" s="91" t="s">
        <v>829</v>
      </c>
      <c r="G160" s="91"/>
      <c r="H160" s="90"/>
      <c r="I160" s="92"/>
      <c r="J160" s="93">
        <v>23224</v>
      </c>
      <c r="K160" s="92">
        <v>10049.19</v>
      </c>
      <c r="L160" s="92">
        <v>10049.19</v>
      </c>
      <c r="M160" s="88" t="s">
        <v>608</v>
      </c>
    </row>
    <row r="161" spans="1:13">
      <c r="A161" s="90">
        <f t="shared" si="3"/>
        <v>59</v>
      </c>
      <c r="B161" s="90" t="s">
        <v>824</v>
      </c>
      <c r="C161" s="90" t="s">
        <v>825</v>
      </c>
      <c r="D161" s="90" t="s">
        <v>162</v>
      </c>
      <c r="E161" s="90">
        <v>20014759105</v>
      </c>
      <c r="F161" s="91" t="s">
        <v>829</v>
      </c>
      <c r="G161" s="91"/>
      <c r="H161" s="90"/>
      <c r="I161" s="92"/>
      <c r="J161" s="93">
        <v>23255</v>
      </c>
      <c r="K161" s="92">
        <v>10365.129999999999</v>
      </c>
      <c r="L161" s="92">
        <v>10365.129999999999</v>
      </c>
      <c r="M161" s="88" t="s">
        <v>603</v>
      </c>
    </row>
    <row r="162" spans="1:13">
      <c r="A162" s="90">
        <f t="shared" si="3"/>
        <v>60</v>
      </c>
      <c r="B162" s="90" t="s">
        <v>824</v>
      </c>
      <c r="C162" s="90" t="s">
        <v>825</v>
      </c>
      <c r="D162" s="90" t="s">
        <v>162</v>
      </c>
      <c r="E162" s="90">
        <v>20018672315</v>
      </c>
      <c r="F162" s="91" t="s">
        <v>830</v>
      </c>
      <c r="G162" s="91" t="s">
        <v>828</v>
      </c>
      <c r="H162" s="90"/>
      <c r="I162" s="92"/>
      <c r="J162" s="93">
        <v>23224</v>
      </c>
      <c r="K162" s="92">
        <v>7925.33</v>
      </c>
      <c r="L162" s="92">
        <v>7925.33</v>
      </c>
      <c r="M162" s="88" t="s">
        <v>608</v>
      </c>
    </row>
    <row r="163" spans="1:13">
      <c r="A163" s="90">
        <f t="shared" si="3"/>
        <v>61</v>
      </c>
      <c r="B163" s="90" t="s">
        <v>824</v>
      </c>
      <c r="C163" s="90" t="s">
        <v>825</v>
      </c>
      <c r="D163" s="90" t="s">
        <v>162</v>
      </c>
      <c r="E163" s="90">
        <v>20018672315</v>
      </c>
      <c r="F163" s="91" t="s">
        <v>830</v>
      </c>
      <c r="G163" s="91" t="s">
        <v>828</v>
      </c>
      <c r="H163" s="90"/>
      <c r="I163" s="92"/>
      <c r="J163" s="93">
        <v>23255</v>
      </c>
      <c r="K163" s="92">
        <v>1471.51</v>
      </c>
      <c r="L163" s="92">
        <v>1471.51</v>
      </c>
      <c r="M163" s="88" t="s">
        <v>603</v>
      </c>
    </row>
    <row r="164" spans="1:13">
      <c r="A164" s="90">
        <f t="shared" si="3"/>
        <v>62</v>
      </c>
      <c r="B164" s="90" t="s">
        <v>831</v>
      </c>
      <c r="C164" s="90" t="s">
        <v>832</v>
      </c>
      <c r="D164" s="90" t="s">
        <v>162</v>
      </c>
      <c r="E164" s="90">
        <v>20014467953</v>
      </c>
      <c r="F164" s="91" t="s">
        <v>833</v>
      </c>
      <c r="G164" s="91"/>
      <c r="H164" s="90"/>
      <c r="I164" s="92"/>
      <c r="J164" s="93">
        <v>23224</v>
      </c>
      <c r="K164" s="92">
        <v>2161.85</v>
      </c>
      <c r="L164" s="92">
        <v>2161.85</v>
      </c>
      <c r="M164" s="88" t="s">
        <v>608</v>
      </c>
    </row>
    <row r="165" spans="1:13">
      <c r="A165" s="90">
        <f t="shared" si="3"/>
        <v>63</v>
      </c>
      <c r="B165" s="90" t="s">
        <v>831</v>
      </c>
      <c r="C165" s="90" t="s">
        <v>832</v>
      </c>
      <c r="D165" s="90" t="s">
        <v>162</v>
      </c>
      <c r="E165" s="90">
        <v>20014467953</v>
      </c>
      <c r="F165" s="91" t="s">
        <v>833</v>
      </c>
      <c r="G165" s="91"/>
      <c r="H165" s="90"/>
      <c r="I165" s="92"/>
      <c r="J165" s="93">
        <v>23255</v>
      </c>
      <c r="K165" s="92">
        <v>1068.1600000000001</v>
      </c>
      <c r="L165" s="92">
        <v>1068.1600000000001</v>
      </c>
      <c r="M165" s="88" t="s">
        <v>603</v>
      </c>
    </row>
    <row r="166" spans="1:13">
      <c r="A166" s="90">
        <f t="shared" si="3"/>
        <v>64</v>
      </c>
      <c r="B166" s="90" t="s">
        <v>831</v>
      </c>
      <c r="C166" s="90" t="s">
        <v>832</v>
      </c>
      <c r="D166" s="90" t="s">
        <v>162</v>
      </c>
      <c r="E166" s="90">
        <v>20014470439</v>
      </c>
      <c r="F166" s="91" t="s">
        <v>834</v>
      </c>
      <c r="G166" s="91"/>
      <c r="H166" s="90"/>
      <c r="I166" s="92"/>
      <c r="J166" s="93">
        <v>23255</v>
      </c>
      <c r="K166" s="92">
        <v>4608.16</v>
      </c>
      <c r="L166" s="92">
        <v>4608.16</v>
      </c>
      <c r="M166" s="88" t="s">
        <v>603</v>
      </c>
    </row>
    <row r="167" spans="1:13">
      <c r="A167" s="90">
        <f t="shared" ref="A167:A230" si="4">A166+1</f>
        <v>65</v>
      </c>
      <c r="B167" s="90" t="s">
        <v>831</v>
      </c>
      <c r="C167" s="90" t="s">
        <v>832</v>
      </c>
      <c r="D167" s="90" t="s">
        <v>162</v>
      </c>
      <c r="E167" s="90">
        <v>20014539950</v>
      </c>
      <c r="F167" s="91" t="s">
        <v>835</v>
      </c>
      <c r="G167" s="91"/>
      <c r="H167" s="90"/>
      <c r="I167" s="92"/>
      <c r="J167" s="93">
        <v>23224</v>
      </c>
      <c r="K167" s="92">
        <v>1505.48</v>
      </c>
      <c r="L167" s="92">
        <v>1505.48</v>
      </c>
      <c r="M167" s="88" t="s">
        <v>608</v>
      </c>
    </row>
    <row r="168" spans="1:13">
      <c r="A168" s="90">
        <f t="shared" si="4"/>
        <v>66</v>
      </c>
      <c r="B168" s="90" t="s">
        <v>831</v>
      </c>
      <c r="C168" s="90" t="s">
        <v>832</v>
      </c>
      <c r="D168" s="90" t="s">
        <v>162</v>
      </c>
      <c r="E168" s="90">
        <v>20014539950</v>
      </c>
      <c r="F168" s="91" t="s">
        <v>835</v>
      </c>
      <c r="G168" s="91"/>
      <c r="H168" s="90"/>
      <c r="I168" s="92"/>
      <c r="J168" s="93">
        <v>23255</v>
      </c>
      <c r="K168" s="92">
        <v>1458.36</v>
      </c>
      <c r="L168" s="92">
        <v>1458.36</v>
      </c>
      <c r="M168" s="88" t="s">
        <v>603</v>
      </c>
    </row>
    <row r="169" spans="1:13">
      <c r="A169" s="90">
        <f t="shared" si="4"/>
        <v>67</v>
      </c>
      <c r="B169" s="90" t="s">
        <v>831</v>
      </c>
      <c r="C169" s="90" t="s">
        <v>832</v>
      </c>
      <c r="D169" s="90" t="s">
        <v>162</v>
      </c>
      <c r="E169" s="90">
        <v>20014540046</v>
      </c>
      <c r="F169" s="91" t="s">
        <v>836</v>
      </c>
      <c r="G169" s="91"/>
      <c r="H169" s="90"/>
      <c r="I169" s="92"/>
      <c r="J169" s="93">
        <v>23255</v>
      </c>
      <c r="K169" s="92">
        <v>1641.98</v>
      </c>
      <c r="L169" s="92">
        <v>1641.98</v>
      </c>
      <c r="M169" s="88" t="s">
        <v>603</v>
      </c>
    </row>
    <row r="170" spans="1:13">
      <c r="A170" s="90">
        <f t="shared" si="4"/>
        <v>68</v>
      </c>
      <c r="B170" s="90" t="s">
        <v>831</v>
      </c>
      <c r="C170" s="90" t="s">
        <v>832</v>
      </c>
      <c r="D170" s="90" t="s">
        <v>162</v>
      </c>
      <c r="E170" s="90">
        <v>20014922867</v>
      </c>
      <c r="F170" s="91" t="s">
        <v>833</v>
      </c>
      <c r="G170" s="91"/>
      <c r="H170" s="90"/>
      <c r="I170" s="92"/>
      <c r="J170" s="93">
        <v>23224</v>
      </c>
      <c r="K170" s="92">
        <v>27217.1</v>
      </c>
      <c r="L170" s="92">
        <v>27217.1</v>
      </c>
      <c r="M170" s="88" t="s">
        <v>608</v>
      </c>
    </row>
    <row r="171" spans="1:13">
      <c r="A171" s="90">
        <f t="shared" si="4"/>
        <v>69</v>
      </c>
      <c r="B171" s="90" t="s">
        <v>831</v>
      </c>
      <c r="C171" s="90" t="s">
        <v>832</v>
      </c>
      <c r="D171" s="90" t="s">
        <v>162</v>
      </c>
      <c r="E171" s="90">
        <v>20014922867</v>
      </c>
      <c r="F171" s="91" t="s">
        <v>833</v>
      </c>
      <c r="G171" s="91"/>
      <c r="H171" s="90"/>
      <c r="I171" s="92"/>
      <c r="J171" s="93">
        <v>23255</v>
      </c>
      <c r="K171" s="92">
        <v>26969.94</v>
      </c>
      <c r="L171" s="92">
        <v>26969.94</v>
      </c>
      <c r="M171" s="88" t="s">
        <v>603</v>
      </c>
    </row>
    <row r="172" spans="1:13">
      <c r="A172" s="90">
        <f t="shared" si="4"/>
        <v>70</v>
      </c>
      <c r="B172" s="90" t="s">
        <v>837</v>
      </c>
      <c r="C172" s="90" t="s">
        <v>838</v>
      </c>
      <c r="D172" s="90" t="s">
        <v>162</v>
      </c>
      <c r="E172" s="90">
        <v>20014974270</v>
      </c>
      <c r="F172" s="91" t="s">
        <v>839</v>
      </c>
      <c r="G172" s="91" t="s">
        <v>840</v>
      </c>
      <c r="H172" s="90"/>
      <c r="I172" s="92"/>
      <c r="J172" s="93">
        <v>23224</v>
      </c>
      <c r="K172" s="92">
        <v>21262.880000000001</v>
      </c>
      <c r="L172" s="92">
        <v>21262.880000000001</v>
      </c>
      <c r="M172" s="88" t="s">
        <v>608</v>
      </c>
    </row>
    <row r="173" spans="1:13">
      <c r="A173" s="90">
        <f t="shared" si="4"/>
        <v>71</v>
      </c>
      <c r="B173" s="90" t="s">
        <v>837</v>
      </c>
      <c r="C173" s="90" t="s">
        <v>838</v>
      </c>
      <c r="D173" s="90" t="s">
        <v>162</v>
      </c>
      <c r="E173" s="90">
        <v>20014974270</v>
      </c>
      <c r="F173" s="91" t="s">
        <v>839</v>
      </c>
      <c r="G173" s="91" t="s">
        <v>840</v>
      </c>
      <c r="H173" s="90"/>
      <c r="I173" s="92"/>
      <c r="J173" s="93">
        <v>23255</v>
      </c>
      <c r="K173" s="92">
        <v>25553.03</v>
      </c>
      <c r="L173" s="92">
        <v>25553.03</v>
      </c>
      <c r="M173" s="88" t="s">
        <v>603</v>
      </c>
    </row>
    <row r="174" spans="1:13">
      <c r="A174" s="90">
        <f t="shared" si="4"/>
        <v>72</v>
      </c>
      <c r="B174" s="90" t="s">
        <v>837</v>
      </c>
      <c r="C174" s="90" t="s">
        <v>838</v>
      </c>
      <c r="D174" s="90" t="s">
        <v>162</v>
      </c>
      <c r="E174" s="90">
        <v>20014976396</v>
      </c>
      <c r="F174" s="91" t="s">
        <v>841</v>
      </c>
      <c r="G174" s="91" t="s">
        <v>840</v>
      </c>
      <c r="H174" s="90"/>
      <c r="I174" s="92"/>
      <c r="J174" s="93">
        <v>23255</v>
      </c>
      <c r="K174" s="92">
        <v>2837.84</v>
      </c>
      <c r="L174" s="92">
        <v>2837.84</v>
      </c>
      <c r="M174" s="88" t="s">
        <v>603</v>
      </c>
    </row>
    <row r="175" spans="1:13">
      <c r="A175" s="90">
        <f t="shared" si="4"/>
        <v>73</v>
      </c>
      <c r="B175" s="90" t="s">
        <v>842</v>
      </c>
      <c r="C175" s="90" t="s">
        <v>843</v>
      </c>
      <c r="D175" s="90" t="s">
        <v>162</v>
      </c>
      <c r="E175" s="90">
        <v>20015621362</v>
      </c>
      <c r="F175" s="91" t="s">
        <v>844</v>
      </c>
      <c r="G175" s="91"/>
      <c r="H175" s="90"/>
      <c r="I175" s="92"/>
      <c r="J175" s="93">
        <v>23255</v>
      </c>
      <c r="K175" s="92">
        <v>1603.05</v>
      </c>
      <c r="L175" s="92">
        <v>1603.05</v>
      </c>
      <c r="M175" s="88" t="s">
        <v>603</v>
      </c>
    </row>
    <row r="176" spans="1:13">
      <c r="A176" s="90">
        <f t="shared" si="4"/>
        <v>74</v>
      </c>
      <c r="B176" s="90" t="s">
        <v>842</v>
      </c>
      <c r="C176" s="90" t="s">
        <v>843</v>
      </c>
      <c r="D176" s="90" t="s">
        <v>162</v>
      </c>
      <c r="E176" s="90">
        <v>20015621961</v>
      </c>
      <c r="F176" s="91" t="s">
        <v>845</v>
      </c>
      <c r="G176" s="91"/>
      <c r="H176" s="90"/>
      <c r="I176" s="92"/>
      <c r="J176" s="93">
        <v>23224</v>
      </c>
      <c r="K176" s="92">
        <v>43574.19</v>
      </c>
      <c r="L176" s="92">
        <v>43574.19</v>
      </c>
      <c r="M176" s="88" t="s">
        <v>608</v>
      </c>
    </row>
    <row r="177" spans="1:13">
      <c r="A177" s="90">
        <f t="shared" si="4"/>
        <v>75</v>
      </c>
      <c r="B177" s="90" t="s">
        <v>842</v>
      </c>
      <c r="C177" s="90" t="s">
        <v>843</v>
      </c>
      <c r="D177" s="90" t="s">
        <v>162</v>
      </c>
      <c r="E177" s="90">
        <v>20015621961</v>
      </c>
      <c r="F177" s="91" t="s">
        <v>845</v>
      </c>
      <c r="G177" s="91"/>
      <c r="H177" s="90"/>
      <c r="I177" s="92"/>
      <c r="J177" s="93">
        <v>23255</v>
      </c>
      <c r="K177" s="92">
        <v>39650.19</v>
      </c>
      <c r="L177" s="92">
        <v>39650.19</v>
      </c>
      <c r="M177" s="88" t="s">
        <v>603</v>
      </c>
    </row>
    <row r="178" spans="1:13">
      <c r="A178" s="90">
        <f t="shared" si="4"/>
        <v>76</v>
      </c>
      <c r="B178" s="90" t="s">
        <v>842</v>
      </c>
      <c r="C178" s="90" t="s">
        <v>843</v>
      </c>
      <c r="D178" s="90" t="s">
        <v>162</v>
      </c>
      <c r="E178" s="90">
        <v>20016256044</v>
      </c>
      <c r="F178" s="91" t="s">
        <v>846</v>
      </c>
      <c r="G178" s="91"/>
      <c r="H178" s="90"/>
      <c r="I178" s="92"/>
      <c r="J178" s="93">
        <v>23224</v>
      </c>
      <c r="K178" s="92">
        <v>2042.05</v>
      </c>
      <c r="L178" s="92">
        <v>2042.05</v>
      </c>
      <c r="M178" s="88" t="s">
        <v>608</v>
      </c>
    </row>
    <row r="179" spans="1:13">
      <c r="A179" s="90">
        <f t="shared" si="4"/>
        <v>77</v>
      </c>
      <c r="B179" s="90" t="s">
        <v>842</v>
      </c>
      <c r="C179" s="90" t="s">
        <v>843</v>
      </c>
      <c r="D179" s="90" t="s">
        <v>162</v>
      </c>
      <c r="E179" s="90">
        <v>20016256044</v>
      </c>
      <c r="F179" s="91" t="s">
        <v>846</v>
      </c>
      <c r="G179" s="91"/>
      <c r="H179" s="90"/>
      <c r="I179" s="92"/>
      <c r="J179" s="93">
        <v>23255</v>
      </c>
      <c r="K179" s="92">
        <v>2304.4499999999998</v>
      </c>
      <c r="L179" s="92">
        <v>2304.4499999999998</v>
      </c>
      <c r="M179" s="88" t="s">
        <v>603</v>
      </c>
    </row>
    <row r="180" spans="1:13">
      <c r="A180" s="90">
        <f t="shared" si="4"/>
        <v>78</v>
      </c>
      <c r="B180" s="90" t="s">
        <v>847</v>
      </c>
      <c r="C180" s="90" t="s">
        <v>848</v>
      </c>
      <c r="D180" s="90" t="s">
        <v>162</v>
      </c>
      <c r="E180" s="90">
        <v>20015938149</v>
      </c>
      <c r="F180" s="91" t="s">
        <v>849</v>
      </c>
      <c r="G180" s="91"/>
      <c r="H180" s="90"/>
      <c r="I180" s="92"/>
      <c r="J180" s="93">
        <v>23224</v>
      </c>
      <c r="K180" s="92">
        <v>21124.66</v>
      </c>
      <c r="L180" s="92">
        <v>21124.66</v>
      </c>
      <c r="M180" s="88" t="s">
        <v>608</v>
      </c>
    </row>
    <row r="181" spans="1:13">
      <c r="A181" s="90">
        <f t="shared" si="4"/>
        <v>79</v>
      </c>
      <c r="B181" s="90" t="s">
        <v>847</v>
      </c>
      <c r="C181" s="90" t="s">
        <v>848</v>
      </c>
      <c r="D181" s="90" t="s">
        <v>162</v>
      </c>
      <c r="E181" s="90">
        <v>20015938149</v>
      </c>
      <c r="F181" s="91" t="s">
        <v>849</v>
      </c>
      <c r="G181" s="91"/>
      <c r="H181" s="90"/>
      <c r="I181" s="92"/>
      <c r="J181" s="93">
        <v>23255</v>
      </c>
      <c r="K181" s="92">
        <v>25088.62</v>
      </c>
      <c r="L181" s="92">
        <v>25088.62</v>
      </c>
      <c r="M181" s="88" t="s">
        <v>603</v>
      </c>
    </row>
    <row r="182" spans="1:13">
      <c r="A182" s="90">
        <f t="shared" si="4"/>
        <v>80</v>
      </c>
      <c r="B182" s="90" t="s">
        <v>847</v>
      </c>
      <c r="C182" s="90" t="s">
        <v>848</v>
      </c>
      <c r="D182" s="90" t="s">
        <v>162</v>
      </c>
      <c r="E182" s="90">
        <v>20015952371</v>
      </c>
      <c r="F182" s="91" t="s">
        <v>850</v>
      </c>
      <c r="G182" s="91"/>
      <c r="H182" s="90"/>
      <c r="I182" s="92"/>
      <c r="J182" s="93">
        <v>23255</v>
      </c>
      <c r="K182" s="92">
        <v>901.55</v>
      </c>
      <c r="L182" s="92">
        <v>901.55</v>
      </c>
      <c r="M182" s="88" t="s">
        <v>603</v>
      </c>
    </row>
    <row r="183" spans="1:13">
      <c r="A183" s="90">
        <f t="shared" si="4"/>
        <v>81</v>
      </c>
      <c r="B183" s="90" t="s">
        <v>847</v>
      </c>
      <c r="C183" s="90" t="s">
        <v>848</v>
      </c>
      <c r="D183" s="90" t="s">
        <v>162</v>
      </c>
      <c r="E183" s="90">
        <v>20020451433</v>
      </c>
      <c r="F183" s="91" t="s">
        <v>849</v>
      </c>
      <c r="G183" s="91" t="s">
        <v>851</v>
      </c>
      <c r="H183" s="90"/>
      <c r="I183" s="92"/>
      <c r="J183" s="93">
        <v>23224</v>
      </c>
      <c r="K183" s="92">
        <v>1263.8399999999999</v>
      </c>
      <c r="L183" s="92">
        <v>1263.8399999999999</v>
      </c>
      <c r="M183" s="88" t="s">
        <v>608</v>
      </c>
    </row>
    <row r="184" spans="1:13">
      <c r="A184" s="90">
        <f t="shared" si="4"/>
        <v>82</v>
      </c>
      <c r="B184" s="90" t="s">
        <v>847</v>
      </c>
      <c r="C184" s="90" t="s">
        <v>848</v>
      </c>
      <c r="D184" s="90" t="s">
        <v>162</v>
      </c>
      <c r="E184" s="90">
        <v>20020451433</v>
      </c>
      <c r="F184" s="91" t="s">
        <v>849</v>
      </c>
      <c r="G184" s="91" t="s">
        <v>851</v>
      </c>
      <c r="H184" s="90"/>
      <c r="I184" s="92"/>
      <c r="J184" s="93">
        <v>23255</v>
      </c>
      <c r="K184" s="92">
        <v>599.04999999999995</v>
      </c>
      <c r="L184" s="92">
        <v>599.04999999999995</v>
      </c>
      <c r="M184" s="88" t="s">
        <v>603</v>
      </c>
    </row>
    <row r="185" spans="1:13">
      <c r="A185" s="90">
        <f t="shared" si="4"/>
        <v>83</v>
      </c>
      <c r="B185" s="90" t="s">
        <v>852</v>
      </c>
      <c r="C185" s="90" t="s">
        <v>853</v>
      </c>
      <c r="D185" s="90" t="s">
        <v>162</v>
      </c>
      <c r="E185" s="90">
        <v>20015252646</v>
      </c>
      <c r="F185" s="91" t="s">
        <v>854</v>
      </c>
      <c r="G185" s="91"/>
      <c r="H185" s="90"/>
      <c r="I185" s="92"/>
      <c r="J185" s="93">
        <v>23255</v>
      </c>
      <c r="K185" s="92">
        <v>1081.31</v>
      </c>
      <c r="L185" s="92">
        <v>1081.31</v>
      </c>
      <c r="M185" s="88" t="s">
        <v>603</v>
      </c>
    </row>
    <row r="186" spans="1:13">
      <c r="A186" s="90">
        <f t="shared" si="4"/>
        <v>84</v>
      </c>
      <c r="B186" s="90" t="s">
        <v>852</v>
      </c>
      <c r="C186" s="90" t="s">
        <v>853</v>
      </c>
      <c r="D186" s="90" t="s">
        <v>162</v>
      </c>
      <c r="E186" s="90">
        <v>20015255686</v>
      </c>
      <c r="F186" s="91" t="s">
        <v>855</v>
      </c>
      <c r="G186" s="91"/>
      <c r="H186" s="90"/>
      <c r="I186" s="92"/>
      <c r="J186" s="93">
        <v>23224</v>
      </c>
      <c r="K186" s="92">
        <v>1211.1300000000001</v>
      </c>
      <c r="L186" s="92">
        <v>1211.1300000000001</v>
      </c>
      <c r="M186" s="88" t="s">
        <v>608</v>
      </c>
    </row>
    <row r="187" spans="1:13">
      <c r="A187" s="90">
        <f t="shared" si="4"/>
        <v>85</v>
      </c>
      <c r="B187" s="90" t="s">
        <v>852</v>
      </c>
      <c r="C187" s="90" t="s">
        <v>853</v>
      </c>
      <c r="D187" s="90" t="s">
        <v>162</v>
      </c>
      <c r="E187" s="90">
        <v>20015255686</v>
      </c>
      <c r="F187" s="91" t="s">
        <v>855</v>
      </c>
      <c r="G187" s="91"/>
      <c r="H187" s="90"/>
      <c r="I187" s="92"/>
      <c r="J187" s="93">
        <v>23255</v>
      </c>
      <c r="K187" s="92">
        <v>410.42</v>
      </c>
      <c r="L187" s="92">
        <v>410.42</v>
      </c>
      <c r="M187" s="88" t="s">
        <v>603</v>
      </c>
    </row>
    <row r="188" spans="1:13">
      <c r="A188" s="90">
        <f t="shared" si="4"/>
        <v>86</v>
      </c>
      <c r="B188" s="90" t="s">
        <v>852</v>
      </c>
      <c r="C188" s="90" t="s">
        <v>853</v>
      </c>
      <c r="D188" s="90" t="s">
        <v>162</v>
      </c>
      <c r="E188" s="90">
        <v>20015257967</v>
      </c>
      <c r="F188" s="91" t="s">
        <v>856</v>
      </c>
      <c r="G188" s="91"/>
      <c r="H188" s="90"/>
      <c r="I188" s="92"/>
      <c r="J188" s="93">
        <v>23224</v>
      </c>
      <c r="K188" s="92">
        <v>22098.43</v>
      </c>
      <c r="L188" s="92">
        <v>22098.43</v>
      </c>
      <c r="M188" s="88" t="s">
        <v>608</v>
      </c>
    </row>
    <row r="189" spans="1:13">
      <c r="A189" s="90">
        <f t="shared" si="4"/>
        <v>87</v>
      </c>
      <c r="B189" s="90" t="s">
        <v>852</v>
      </c>
      <c r="C189" s="90" t="s">
        <v>853</v>
      </c>
      <c r="D189" s="90" t="s">
        <v>162</v>
      </c>
      <c r="E189" s="90">
        <v>20015257967</v>
      </c>
      <c r="F189" s="91" t="s">
        <v>856</v>
      </c>
      <c r="G189" s="91"/>
      <c r="H189" s="90"/>
      <c r="I189" s="92"/>
      <c r="J189" s="93">
        <v>23255</v>
      </c>
      <c r="K189" s="92">
        <v>22188.26</v>
      </c>
      <c r="L189" s="92">
        <v>22188.26</v>
      </c>
      <c r="M189" s="88" t="s">
        <v>603</v>
      </c>
    </row>
    <row r="190" spans="1:13">
      <c r="A190" s="90">
        <f t="shared" si="4"/>
        <v>88</v>
      </c>
      <c r="B190" s="90" t="s">
        <v>857</v>
      </c>
      <c r="C190" s="90" t="s">
        <v>858</v>
      </c>
      <c r="D190" s="90" t="s">
        <v>162</v>
      </c>
      <c r="E190" s="90">
        <v>20014501452</v>
      </c>
      <c r="F190" s="91" t="s">
        <v>859</v>
      </c>
      <c r="G190" s="91"/>
      <c r="H190" s="90"/>
      <c r="I190" s="92"/>
      <c r="J190" s="93">
        <v>23255</v>
      </c>
      <c r="K190" s="92">
        <v>2658.5</v>
      </c>
      <c r="L190" s="92">
        <v>2658.5</v>
      </c>
      <c r="M190" s="88" t="s">
        <v>603</v>
      </c>
    </row>
    <row r="191" spans="1:13">
      <c r="A191" s="90">
        <f t="shared" si="4"/>
        <v>89</v>
      </c>
      <c r="B191" s="90" t="s">
        <v>857</v>
      </c>
      <c r="C191" s="90" t="s">
        <v>858</v>
      </c>
      <c r="D191" s="90" t="s">
        <v>162</v>
      </c>
      <c r="E191" s="90">
        <v>20014501490</v>
      </c>
      <c r="F191" s="91" t="s">
        <v>860</v>
      </c>
      <c r="G191" s="91"/>
      <c r="H191" s="90"/>
      <c r="I191" s="92"/>
      <c r="J191" s="93">
        <v>23255</v>
      </c>
      <c r="K191" s="92">
        <v>15423.17</v>
      </c>
      <c r="L191" s="92">
        <v>15423.17</v>
      </c>
      <c r="M191" s="88" t="s">
        <v>603</v>
      </c>
    </row>
    <row r="192" spans="1:13">
      <c r="A192" s="90">
        <f t="shared" si="4"/>
        <v>90</v>
      </c>
      <c r="B192" s="90" t="s">
        <v>857</v>
      </c>
      <c r="C192" s="90" t="s">
        <v>858</v>
      </c>
      <c r="D192" s="90" t="s">
        <v>162</v>
      </c>
      <c r="E192" s="90">
        <v>20014542722</v>
      </c>
      <c r="F192" s="91" t="s">
        <v>861</v>
      </c>
      <c r="G192" s="91" t="s">
        <v>862</v>
      </c>
      <c r="H192" s="90"/>
      <c r="I192" s="92"/>
      <c r="J192" s="93">
        <v>23224</v>
      </c>
      <c r="K192" s="92">
        <v>24559.11</v>
      </c>
      <c r="L192" s="92">
        <v>24559.11</v>
      </c>
      <c r="M192" s="88" t="s">
        <v>608</v>
      </c>
    </row>
    <row r="193" spans="1:13">
      <c r="A193" s="90">
        <f t="shared" si="4"/>
        <v>91</v>
      </c>
      <c r="B193" s="90" t="s">
        <v>857</v>
      </c>
      <c r="C193" s="90" t="s">
        <v>858</v>
      </c>
      <c r="D193" s="90" t="s">
        <v>162</v>
      </c>
      <c r="E193" s="90">
        <v>20014542722</v>
      </c>
      <c r="F193" s="91" t="s">
        <v>861</v>
      </c>
      <c r="G193" s="91" t="s">
        <v>862</v>
      </c>
      <c r="H193" s="90"/>
      <c r="I193" s="92"/>
      <c r="J193" s="93">
        <v>23255</v>
      </c>
      <c r="K193" s="92">
        <v>28453.8</v>
      </c>
      <c r="L193" s="92">
        <v>28453.8</v>
      </c>
      <c r="M193" s="88" t="s">
        <v>603</v>
      </c>
    </row>
    <row r="194" spans="1:13">
      <c r="A194" s="90">
        <f t="shared" si="4"/>
        <v>92</v>
      </c>
      <c r="B194" s="90" t="s">
        <v>863</v>
      </c>
      <c r="C194" s="90" t="s">
        <v>864</v>
      </c>
      <c r="D194" s="90" t="s">
        <v>162</v>
      </c>
      <c r="E194" s="90">
        <v>20015042641</v>
      </c>
      <c r="F194" s="91" t="s">
        <v>865</v>
      </c>
      <c r="G194" s="91" t="s">
        <v>866</v>
      </c>
      <c r="H194" s="90"/>
      <c r="I194" s="92"/>
      <c r="J194" s="93">
        <v>23224</v>
      </c>
      <c r="K194" s="92">
        <v>19995.11</v>
      </c>
      <c r="L194" s="92">
        <v>19995.11</v>
      </c>
      <c r="M194" s="88" t="s">
        <v>608</v>
      </c>
    </row>
    <row r="195" spans="1:13">
      <c r="A195" s="90">
        <f t="shared" si="4"/>
        <v>93</v>
      </c>
      <c r="B195" s="90" t="s">
        <v>863</v>
      </c>
      <c r="C195" s="90" t="s">
        <v>864</v>
      </c>
      <c r="D195" s="90" t="s">
        <v>162</v>
      </c>
      <c r="E195" s="90">
        <v>20015042641</v>
      </c>
      <c r="F195" s="91" t="s">
        <v>865</v>
      </c>
      <c r="G195" s="91" t="s">
        <v>866</v>
      </c>
      <c r="H195" s="90"/>
      <c r="I195" s="92"/>
      <c r="J195" s="93">
        <v>23255</v>
      </c>
      <c r="K195" s="92">
        <v>19692.939999999999</v>
      </c>
      <c r="L195" s="92">
        <v>19692.939999999999</v>
      </c>
      <c r="M195" s="88" t="s">
        <v>603</v>
      </c>
    </row>
    <row r="196" spans="1:13">
      <c r="A196" s="90">
        <f t="shared" si="4"/>
        <v>94</v>
      </c>
      <c r="B196" s="90" t="s">
        <v>863</v>
      </c>
      <c r="C196" s="90" t="s">
        <v>864</v>
      </c>
      <c r="D196" s="90" t="s">
        <v>162</v>
      </c>
      <c r="E196" s="90">
        <v>20015042808</v>
      </c>
      <c r="F196" s="91" t="s">
        <v>867</v>
      </c>
      <c r="G196" s="91" t="s">
        <v>868</v>
      </c>
      <c r="H196" s="90"/>
      <c r="I196" s="92"/>
      <c r="J196" s="93">
        <v>23255</v>
      </c>
      <c r="K196" s="92">
        <v>2281.4499999999998</v>
      </c>
      <c r="L196" s="92">
        <v>2281.4499999999998</v>
      </c>
      <c r="M196" s="88" t="s">
        <v>603</v>
      </c>
    </row>
    <row r="197" spans="1:13">
      <c r="A197" s="90">
        <f t="shared" si="4"/>
        <v>95</v>
      </c>
      <c r="B197" s="90" t="s">
        <v>863</v>
      </c>
      <c r="C197" s="90" t="s">
        <v>864</v>
      </c>
      <c r="D197" s="90" t="s">
        <v>162</v>
      </c>
      <c r="E197" s="90">
        <v>20015042837</v>
      </c>
      <c r="F197" s="91" t="s">
        <v>869</v>
      </c>
      <c r="G197" s="91" t="s">
        <v>870</v>
      </c>
      <c r="H197" s="90"/>
      <c r="I197" s="92"/>
      <c r="J197" s="93">
        <v>23224</v>
      </c>
      <c r="K197" s="92">
        <v>508.57</v>
      </c>
      <c r="L197" s="92">
        <v>508.57</v>
      </c>
      <c r="M197" s="88" t="s">
        <v>608</v>
      </c>
    </row>
    <row r="198" spans="1:13">
      <c r="A198" s="90">
        <f t="shared" si="4"/>
        <v>96</v>
      </c>
      <c r="B198" s="90" t="s">
        <v>863</v>
      </c>
      <c r="C198" s="90" t="s">
        <v>864</v>
      </c>
      <c r="D198" s="90" t="s">
        <v>162</v>
      </c>
      <c r="E198" s="90">
        <v>20015042837</v>
      </c>
      <c r="F198" s="91" t="s">
        <v>869</v>
      </c>
      <c r="G198" s="91" t="s">
        <v>870</v>
      </c>
      <c r="H198" s="90"/>
      <c r="I198" s="92"/>
      <c r="J198" s="93">
        <v>23255</v>
      </c>
      <c r="K198" s="92">
        <v>393.71</v>
      </c>
      <c r="L198" s="92">
        <v>393.71</v>
      </c>
      <c r="M198" s="88" t="s">
        <v>603</v>
      </c>
    </row>
    <row r="199" spans="1:13">
      <c r="A199" s="90">
        <f t="shared" si="4"/>
        <v>97</v>
      </c>
      <c r="B199" s="90" t="s">
        <v>169</v>
      </c>
      <c r="C199" s="90" t="s">
        <v>170</v>
      </c>
      <c r="D199" s="90" t="s">
        <v>162</v>
      </c>
      <c r="E199" s="90">
        <v>20014517048</v>
      </c>
      <c r="F199" s="91" t="s">
        <v>871</v>
      </c>
      <c r="G199" s="91"/>
      <c r="H199" s="90"/>
      <c r="I199" s="92"/>
      <c r="J199" s="93">
        <v>23224</v>
      </c>
      <c r="K199" s="92">
        <v>26707.26</v>
      </c>
      <c r="L199" s="92">
        <v>26707.26</v>
      </c>
      <c r="M199" s="88" t="s">
        <v>608</v>
      </c>
    </row>
    <row r="200" spans="1:13">
      <c r="A200" s="90">
        <f t="shared" si="4"/>
        <v>98</v>
      </c>
      <c r="B200" s="90" t="s">
        <v>169</v>
      </c>
      <c r="C200" s="90" t="s">
        <v>170</v>
      </c>
      <c r="D200" s="90" t="s">
        <v>162</v>
      </c>
      <c r="E200" s="90">
        <v>20014517048</v>
      </c>
      <c r="F200" s="91" t="s">
        <v>871</v>
      </c>
      <c r="G200" s="91"/>
      <c r="H200" s="90"/>
      <c r="I200" s="92"/>
      <c r="J200" s="93">
        <v>23255</v>
      </c>
      <c r="K200" s="92">
        <v>26458.69</v>
      </c>
      <c r="L200" s="92">
        <v>26458.69</v>
      </c>
      <c r="M200" s="88" t="s">
        <v>603</v>
      </c>
    </row>
    <row r="201" spans="1:13">
      <c r="A201" s="90">
        <f t="shared" si="4"/>
        <v>99</v>
      </c>
      <c r="B201" s="90" t="s">
        <v>169</v>
      </c>
      <c r="C201" s="90" t="s">
        <v>170</v>
      </c>
      <c r="D201" s="90" t="s">
        <v>162</v>
      </c>
      <c r="E201" s="90">
        <v>20014517081</v>
      </c>
      <c r="F201" s="91" t="s">
        <v>872</v>
      </c>
      <c r="G201" s="91"/>
      <c r="H201" s="90"/>
      <c r="I201" s="92"/>
      <c r="J201" s="93">
        <v>23255</v>
      </c>
      <c r="K201" s="92">
        <v>1563.58</v>
      </c>
      <c r="L201" s="92">
        <v>1563.58</v>
      </c>
      <c r="M201" s="88" t="s">
        <v>603</v>
      </c>
    </row>
    <row r="202" spans="1:13">
      <c r="A202" s="90">
        <f t="shared" si="4"/>
        <v>100</v>
      </c>
      <c r="B202" s="90" t="s">
        <v>169</v>
      </c>
      <c r="C202" s="90" t="s">
        <v>170</v>
      </c>
      <c r="D202" s="90" t="s">
        <v>162</v>
      </c>
      <c r="E202" s="90">
        <v>20014517124</v>
      </c>
      <c r="F202" s="91" t="s">
        <v>873</v>
      </c>
      <c r="G202" s="91" t="s">
        <v>874</v>
      </c>
      <c r="H202" s="90"/>
      <c r="I202" s="92"/>
      <c r="J202" s="93">
        <v>23255</v>
      </c>
      <c r="K202" s="92">
        <v>1344.37</v>
      </c>
      <c r="L202" s="92">
        <v>1344.37</v>
      </c>
      <c r="M202" s="88" t="s">
        <v>603</v>
      </c>
    </row>
    <row r="203" spans="1:13">
      <c r="A203" s="90">
        <f t="shared" si="4"/>
        <v>101</v>
      </c>
      <c r="B203" s="90" t="s">
        <v>875</v>
      </c>
      <c r="C203" s="90" t="s">
        <v>876</v>
      </c>
      <c r="D203" s="90" t="s">
        <v>162</v>
      </c>
      <c r="E203" s="90">
        <v>20016006020</v>
      </c>
      <c r="F203" s="91" t="s">
        <v>877</v>
      </c>
      <c r="G203" s="91"/>
      <c r="H203" s="90"/>
      <c r="I203" s="92"/>
      <c r="J203" s="93">
        <v>23224</v>
      </c>
      <c r="K203" s="92">
        <v>1439.83</v>
      </c>
      <c r="L203" s="92">
        <v>1439.83</v>
      </c>
      <c r="M203" s="88" t="s">
        <v>608</v>
      </c>
    </row>
    <row r="204" spans="1:13">
      <c r="A204" s="90">
        <f t="shared" si="4"/>
        <v>102</v>
      </c>
      <c r="B204" s="90" t="s">
        <v>875</v>
      </c>
      <c r="C204" s="90" t="s">
        <v>876</v>
      </c>
      <c r="D204" s="90" t="s">
        <v>162</v>
      </c>
      <c r="E204" s="90">
        <v>20016006020</v>
      </c>
      <c r="F204" s="91" t="s">
        <v>877</v>
      </c>
      <c r="G204" s="91"/>
      <c r="H204" s="90"/>
      <c r="I204" s="92"/>
      <c r="J204" s="93">
        <v>23255</v>
      </c>
      <c r="K204" s="92">
        <v>1401.64</v>
      </c>
      <c r="L204" s="92">
        <v>1401.64</v>
      </c>
      <c r="M204" s="88" t="s">
        <v>603</v>
      </c>
    </row>
    <row r="205" spans="1:13">
      <c r="A205" s="90">
        <f t="shared" si="4"/>
        <v>103</v>
      </c>
      <c r="B205" s="90" t="s">
        <v>875</v>
      </c>
      <c r="C205" s="90" t="s">
        <v>876</v>
      </c>
      <c r="D205" s="90" t="s">
        <v>162</v>
      </c>
      <c r="E205" s="90">
        <v>20016006081</v>
      </c>
      <c r="F205" s="91" t="s">
        <v>878</v>
      </c>
      <c r="G205" s="91"/>
      <c r="H205" s="90"/>
      <c r="I205" s="92"/>
      <c r="J205" s="93">
        <v>23224</v>
      </c>
      <c r="K205" s="92">
        <v>27852.61</v>
      </c>
      <c r="L205" s="92">
        <v>27852.61</v>
      </c>
      <c r="M205" s="88" t="s">
        <v>608</v>
      </c>
    </row>
    <row r="206" spans="1:13">
      <c r="A206" s="90">
        <f t="shared" si="4"/>
        <v>104</v>
      </c>
      <c r="B206" s="90" t="s">
        <v>875</v>
      </c>
      <c r="C206" s="90" t="s">
        <v>876</v>
      </c>
      <c r="D206" s="90" t="s">
        <v>162</v>
      </c>
      <c r="E206" s="90">
        <v>20016006081</v>
      </c>
      <c r="F206" s="91" t="s">
        <v>878</v>
      </c>
      <c r="G206" s="91"/>
      <c r="H206" s="90"/>
      <c r="I206" s="92"/>
      <c r="J206" s="93">
        <v>23255</v>
      </c>
      <c r="K206" s="92">
        <v>24170.12</v>
      </c>
      <c r="L206" s="92">
        <v>24170.12</v>
      </c>
      <c r="M206" s="88" t="s">
        <v>603</v>
      </c>
    </row>
    <row r="207" spans="1:13">
      <c r="A207" s="90">
        <f t="shared" si="4"/>
        <v>105</v>
      </c>
      <c r="B207" s="90" t="s">
        <v>875</v>
      </c>
      <c r="C207" s="90" t="s">
        <v>876</v>
      </c>
      <c r="D207" s="90" t="s">
        <v>162</v>
      </c>
      <c r="E207" s="90">
        <v>20016257372</v>
      </c>
      <c r="F207" s="91" t="s">
        <v>879</v>
      </c>
      <c r="G207" s="91"/>
      <c r="H207" s="90"/>
      <c r="I207" s="92"/>
      <c r="J207" s="93">
        <v>23255</v>
      </c>
      <c r="K207" s="92">
        <v>1388.21</v>
      </c>
      <c r="L207" s="92">
        <v>1388.21</v>
      </c>
      <c r="M207" s="88" t="s">
        <v>603</v>
      </c>
    </row>
    <row r="208" spans="1:13">
      <c r="A208" s="90">
        <f t="shared" si="4"/>
        <v>106</v>
      </c>
      <c r="B208" s="90" t="s">
        <v>880</v>
      </c>
      <c r="C208" s="90" t="s">
        <v>881</v>
      </c>
      <c r="D208" s="90" t="s">
        <v>162</v>
      </c>
      <c r="E208" s="90">
        <v>20015415269</v>
      </c>
      <c r="F208" s="91" t="s">
        <v>882</v>
      </c>
      <c r="G208" s="91"/>
      <c r="H208" s="90"/>
      <c r="I208" s="92"/>
      <c r="J208" s="93">
        <v>23224</v>
      </c>
      <c r="K208" s="92">
        <v>33299.58</v>
      </c>
      <c r="L208" s="92">
        <v>33299.58</v>
      </c>
      <c r="M208" s="88" t="s">
        <v>608</v>
      </c>
    </row>
    <row r="209" spans="1:13">
      <c r="A209" s="90">
        <f t="shared" si="4"/>
        <v>107</v>
      </c>
      <c r="B209" s="90" t="s">
        <v>880</v>
      </c>
      <c r="C209" s="90" t="s">
        <v>881</v>
      </c>
      <c r="D209" s="90" t="s">
        <v>162</v>
      </c>
      <c r="E209" s="90">
        <v>20015415269</v>
      </c>
      <c r="F209" s="91" t="s">
        <v>882</v>
      </c>
      <c r="G209" s="91"/>
      <c r="H209" s="90"/>
      <c r="I209" s="92"/>
      <c r="J209" s="93">
        <v>23255</v>
      </c>
      <c r="K209" s="92">
        <v>30812.43</v>
      </c>
      <c r="L209" s="92">
        <v>30812.43</v>
      </c>
      <c r="M209" s="88" t="s">
        <v>603</v>
      </c>
    </row>
    <row r="210" spans="1:13">
      <c r="A210" s="90">
        <f t="shared" si="4"/>
        <v>108</v>
      </c>
      <c r="B210" s="90" t="s">
        <v>880</v>
      </c>
      <c r="C210" s="90" t="s">
        <v>881</v>
      </c>
      <c r="D210" s="90" t="s">
        <v>162</v>
      </c>
      <c r="E210" s="90">
        <v>20015417767</v>
      </c>
      <c r="F210" s="91" t="s">
        <v>883</v>
      </c>
      <c r="G210" s="91"/>
      <c r="H210" s="90"/>
      <c r="I210" s="92"/>
      <c r="J210" s="93">
        <v>23255</v>
      </c>
      <c r="K210" s="92">
        <v>1138.31</v>
      </c>
      <c r="L210" s="92">
        <v>1138.31</v>
      </c>
      <c r="M210" s="88" t="s">
        <v>603</v>
      </c>
    </row>
    <row r="211" spans="1:13">
      <c r="A211" s="90">
        <f t="shared" si="4"/>
        <v>109</v>
      </c>
      <c r="B211" s="90" t="s">
        <v>880</v>
      </c>
      <c r="C211" s="90" t="s">
        <v>881</v>
      </c>
      <c r="D211" s="90" t="s">
        <v>162</v>
      </c>
      <c r="E211" s="90">
        <v>20015417866</v>
      </c>
      <c r="F211" s="91" t="s">
        <v>884</v>
      </c>
      <c r="G211" s="91"/>
      <c r="H211" s="90"/>
      <c r="I211" s="92"/>
      <c r="J211" s="93">
        <v>23224</v>
      </c>
      <c r="K211" s="92">
        <v>907.98</v>
      </c>
      <c r="L211" s="92">
        <v>907.98</v>
      </c>
      <c r="M211" s="88" t="s">
        <v>608</v>
      </c>
    </row>
    <row r="212" spans="1:13">
      <c r="A212" s="90">
        <f t="shared" si="4"/>
        <v>110</v>
      </c>
      <c r="B212" s="90" t="s">
        <v>880</v>
      </c>
      <c r="C212" s="90" t="s">
        <v>881</v>
      </c>
      <c r="D212" s="90" t="s">
        <v>162</v>
      </c>
      <c r="E212" s="90">
        <v>20015417866</v>
      </c>
      <c r="F212" s="91" t="s">
        <v>884</v>
      </c>
      <c r="G212" s="91"/>
      <c r="H212" s="90"/>
      <c r="I212" s="92"/>
      <c r="J212" s="93">
        <v>23255</v>
      </c>
      <c r="K212" s="92">
        <v>249.94</v>
      </c>
      <c r="L212" s="92">
        <v>249.94</v>
      </c>
      <c r="M212" s="88" t="s">
        <v>603</v>
      </c>
    </row>
    <row r="213" spans="1:13">
      <c r="A213" s="90">
        <f t="shared" si="4"/>
        <v>111</v>
      </c>
      <c r="B213" s="90" t="s">
        <v>885</v>
      </c>
      <c r="C213" s="90" t="s">
        <v>886</v>
      </c>
      <c r="D213" s="90" t="s">
        <v>162</v>
      </c>
      <c r="E213" s="90">
        <v>20015915832</v>
      </c>
      <c r="F213" s="91" t="s">
        <v>887</v>
      </c>
      <c r="G213" s="91"/>
      <c r="H213" s="90"/>
      <c r="I213" s="92"/>
      <c r="J213" s="93">
        <v>23255</v>
      </c>
      <c r="K213" s="92">
        <v>941</v>
      </c>
      <c r="L213" s="92">
        <v>941</v>
      </c>
      <c r="M213" s="88" t="s">
        <v>603</v>
      </c>
    </row>
    <row r="214" spans="1:13">
      <c r="A214" s="90">
        <f t="shared" si="4"/>
        <v>112</v>
      </c>
      <c r="B214" s="90" t="s">
        <v>885</v>
      </c>
      <c r="C214" s="90" t="s">
        <v>886</v>
      </c>
      <c r="D214" s="90" t="s">
        <v>162</v>
      </c>
      <c r="E214" s="90">
        <v>20015927572</v>
      </c>
      <c r="F214" s="91" t="s">
        <v>888</v>
      </c>
      <c r="G214" s="91"/>
      <c r="H214" s="90"/>
      <c r="I214" s="92"/>
      <c r="J214" s="93">
        <v>23224</v>
      </c>
      <c r="K214" s="92">
        <v>24615.62</v>
      </c>
      <c r="L214" s="92">
        <v>24615.62</v>
      </c>
      <c r="M214" s="88" t="s">
        <v>608</v>
      </c>
    </row>
    <row r="215" spans="1:13">
      <c r="A215" s="90">
        <f t="shared" si="4"/>
        <v>113</v>
      </c>
      <c r="B215" s="90" t="s">
        <v>885</v>
      </c>
      <c r="C215" s="90" t="s">
        <v>886</v>
      </c>
      <c r="D215" s="90" t="s">
        <v>162</v>
      </c>
      <c r="E215" s="90">
        <v>20015927572</v>
      </c>
      <c r="F215" s="91" t="s">
        <v>888</v>
      </c>
      <c r="G215" s="91"/>
      <c r="H215" s="90"/>
      <c r="I215" s="92"/>
      <c r="J215" s="93">
        <v>23255</v>
      </c>
      <c r="K215" s="92">
        <v>20558.53</v>
      </c>
      <c r="L215" s="92">
        <v>20558.53</v>
      </c>
      <c r="M215" s="88" t="s">
        <v>603</v>
      </c>
    </row>
    <row r="216" spans="1:13">
      <c r="A216" s="90">
        <f t="shared" si="4"/>
        <v>114</v>
      </c>
      <c r="B216" s="90" t="s">
        <v>889</v>
      </c>
      <c r="C216" s="90" t="s">
        <v>890</v>
      </c>
      <c r="D216" s="90" t="s">
        <v>162</v>
      </c>
      <c r="E216" s="90">
        <v>20014713425</v>
      </c>
      <c r="F216" s="91" t="s">
        <v>891</v>
      </c>
      <c r="G216" s="91"/>
      <c r="H216" s="90"/>
      <c r="I216" s="92"/>
      <c r="J216" s="93">
        <v>23224</v>
      </c>
      <c r="K216" s="92">
        <v>1180.3599999999999</v>
      </c>
      <c r="L216" s="92">
        <v>1180.3599999999999</v>
      </c>
      <c r="M216" s="88" t="s">
        <v>608</v>
      </c>
    </row>
    <row r="217" spans="1:13">
      <c r="A217" s="90">
        <f t="shared" si="4"/>
        <v>115</v>
      </c>
      <c r="B217" s="90" t="s">
        <v>889</v>
      </c>
      <c r="C217" s="90" t="s">
        <v>890</v>
      </c>
      <c r="D217" s="90" t="s">
        <v>162</v>
      </c>
      <c r="E217" s="90">
        <v>20014713425</v>
      </c>
      <c r="F217" s="91" t="s">
        <v>891</v>
      </c>
      <c r="G217" s="91"/>
      <c r="H217" s="90"/>
      <c r="I217" s="92"/>
      <c r="J217" s="93">
        <v>23255</v>
      </c>
      <c r="K217" s="92">
        <v>660.43</v>
      </c>
      <c r="L217" s="92">
        <v>660.43</v>
      </c>
      <c r="M217" s="88" t="s">
        <v>603</v>
      </c>
    </row>
    <row r="218" spans="1:13">
      <c r="A218" s="90">
        <f t="shared" si="4"/>
        <v>116</v>
      </c>
      <c r="B218" s="90" t="s">
        <v>889</v>
      </c>
      <c r="C218" s="90" t="s">
        <v>890</v>
      </c>
      <c r="D218" s="90" t="s">
        <v>162</v>
      </c>
      <c r="E218" s="90">
        <v>20014713475</v>
      </c>
      <c r="F218" s="91" t="s">
        <v>892</v>
      </c>
      <c r="G218" s="91"/>
      <c r="H218" s="90"/>
      <c r="I218" s="92"/>
      <c r="J218" s="93">
        <v>23224</v>
      </c>
      <c r="K218" s="92">
        <v>25703.040000000001</v>
      </c>
      <c r="L218" s="92">
        <v>25703.040000000001</v>
      </c>
      <c r="M218" s="88" t="s">
        <v>608</v>
      </c>
    </row>
    <row r="219" spans="1:13">
      <c r="A219" s="90">
        <f t="shared" si="4"/>
        <v>117</v>
      </c>
      <c r="B219" s="90" t="s">
        <v>889</v>
      </c>
      <c r="C219" s="90" t="s">
        <v>890</v>
      </c>
      <c r="D219" s="90" t="s">
        <v>162</v>
      </c>
      <c r="E219" s="90">
        <v>20014713475</v>
      </c>
      <c r="F219" s="91" t="s">
        <v>892</v>
      </c>
      <c r="G219" s="91"/>
      <c r="H219" s="90"/>
      <c r="I219" s="92"/>
      <c r="J219" s="93">
        <v>23255</v>
      </c>
      <c r="K219" s="92">
        <v>26048.33</v>
      </c>
      <c r="L219" s="92">
        <v>26048.33</v>
      </c>
      <c r="M219" s="88" t="s">
        <v>603</v>
      </c>
    </row>
    <row r="220" spans="1:13">
      <c r="A220" s="90">
        <f t="shared" si="4"/>
        <v>118</v>
      </c>
      <c r="B220" s="90" t="s">
        <v>889</v>
      </c>
      <c r="C220" s="90" t="s">
        <v>890</v>
      </c>
      <c r="D220" s="90" t="s">
        <v>162</v>
      </c>
      <c r="E220" s="90">
        <v>20014957129</v>
      </c>
      <c r="F220" s="91" t="s">
        <v>893</v>
      </c>
      <c r="G220" s="91"/>
      <c r="H220" s="90"/>
      <c r="I220" s="92"/>
      <c r="J220" s="93">
        <v>23255</v>
      </c>
      <c r="K220" s="92">
        <v>949.77</v>
      </c>
      <c r="L220" s="92">
        <v>949.77</v>
      </c>
      <c r="M220" s="88" t="s">
        <v>603</v>
      </c>
    </row>
    <row r="221" spans="1:13">
      <c r="A221" s="90">
        <f t="shared" si="4"/>
        <v>119</v>
      </c>
      <c r="B221" s="90" t="s">
        <v>894</v>
      </c>
      <c r="C221" s="90" t="s">
        <v>895</v>
      </c>
      <c r="D221" s="90" t="s">
        <v>162</v>
      </c>
      <c r="E221" s="90">
        <v>20014461767</v>
      </c>
      <c r="F221" s="91" t="s">
        <v>896</v>
      </c>
      <c r="G221" s="91" t="s">
        <v>897</v>
      </c>
      <c r="H221" s="90"/>
      <c r="I221" s="92"/>
      <c r="J221" s="93">
        <v>23255</v>
      </c>
      <c r="K221" s="92">
        <v>2023.96</v>
      </c>
      <c r="L221" s="92">
        <v>2023.96</v>
      </c>
      <c r="M221" s="88" t="s">
        <v>603</v>
      </c>
    </row>
    <row r="222" spans="1:13">
      <c r="A222" s="90">
        <f t="shared" si="4"/>
        <v>120</v>
      </c>
      <c r="B222" s="90" t="s">
        <v>894</v>
      </c>
      <c r="C222" s="90" t="s">
        <v>895</v>
      </c>
      <c r="D222" s="90" t="s">
        <v>162</v>
      </c>
      <c r="E222" s="90">
        <v>20014461899</v>
      </c>
      <c r="F222" s="91" t="s">
        <v>898</v>
      </c>
      <c r="G222" s="91"/>
      <c r="H222" s="90"/>
      <c r="I222" s="92"/>
      <c r="J222" s="93">
        <v>23255</v>
      </c>
      <c r="K222" s="92">
        <v>1335.61</v>
      </c>
      <c r="L222" s="92">
        <v>1335.61</v>
      </c>
      <c r="M222" s="88" t="s">
        <v>603</v>
      </c>
    </row>
    <row r="223" spans="1:13">
      <c r="A223" s="90">
        <f t="shared" si="4"/>
        <v>121</v>
      </c>
      <c r="B223" s="90" t="s">
        <v>894</v>
      </c>
      <c r="C223" s="90" t="s">
        <v>895</v>
      </c>
      <c r="D223" s="90" t="s">
        <v>162</v>
      </c>
      <c r="E223" s="90">
        <v>20014963896</v>
      </c>
      <c r="F223" s="91" t="s">
        <v>899</v>
      </c>
      <c r="G223" s="91"/>
      <c r="H223" s="90"/>
      <c r="I223" s="92"/>
      <c r="J223" s="93">
        <v>23224</v>
      </c>
      <c r="K223" s="92">
        <v>22562.07</v>
      </c>
      <c r="L223" s="92">
        <v>22562.07</v>
      </c>
      <c r="M223" s="88" t="s">
        <v>608</v>
      </c>
    </row>
    <row r="224" spans="1:13">
      <c r="A224" s="90">
        <f t="shared" si="4"/>
        <v>122</v>
      </c>
      <c r="B224" s="90" t="s">
        <v>894</v>
      </c>
      <c r="C224" s="90" t="s">
        <v>895</v>
      </c>
      <c r="D224" s="90" t="s">
        <v>162</v>
      </c>
      <c r="E224" s="90">
        <v>20014963896</v>
      </c>
      <c r="F224" s="91" t="s">
        <v>899</v>
      </c>
      <c r="G224" s="91"/>
      <c r="H224" s="90"/>
      <c r="I224" s="92"/>
      <c r="J224" s="93">
        <v>23255</v>
      </c>
      <c r="K224" s="92">
        <v>20904.240000000002</v>
      </c>
      <c r="L224" s="92">
        <v>20904.240000000002</v>
      </c>
      <c r="M224" s="88" t="s">
        <v>603</v>
      </c>
    </row>
    <row r="225" spans="1:13">
      <c r="A225" s="90">
        <f t="shared" si="4"/>
        <v>123</v>
      </c>
      <c r="B225" s="90" t="s">
        <v>900</v>
      </c>
      <c r="C225" s="90" t="s">
        <v>901</v>
      </c>
      <c r="D225" s="90" t="s">
        <v>162</v>
      </c>
      <c r="E225" s="90">
        <v>20016187980</v>
      </c>
      <c r="F225" s="91" t="s">
        <v>902</v>
      </c>
      <c r="G225" s="91" t="s">
        <v>903</v>
      </c>
      <c r="H225" s="90"/>
      <c r="I225" s="92"/>
      <c r="J225" s="93">
        <v>23255</v>
      </c>
      <c r="K225" s="92">
        <v>1692.88</v>
      </c>
      <c r="L225" s="92">
        <v>1692.88</v>
      </c>
      <c r="M225" s="88" t="s">
        <v>603</v>
      </c>
    </row>
    <row r="226" spans="1:13">
      <c r="A226" s="90">
        <f t="shared" si="4"/>
        <v>124</v>
      </c>
      <c r="B226" s="90" t="s">
        <v>900</v>
      </c>
      <c r="C226" s="90" t="s">
        <v>901</v>
      </c>
      <c r="D226" s="90" t="s">
        <v>162</v>
      </c>
      <c r="E226" s="90">
        <v>20016196562</v>
      </c>
      <c r="F226" s="91" t="s">
        <v>904</v>
      </c>
      <c r="G226" s="91"/>
      <c r="H226" s="90"/>
      <c r="I226" s="92"/>
      <c r="J226" s="93">
        <v>23224</v>
      </c>
      <c r="K226" s="92">
        <v>48481.440000000002</v>
      </c>
      <c r="L226" s="92">
        <v>48481.440000000002</v>
      </c>
      <c r="M226" s="88" t="s">
        <v>608</v>
      </c>
    </row>
    <row r="227" spans="1:13">
      <c r="A227" s="90">
        <f t="shared" si="4"/>
        <v>125</v>
      </c>
      <c r="B227" s="90" t="s">
        <v>900</v>
      </c>
      <c r="C227" s="90" t="s">
        <v>901</v>
      </c>
      <c r="D227" s="90" t="s">
        <v>162</v>
      </c>
      <c r="E227" s="90">
        <v>20016196562</v>
      </c>
      <c r="F227" s="91" t="s">
        <v>904</v>
      </c>
      <c r="G227" s="91"/>
      <c r="H227" s="90"/>
      <c r="I227" s="92"/>
      <c r="J227" s="93">
        <v>23255</v>
      </c>
      <c r="K227" s="92">
        <v>47115.16</v>
      </c>
      <c r="L227" s="92">
        <v>47115.16</v>
      </c>
      <c r="M227" s="88" t="s">
        <v>603</v>
      </c>
    </row>
    <row r="228" spans="1:13">
      <c r="A228" s="90">
        <f t="shared" si="4"/>
        <v>126</v>
      </c>
      <c r="B228" s="90" t="s">
        <v>905</v>
      </c>
      <c r="C228" s="90" t="s">
        <v>906</v>
      </c>
      <c r="D228" s="90" t="s">
        <v>162</v>
      </c>
      <c r="E228" s="90">
        <v>20015103411</v>
      </c>
      <c r="F228" s="91" t="s">
        <v>907</v>
      </c>
      <c r="G228" s="91" t="s">
        <v>908</v>
      </c>
      <c r="H228" s="90"/>
      <c r="I228" s="92"/>
      <c r="J228" s="93">
        <v>23255</v>
      </c>
      <c r="K228" s="92">
        <v>748.1</v>
      </c>
      <c r="L228" s="92">
        <v>748.1</v>
      </c>
      <c r="M228" s="88" t="s">
        <v>603</v>
      </c>
    </row>
    <row r="229" spans="1:13">
      <c r="A229" s="90">
        <f t="shared" si="4"/>
        <v>127</v>
      </c>
      <c r="B229" s="90" t="s">
        <v>905</v>
      </c>
      <c r="C229" s="90" t="s">
        <v>906</v>
      </c>
      <c r="D229" s="90" t="s">
        <v>162</v>
      </c>
      <c r="E229" s="90">
        <v>20015107365</v>
      </c>
      <c r="F229" s="91" t="s">
        <v>909</v>
      </c>
      <c r="G229" s="91" t="s">
        <v>910</v>
      </c>
      <c r="H229" s="90"/>
      <c r="I229" s="92"/>
      <c r="J229" s="93">
        <v>23224</v>
      </c>
      <c r="K229" s="92">
        <v>21755.83</v>
      </c>
      <c r="L229" s="92">
        <v>21755.83</v>
      </c>
      <c r="M229" s="88" t="s">
        <v>608</v>
      </c>
    </row>
    <row r="230" spans="1:13">
      <c r="A230" s="90">
        <f t="shared" si="4"/>
        <v>128</v>
      </c>
      <c r="B230" s="90" t="s">
        <v>905</v>
      </c>
      <c r="C230" s="90" t="s">
        <v>906</v>
      </c>
      <c r="D230" s="90" t="s">
        <v>162</v>
      </c>
      <c r="E230" s="90">
        <v>20015107365</v>
      </c>
      <c r="F230" s="91" t="s">
        <v>909</v>
      </c>
      <c r="G230" s="91" t="s">
        <v>910</v>
      </c>
      <c r="H230" s="90"/>
      <c r="I230" s="92"/>
      <c r="J230" s="93">
        <v>23255</v>
      </c>
      <c r="K230" s="92">
        <v>21856.07</v>
      </c>
      <c r="L230" s="92">
        <v>21856.07</v>
      </c>
      <c r="M230" s="88" t="s">
        <v>603</v>
      </c>
    </row>
    <row r="231" spans="1:13">
      <c r="A231" s="90">
        <f t="shared" ref="A231" si="5">A230+1</f>
        <v>129</v>
      </c>
      <c r="B231" s="90" t="s">
        <v>905</v>
      </c>
      <c r="C231" s="90" t="s">
        <v>906</v>
      </c>
      <c r="D231" s="90" t="s">
        <v>162</v>
      </c>
      <c r="E231" s="90">
        <v>20015107576</v>
      </c>
      <c r="F231" s="91" t="s">
        <v>911</v>
      </c>
      <c r="G231" s="91" t="s">
        <v>912</v>
      </c>
      <c r="H231" s="90"/>
      <c r="I231" s="92"/>
      <c r="J231" s="93">
        <v>23255</v>
      </c>
      <c r="K231" s="92">
        <v>1221.6099999999999</v>
      </c>
      <c r="L231" s="92">
        <v>1221.6099999999999</v>
      </c>
      <c r="M231" s="88" t="s">
        <v>603</v>
      </c>
    </row>
    <row r="232" spans="1:13" ht="21.75" thickBot="1">
      <c r="A232" s="90"/>
      <c r="B232" s="118"/>
      <c r="C232" s="118"/>
      <c r="D232" s="118" t="s">
        <v>913</v>
      </c>
      <c r="E232" s="118"/>
      <c r="F232" s="123"/>
      <c r="G232" s="91"/>
      <c r="H232" s="120"/>
      <c r="I232" s="121">
        <f>SUM(I103:I231)</f>
        <v>0</v>
      </c>
      <c r="J232" s="120"/>
      <c r="K232" s="121">
        <f>SUM(K103:K231)</f>
        <v>1553986.610000001</v>
      </c>
      <c r="L232" s="121">
        <f>SUM(L103:L231)</f>
        <v>1553986.610000001</v>
      </c>
      <c r="M232" s="88"/>
    </row>
    <row r="233" spans="1:13" ht="21.75" thickTop="1">
      <c r="A233" s="90">
        <f t="shared" ref="A233:A296" si="6">A232+1</f>
        <v>1</v>
      </c>
      <c r="B233" s="90" t="s">
        <v>914</v>
      </c>
      <c r="C233" s="90" t="s">
        <v>915</v>
      </c>
      <c r="D233" s="90" t="s">
        <v>176</v>
      </c>
      <c r="E233" s="90">
        <v>20001863069</v>
      </c>
      <c r="F233" s="91" t="s">
        <v>916</v>
      </c>
      <c r="G233" s="91" t="s">
        <v>917</v>
      </c>
      <c r="H233" s="90"/>
      <c r="I233" s="92"/>
      <c r="J233" s="93">
        <v>23255</v>
      </c>
      <c r="K233" s="92">
        <v>734.95</v>
      </c>
      <c r="L233" s="92">
        <v>734.95</v>
      </c>
      <c r="M233" s="88" t="s">
        <v>603</v>
      </c>
    </row>
    <row r="234" spans="1:13">
      <c r="A234" s="90">
        <f t="shared" si="6"/>
        <v>2</v>
      </c>
      <c r="B234" s="90" t="s">
        <v>914</v>
      </c>
      <c r="C234" s="90" t="s">
        <v>915</v>
      </c>
      <c r="D234" s="90" t="s">
        <v>176</v>
      </c>
      <c r="E234" s="90">
        <v>20001901232</v>
      </c>
      <c r="F234" s="91" t="s">
        <v>918</v>
      </c>
      <c r="G234" s="91"/>
      <c r="H234" s="90"/>
      <c r="I234" s="92"/>
      <c r="J234" s="93">
        <v>23255</v>
      </c>
      <c r="K234" s="92">
        <v>2207.88</v>
      </c>
      <c r="L234" s="92">
        <v>2207.88</v>
      </c>
      <c r="M234" s="88" t="s">
        <v>603</v>
      </c>
    </row>
    <row r="235" spans="1:13">
      <c r="A235" s="90">
        <f t="shared" si="6"/>
        <v>3</v>
      </c>
      <c r="B235" s="90" t="s">
        <v>914</v>
      </c>
      <c r="C235" s="90" t="s">
        <v>915</v>
      </c>
      <c r="D235" s="90" t="s">
        <v>176</v>
      </c>
      <c r="E235" s="90">
        <v>20001901281</v>
      </c>
      <c r="F235" s="91" t="s">
        <v>919</v>
      </c>
      <c r="G235" s="91" t="s">
        <v>920</v>
      </c>
      <c r="H235" s="90"/>
      <c r="I235" s="92"/>
      <c r="J235" s="93">
        <v>23255</v>
      </c>
      <c r="K235" s="92">
        <v>17248.66</v>
      </c>
      <c r="L235" s="92">
        <v>17248.66</v>
      </c>
      <c r="M235" s="88" t="s">
        <v>603</v>
      </c>
    </row>
    <row r="236" spans="1:13">
      <c r="A236" s="90">
        <f t="shared" si="6"/>
        <v>4</v>
      </c>
      <c r="B236" s="90" t="s">
        <v>921</v>
      </c>
      <c r="C236" s="90" t="s">
        <v>922</v>
      </c>
      <c r="D236" s="90" t="s">
        <v>176</v>
      </c>
      <c r="E236" s="90">
        <v>20001830305</v>
      </c>
      <c r="F236" s="91" t="s">
        <v>923</v>
      </c>
      <c r="G236" s="91" t="s">
        <v>924</v>
      </c>
      <c r="H236" s="90"/>
      <c r="I236" s="92"/>
      <c r="J236" s="93">
        <v>23255</v>
      </c>
      <c r="K236" s="92">
        <v>7189.39</v>
      </c>
      <c r="L236" s="92">
        <v>7189.39</v>
      </c>
      <c r="M236" s="88" t="s">
        <v>603</v>
      </c>
    </row>
    <row r="237" spans="1:13">
      <c r="A237" s="90">
        <f t="shared" si="6"/>
        <v>5</v>
      </c>
      <c r="B237" s="90" t="s">
        <v>921</v>
      </c>
      <c r="C237" s="90" t="s">
        <v>922</v>
      </c>
      <c r="D237" s="90" t="s">
        <v>176</v>
      </c>
      <c r="E237" s="90">
        <v>20001830494</v>
      </c>
      <c r="F237" s="91" t="s">
        <v>925</v>
      </c>
      <c r="G237" s="91"/>
      <c r="H237" s="90"/>
      <c r="I237" s="92"/>
      <c r="J237" s="93">
        <v>23255</v>
      </c>
      <c r="K237" s="92">
        <v>9416.4599999999991</v>
      </c>
      <c r="L237" s="92">
        <v>9416.4599999999991</v>
      </c>
      <c r="M237" s="88" t="s">
        <v>603</v>
      </c>
    </row>
    <row r="238" spans="1:13">
      <c r="A238" s="90">
        <f t="shared" si="6"/>
        <v>6</v>
      </c>
      <c r="B238" s="90" t="s">
        <v>921</v>
      </c>
      <c r="C238" s="90" t="s">
        <v>922</v>
      </c>
      <c r="D238" s="90" t="s">
        <v>176</v>
      </c>
      <c r="E238" s="90">
        <v>20001889795</v>
      </c>
      <c r="F238" s="91" t="s">
        <v>926</v>
      </c>
      <c r="G238" s="91" t="s">
        <v>927</v>
      </c>
      <c r="H238" s="90"/>
      <c r="I238" s="92"/>
      <c r="J238" s="93">
        <v>23255</v>
      </c>
      <c r="K238" s="92">
        <v>5492.77</v>
      </c>
      <c r="L238" s="92">
        <v>5492.77</v>
      </c>
      <c r="M238" s="88" t="s">
        <v>603</v>
      </c>
    </row>
    <row r="239" spans="1:13">
      <c r="A239" s="90">
        <f t="shared" si="6"/>
        <v>7</v>
      </c>
      <c r="B239" s="90" t="s">
        <v>921</v>
      </c>
      <c r="C239" s="90" t="s">
        <v>922</v>
      </c>
      <c r="D239" s="90" t="s">
        <v>176</v>
      </c>
      <c r="E239" s="90">
        <v>20017752156</v>
      </c>
      <c r="F239" s="91" t="s">
        <v>923</v>
      </c>
      <c r="G239" s="91" t="s">
        <v>924</v>
      </c>
      <c r="H239" s="90"/>
      <c r="I239" s="92"/>
      <c r="J239" s="93">
        <v>23255</v>
      </c>
      <c r="K239" s="92">
        <v>6910</v>
      </c>
      <c r="L239" s="92">
        <v>6910</v>
      </c>
      <c r="M239" s="88" t="s">
        <v>603</v>
      </c>
    </row>
    <row r="240" spans="1:13">
      <c r="A240" s="90">
        <f t="shared" si="6"/>
        <v>8</v>
      </c>
      <c r="B240" s="90" t="s">
        <v>928</v>
      </c>
      <c r="C240" s="90" t="s">
        <v>929</v>
      </c>
      <c r="D240" s="90" t="s">
        <v>176</v>
      </c>
      <c r="E240" s="90">
        <v>20001837756</v>
      </c>
      <c r="F240" s="91" t="s">
        <v>930</v>
      </c>
      <c r="G240" s="91"/>
      <c r="H240" s="90"/>
      <c r="I240" s="92"/>
      <c r="J240" s="93">
        <v>23255</v>
      </c>
      <c r="K240" s="92">
        <v>440.51</v>
      </c>
      <c r="L240" s="92">
        <v>440.51</v>
      </c>
      <c r="M240" s="88" t="s">
        <v>603</v>
      </c>
    </row>
    <row r="241" spans="1:13">
      <c r="A241" s="90">
        <f t="shared" si="6"/>
        <v>9</v>
      </c>
      <c r="B241" s="90" t="s">
        <v>928</v>
      </c>
      <c r="C241" s="90" t="s">
        <v>929</v>
      </c>
      <c r="D241" s="90" t="s">
        <v>176</v>
      </c>
      <c r="E241" s="90">
        <v>20002194432</v>
      </c>
      <c r="F241" s="91" t="s">
        <v>931</v>
      </c>
      <c r="G241" s="91"/>
      <c r="H241" s="90"/>
      <c r="I241" s="92"/>
      <c r="J241" s="93">
        <v>23255</v>
      </c>
      <c r="K241" s="92">
        <v>1221.6099999999999</v>
      </c>
      <c r="L241" s="92">
        <v>1221.6099999999999</v>
      </c>
      <c r="M241" s="88" t="s">
        <v>603</v>
      </c>
    </row>
    <row r="242" spans="1:13">
      <c r="A242" s="90">
        <f t="shared" si="6"/>
        <v>10</v>
      </c>
      <c r="B242" s="90" t="s">
        <v>928</v>
      </c>
      <c r="C242" s="90" t="s">
        <v>929</v>
      </c>
      <c r="D242" s="90" t="s">
        <v>176</v>
      </c>
      <c r="E242" s="90">
        <v>20002194495</v>
      </c>
      <c r="F242" s="91" t="s">
        <v>932</v>
      </c>
      <c r="G242" s="91"/>
      <c r="H242" s="90"/>
      <c r="I242" s="92"/>
      <c r="J242" s="93">
        <v>23255</v>
      </c>
      <c r="K242" s="92">
        <v>19929.400000000001</v>
      </c>
      <c r="L242" s="92">
        <v>19929.400000000001</v>
      </c>
      <c r="M242" s="88" t="s">
        <v>603</v>
      </c>
    </row>
    <row r="243" spans="1:13">
      <c r="A243" s="90">
        <f t="shared" si="6"/>
        <v>11</v>
      </c>
      <c r="B243" s="90" t="s">
        <v>174</v>
      </c>
      <c r="C243" s="90" t="s">
        <v>175</v>
      </c>
      <c r="D243" s="90" t="s">
        <v>176</v>
      </c>
      <c r="E243" s="90">
        <v>20002004707</v>
      </c>
      <c r="F243" s="91" t="s">
        <v>933</v>
      </c>
      <c r="G243" s="91"/>
      <c r="H243" s="90"/>
      <c r="I243" s="92"/>
      <c r="J243" s="93">
        <v>23255</v>
      </c>
      <c r="K243" s="92">
        <v>1184.44</v>
      </c>
      <c r="L243" s="92">
        <v>1184.44</v>
      </c>
      <c r="M243" s="88" t="s">
        <v>603</v>
      </c>
    </row>
    <row r="244" spans="1:13">
      <c r="A244" s="90">
        <f t="shared" si="6"/>
        <v>12</v>
      </c>
      <c r="B244" s="90" t="s">
        <v>174</v>
      </c>
      <c r="C244" s="90" t="s">
        <v>175</v>
      </c>
      <c r="D244" s="90" t="s">
        <v>176</v>
      </c>
      <c r="E244" s="90">
        <v>20002005243</v>
      </c>
      <c r="F244" s="91" t="s">
        <v>177</v>
      </c>
      <c r="G244" s="91"/>
      <c r="H244" s="90"/>
      <c r="I244" s="92"/>
      <c r="J244" s="93">
        <v>23255</v>
      </c>
      <c r="K244" s="92">
        <v>17990.62</v>
      </c>
      <c r="L244" s="92">
        <v>17990.62</v>
      </c>
      <c r="M244" s="88" t="s">
        <v>603</v>
      </c>
    </row>
    <row r="245" spans="1:13">
      <c r="A245" s="90">
        <f t="shared" si="6"/>
        <v>13</v>
      </c>
      <c r="B245" s="90" t="s">
        <v>174</v>
      </c>
      <c r="C245" s="90" t="s">
        <v>175</v>
      </c>
      <c r="D245" s="90" t="s">
        <v>176</v>
      </c>
      <c r="E245" s="90">
        <v>20023376644</v>
      </c>
      <c r="F245" s="91" t="s">
        <v>177</v>
      </c>
      <c r="G245" s="91" t="s">
        <v>178</v>
      </c>
      <c r="H245" s="90"/>
      <c r="I245" s="92"/>
      <c r="J245" s="93">
        <v>23224</v>
      </c>
      <c r="K245" s="92">
        <v>3895.07</v>
      </c>
      <c r="L245" s="92">
        <v>3895.07</v>
      </c>
      <c r="M245" s="88" t="s">
        <v>608</v>
      </c>
    </row>
    <row r="246" spans="1:13">
      <c r="A246" s="90">
        <f t="shared" si="6"/>
        <v>14</v>
      </c>
      <c r="B246" s="90" t="s">
        <v>174</v>
      </c>
      <c r="C246" s="90" t="s">
        <v>175</v>
      </c>
      <c r="D246" s="90" t="s">
        <v>176</v>
      </c>
      <c r="E246" s="90">
        <v>20023376644</v>
      </c>
      <c r="F246" s="91" t="s">
        <v>177</v>
      </c>
      <c r="G246" s="91" t="s">
        <v>178</v>
      </c>
      <c r="H246" s="90"/>
      <c r="I246" s="92"/>
      <c r="J246" s="93">
        <v>23255</v>
      </c>
      <c r="K246" s="92">
        <v>3355.24</v>
      </c>
      <c r="L246" s="92">
        <v>3355.24</v>
      </c>
      <c r="M246" s="88" t="s">
        <v>603</v>
      </c>
    </row>
    <row r="247" spans="1:13">
      <c r="A247" s="90">
        <f t="shared" si="6"/>
        <v>15</v>
      </c>
      <c r="B247" s="90" t="s">
        <v>934</v>
      </c>
      <c r="C247" s="90" t="s">
        <v>935</v>
      </c>
      <c r="D247" s="90" t="s">
        <v>176</v>
      </c>
      <c r="E247" s="90">
        <v>20001428428</v>
      </c>
      <c r="F247" s="91" t="s">
        <v>936</v>
      </c>
      <c r="G247" s="91"/>
      <c r="H247" s="90"/>
      <c r="I247" s="92"/>
      <c r="J247" s="93">
        <v>23255</v>
      </c>
      <c r="K247" s="92">
        <v>2097.5300000000002</v>
      </c>
      <c r="L247" s="92">
        <v>2097.5300000000002</v>
      </c>
      <c r="M247" s="88" t="s">
        <v>603</v>
      </c>
    </row>
    <row r="248" spans="1:13">
      <c r="A248" s="90">
        <f t="shared" si="6"/>
        <v>16</v>
      </c>
      <c r="B248" s="90" t="s">
        <v>934</v>
      </c>
      <c r="C248" s="90" t="s">
        <v>935</v>
      </c>
      <c r="D248" s="90" t="s">
        <v>176</v>
      </c>
      <c r="E248" s="90">
        <v>20001428515</v>
      </c>
      <c r="F248" s="91" t="s">
        <v>937</v>
      </c>
      <c r="G248" s="91" t="s">
        <v>938</v>
      </c>
      <c r="H248" s="90"/>
      <c r="I248" s="92"/>
      <c r="J248" s="93">
        <v>23255</v>
      </c>
      <c r="K248" s="92">
        <v>11827.34</v>
      </c>
      <c r="L248" s="92">
        <v>11827.34</v>
      </c>
      <c r="M248" s="88" t="s">
        <v>603</v>
      </c>
    </row>
    <row r="249" spans="1:13">
      <c r="A249" s="90">
        <f t="shared" si="6"/>
        <v>17</v>
      </c>
      <c r="B249" s="90" t="s">
        <v>934</v>
      </c>
      <c r="C249" s="90" t="s">
        <v>935</v>
      </c>
      <c r="D249" s="90" t="s">
        <v>176</v>
      </c>
      <c r="E249" s="90">
        <v>20001429009</v>
      </c>
      <c r="F249" s="91" t="s">
        <v>939</v>
      </c>
      <c r="G249" s="91" t="s">
        <v>940</v>
      </c>
      <c r="H249" s="90"/>
      <c r="I249" s="92"/>
      <c r="J249" s="93">
        <v>23255</v>
      </c>
      <c r="K249" s="92">
        <v>246.61</v>
      </c>
      <c r="L249" s="92">
        <v>246.61</v>
      </c>
      <c r="M249" s="88" t="s">
        <v>603</v>
      </c>
    </row>
    <row r="250" spans="1:13">
      <c r="A250" s="90">
        <f t="shared" si="6"/>
        <v>18</v>
      </c>
      <c r="B250" s="90" t="s">
        <v>941</v>
      </c>
      <c r="C250" s="90" t="s">
        <v>942</v>
      </c>
      <c r="D250" s="90" t="s">
        <v>176</v>
      </c>
      <c r="E250" s="90">
        <v>20001905760</v>
      </c>
      <c r="F250" s="91" t="s">
        <v>943</v>
      </c>
      <c r="G250" s="91"/>
      <c r="H250" s="90"/>
      <c r="I250" s="92"/>
      <c r="J250" s="93">
        <v>23255</v>
      </c>
      <c r="K250" s="92">
        <v>17276.240000000002</v>
      </c>
      <c r="L250" s="92">
        <v>17276.240000000002</v>
      </c>
      <c r="M250" s="88" t="s">
        <v>603</v>
      </c>
    </row>
    <row r="251" spans="1:13">
      <c r="A251" s="90">
        <f t="shared" si="6"/>
        <v>19</v>
      </c>
      <c r="B251" s="90" t="s">
        <v>941</v>
      </c>
      <c r="C251" s="90" t="s">
        <v>942</v>
      </c>
      <c r="D251" s="90" t="s">
        <v>176</v>
      </c>
      <c r="E251" s="90">
        <v>20001905882</v>
      </c>
      <c r="F251" s="91" t="s">
        <v>944</v>
      </c>
      <c r="G251" s="91"/>
      <c r="H251" s="90"/>
      <c r="I251" s="92"/>
      <c r="J251" s="93">
        <v>23255</v>
      </c>
      <c r="K251" s="92">
        <v>4465.6000000000004</v>
      </c>
      <c r="L251" s="92">
        <v>4465.6000000000004</v>
      </c>
      <c r="M251" s="88" t="s">
        <v>603</v>
      </c>
    </row>
    <row r="252" spans="1:13">
      <c r="A252" s="90">
        <f t="shared" si="6"/>
        <v>20</v>
      </c>
      <c r="B252" s="90" t="s">
        <v>941</v>
      </c>
      <c r="C252" s="90" t="s">
        <v>942</v>
      </c>
      <c r="D252" s="90" t="s">
        <v>176</v>
      </c>
      <c r="E252" s="90">
        <v>20001914465</v>
      </c>
      <c r="F252" s="91" t="s">
        <v>945</v>
      </c>
      <c r="G252" s="91"/>
      <c r="H252" s="90"/>
      <c r="I252" s="92"/>
      <c r="J252" s="93">
        <v>23255</v>
      </c>
      <c r="K252" s="92">
        <v>62.76</v>
      </c>
      <c r="L252" s="92">
        <v>62.76</v>
      </c>
      <c r="M252" s="88" t="s">
        <v>603</v>
      </c>
    </row>
    <row r="253" spans="1:13">
      <c r="A253" s="90">
        <f t="shared" si="6"/>
        <v>21</v>
      </c>
      <c r="B253" s="90" t="s">
        <v>941</v>
      </c>
      <c r="C253" s="90" t="s">
        <v>942</v>
      </c>
      <c r="D253" s="90" t="s">
        <v>176</v>
      </c>
      <c r="E253" s="90">
        <v>20001914512</v>
      </c>
      <c r="F253" s="91" t="s">
        <v>946</v>
      </c>
      <c r="G253" s="91"/>
      <c r="H253" s="90"/>
      <c r="I253" s="92"/>
      <c r="J253" s="93">
        <v>23255</v>
      </c>
      <c r="K253" s="92">
        <v>1142.69</v>
      </c>
      <c r="L253" s="92">
        <v>1142.69</v>
      </c>
      <c r="M253" s="88" t="s">
        <v>603</v>
      </c>
    </row>
    <row r="254" spans="1:13">
      <c r="A254" s="90">
        <f t="shared" si="6"/>
        <v>22</v>
      </c>
      <c r="B254" s="90" t="s">
        <v>947</v>
      </c>
      <c r="C254" s="90" t="s">
        <v>948</v>
      </c>
      <c r="D254" s="90" t="s">
        <v>176</v>
      </c>
      <c r="E254" s="90">
        <v>20002456391</v>
      </c>
      <c r="F254" s="91" t="s">
        <v>949</v>
      </c>
      <c r="G254" s="91"/>
      <c r="H254" s="90"/>
      <c r="I254" s="92"/>
      <c r="J254" s="93">
        <v>23255</v>
      </c>
      <c r="K254" s="92">
        <v>1876.83</v>
      </c>
      <c r="L254" s="92">
        <v>1876.83</v>
      </c>
      <c r="M254" s="88" t="s">
        <v>603</v>
      </c>
    </row>
    <row r="255" spans="1:13">
      <c r="A255" s="90">
        <f t="shared" si="6"/>
        <v>23</v>
      </c>
      <c r="B255" s="90" t="s">
        <v>947</v>
      </c>
      <c r="C255" s="90" t="s">
        <v>948</v>
      </c>
      <c r="D255" s="90" t="s">
        <v>176</v>
      </c>
      <c r="E255" s="90">
        <v>20002456465</v>
      </c>
      <c r="F255" s="91" t="s">
        <v>950</v>
      </c>
      <c r="G255" s="91"/>
      <c r="H255" s="90"/>
      <c r="I255" s="92"/>
      <c r="J255" s="93">
        <v>23255</v>
      </c>
      <c r="K255" s="92">
        <v>25905.25</v>
      </c>
      <c r="L255" s="92">
        <v>25905.25</v>
      </c>
      <c r="M255" s="88" t="s">
        <v>603</v>
      </c>
    </row>
    <row r="256" spans="1:13">
      <c r="A256" s="90">
        <f t="shared" si="6"/>
        <v>24</v>
      </c>
      <c r="B256" s="90" t="s">
        <v>951</v>
      </c>
      <c r="C256" s="90" t="s">
        <v>952</v>
      </c>
      <c r="D256" s="90" t="s">
        <v>176</v>
      </c>
      <c r="E256" s="90">
        <v>20002072614</v>
      </c>
      <c r="F256" s="91" t="s">
        <v>953</v>
      </c>
      <c r="G256" s="91"/>
      <c r="H256" s="90"/>
      <c r="I256" s="92"/>
      <c r="J256" s="93">
        <v>23255</v>
      </c>
      <c r="K256" s="92">
        <v>674.24</v>
      </c>
      <c r="L256" s="92">
        <v>674.24</v>
      </c>
      <c r="M256" s="88" t="s">
        <v>603</v>
      </c>
    </row>
    <row r="257" spans="1:13">
      <c r="A257" s="90">
        <f t="shared" si="6"/>
        <v>25</v>
      </c>
      <c r="B257" s="90" t="s">
        <v>951</v>
      </c>
      <c r="C257" s="90" t="s">
        <v>952</v>
      </c>
      <c r="D257" s="90" t="s">
        <v>176</v>
      </c>
      <c r="E257" s="90">
        <v>20002072656</v>
      </c>
      <c r="F257" s="91" t="s">
        <v>954</v>
      </c>
      <c r="G257" s="91"/>
      <c r="H257" s="90"/>
      <c r="I257" s="92"/>
      <c r="J257" s="93">
        <v>23255</v>
      </c>
      <c r="K257" s="92">
        <v>19384.41</v>
      </c>
      <c r="L257" s="92">
        <v>19384.41</v>
      </c>
      <c r="M257" s="88" t="s">
        <v>603</v>
      </c>
    </row>
    <row r="258" spans="1:13">
      <c r="A258" s="90">
        <f t="shared" si="6"/>
        <v>26</v>
      </c>
      <c r="B258" s="90" t="s">
        <v>955</v>
      </c>
      <c r="C258" s="90" t="s">
        <v>956</v>
      </c>
      <c r="D258" s="90" t="s">
        <v>176</v>
      </c>
      <c r="E258" s="90">
        <v>20001907452</v>
      </c>
      <c r="F258" s="91" t="s">
        <v>957</v>
      </c>
      <c r="G258" s="91" t="s">
        <v>958</v>
      </c>
      <c r="H258" s="90"/>
      <c r="I258" s="92"/>
      <c r="J258" s="93">
        <v>23255</v>
      </c>
      <c r="K258" s="92">
        <v>19391.43</v>
      </c>
      <c r="L258" s="92">
        <v>19391.43</v>
      </c>
      <c r="M258" s="88" t="s">
        <v>603</v>
      </c>
    </row>
    <row r="259" spans="1:13">
      <c r="A259" s="90">
        <f t="shared" si="6"/>
        <v>27</v>
      </c>
      <c r="B259" s="90" t="s">
        <v>955</v>
      </c>
      <c r="C259" s="90" t="s">
        <v>956</v>
      </c>
      <c r="D259" s="90" t="s">
        <v>176</v>
      </c>
      <c r="E259" s="90">
        <v>20001907611</v>
      </c>
      <c r="F259" s="91" t="s">
        <v>959</v>
      </c>
      <c r="G259" s="91"/>
      <c r="H259" s="90"/>
      <c r="I259" s="92"/>
      <c r="J259" s="93">
        <v>23255</v>
      </c>
      <c r="K259" s="92">
        <v>1471.51</v>
      </c>
      <c r="L259" s="92">
        <v>1471.51</v>
      </c>
      <c r="M259" s="88" t="s">
        <v>603</v>
      </c>
    </row>
    <row r="260" spans="1:13">
      <c r="A260" s="90">
        <f t="shared" si="6"/>
        <v>28</v>
      </c>
      <c r="B260" s="90" t="s">
        <v>960</v>
      </c>
      <c r="C260" s="90" t="s">
        <v>961</v>
      </c>
      <c r="D260" s="90" t="s">
        <v>176</v>
      </c>
      <c r="E260" s="90">
        <v>20002137704</v>
      </c>
      <c r="F260" s="91" t="s">
        <v>962</v>
      </c>
      <c r="G260" s="91" t="s">
        <v>963</v>
      </c>
      <c r="H260" s="90"/>
      <c r="I260" s="92"/>
      <c r="J260" s="93">
        <v>23255</v>
      </c>
      <c r="K260" s="92">
        <v>1964.18</v>
      </c>
      <c r="L260" s="92">
        <v>1964.18</v>
      </c>
      <c r="M260" s="88" t="s">
        <v>603</v>
      </c>
    </row>
    <row r="261" spans="1:13">
      <c r="A261" s="90">
        <f t="shared" si="6"/>
        <v>29</v>
      </c>
      <c r="B261" s="90" t="s">
        <v>960</v>
      </c>
      <c r="C261" s="90" t="s">
        <v>961</v>
      </c>
      <c r="D261" s="90" t="s">
        <v>176</v>
      </c>
      <c r="E261" s="90">
        <v>20002137745</v>
      </c>
      <c r="F261" s="91" t="s">
        <v>964</v>
      </c>
      <c r="G261" s="91"/>
      <c r="H261" s="90"/>
      <c r="I261" s="92"/>
      <c r="J261" s="93">
        <v>23255</v>
      </c>
      <c r="K261" s="92">
        <v>15211.64</v>
      </c>
      <c r="L261" s="92">
        <v>15211.64</v>
      </c>
      <c r="M261" s="88" t="s">
        <v>603</v>
      </c>
    </row>
    <row r="262" spans="1:13" ht="21.75" thickBot="1">
      <c r="A262" s="90"/>
      <c r="B262" s="118"/>
      <c r="C262" s="118"/>
      <c r="D262" s="118" t="s">
        <v>965</v>
      </c>
      <c r="E262" s="118"/>
      <c r="F262" s="123"/>
      <c r="G262" s="91"/>
      <c r="H262" s="120"/>
      <c r="I262" s="121">
        <f>SUM(I233:I261)</f>
        <v>0</v>
      </c>
      <c r="J262" s="120"/>
      <c r="K262" s="121">
        <f>SUM(K233:K261)</f>
        <v>220215.26</v>
      </c>
      <c r="L262" s="121">
        <f>SUM(L233:L261)</f>
        <v>220215.26</v>
      </c>
      <c r="M262" s="88"/>
    </row>
    <row r="263" spans="1:13" ht="21.75" thickTop="1">
      <c r="A263" s="90">
        <f t="shared" si="6"/>
        <v>1</v>
      </c>
      <c r="B263" s="90" t="s">
        <v>966</v>
      </c>
      <c r="C263" s="90" t="s">
        <v>967</v>
      </c>
      <c r="D263" s="90" t="s">
        <v>181</v>
      </c>
      <c r="E263" s="90">
        <v>20002333073</v>
      </c>
      <c r="F263" s="91" t="s">
        <v>968</v>
      </c>
      <c r="G263" s="91"/>
      <c r="H263" s="90"/>
      <c r="I263" s="92"/>
      <c r="J263" s="93">
        <v>23255</v>
      </c>
      <c r="K263" s="92">
        <v>1941.17</v>
      </c>
      <c r="L263" s="92">
        <v>1941.17</v>
      </c>
      <c r="M263" s="88" t="s">
        <v>603</v>
      </c>
    </row>
    <row r="264" spans="1:13">
      <c r="A264" s="90">
        <f t="shared" si="6"/>
        <v>2</v>
      </c>
      <c r="B264" s="90" t="s">
        <v>966</v>
      </c>
      <c r="C264" s="90" t="s">
        <v>967</v>
      </c>
      <c r="D264" s="90" t="s">
        <v>181</v>
      </c>
      <c r="E264" s="90">
        <v>20002333131</v>
      </c>
      <c r="F264" s="91" t="s">
        <v>969</v>
      </c>
      <c r="G264" s="91"/>
      <c r="H264" s="90"/>
      <c r="I264" s="92"/>
      <c r="J264" s="93">
        <v>23255</v>
      </c>
      <c r="K264" s="92">
        <v>18025.759999999998</v>
      </c>
      <c r="L264" s="92">
        <v>18025.759999999998</v>
      </c>
      <c r="M264" s="88" t="s">
        <v>603</v>
      </c>
    </row>
    <row r="265" spans="1:13">
      <c r="A265" s="90">
        <f t="shared" si="6"/>
        <v>3</v>
      </c>
      <c r="B265" s="90" t="s">
        <v>970</v>
      </c>
      <c r="C265" s="90" t="s">
        <v>971</v>
      </c>
      <c r="D265" s="90" t="s">
        <v>181</v>
      </c>
      <c r="E265" s="90">
        <v>20001969295</v>
      </c>
      <c r="F265" s="91" t="s">
        <v>972</v>
      </c>
      <c r="G265" s="91"/>
      <c r="H265" s="90"/>
      <c r="I265" s="92"/>
      <c r="J265" s="93">
        <v>23255</v>
      </c>
      <c r="K265" s="92">
        <v>1886</v>
      </c>
      <c r="L265" s="92">
        <v>1886</v>
      </c>
      <c r="M265" s="88" t="s">
        <v>603</v>
      </c>
    </row>
    <row r="266" spans="1:13">
      <c r="A266" s="90">
        <f t="shared" si="6"/>
        <v>4</v>
      </c>
      <c r="B266" s="90" t="s">
        <v>970</v>
      </c>
      <c r="C266" s="90" t="s">
        <v>971</v>
      </c>
      <c r="D266" s="90" t="s">
        <v>181</v>
      </c>
      <c r="E266" s="90">
        <v>20001976929</v>
      </c>
      <c r="F266" s="91" t="s">
        <v>973</v>
      </c>
      <c r="G266" s="91"/>
      <c r="H266" s="90"/>
      <c r="I266" s="92"/>
      <c r="J266" s="93">
        <v>23255</v>
      </c>
      <c r="K266" s="92">
        <v>8479.8700000000008</v>
      </c>
      <c r="L266" s="92">
        <v>8479.8700000000008</v>
      </c>
      <c r="M266" s="88" t="s">
        <v>603</v>
      </c>
    </row>
    <row r="267" spans="1:13">
      <c r="A267" s="90">
        <f t="shared" si="6"/>
        <v>5</v>
      </c>
      <c r="B267" s="90" t="s">
        <v>970</v>
      </c>
      <c r="C267" s="90" t="s">
        <v>971</v>
      </c>
      <c r="D267" s="90" t="s">
        <v>181</v>
      </c>
      <c r="E267" s="90">
        <v>20002049884</v>
      </c>
      <c r="F267" s="91" t="s">
        <v>974</v>
      </c>
      <c r="G267" s="91"/>
      <c r="H267" s="90"/>
      <c r="I267" s="92"/>
      <c r="J267" s="93">
        <v>23255</v>
      </c>
      <c r="K267" s="92">
        <v>60116.4</v>
      </c>
      <c r="L267" s="92">
        <v>60116.4</v>
      </c>
      <c r="M267" s="88" t="s">
        <v>603</v>
      </c>
    </row>
    <row r="268" spans="1:13">
      <c r="A268" s="90">
        <f t="shared" si="6"/>
        <v>6</v>
      </c>
      <c r="B268" s="90" t="s">
        <v>970</v>
      </c>
      <c r="C268" s="90" t="s">
        <v>971</v>
      </c>
      <c r="D268" s="90" t="s">
        <v>181</v>
      </c>
      <c r="E268" s="90">
        <v>20018431130</v>
      </c>
      <c r="F268" s="91" t="s">
        <v>974</v>
      </c>
      <c r="G268" s="91"/>
      <c r="H268" s="90"/>
      <c r="I268" s="92"/>
      <c r="J268" s="93">
        <v>23255</v>
      </c>
      <c r="K268" s="92">
        <v>1609.59</v>
      </c>
      <c r="L268" s="92">
        <v>1609.59</v>
      </c>
      <c r="M268" s="88" t="s">
        <v>603</v>
      </c>
    </row>
    <row r="269" spans="1:13">
      <c r="A269" s="90">
        <f t="shared" si="6"/>
        <v>7</v>
      </c>
      <c r="B269" s="90" t="s">
        <v>179</v>
      </c>
      <c r="C269" s="90" t="s">
        <v>180</v>
      </c>
      <c r="D269" s="90" t="s">
        <v>181</v>
      </c>
      <c r="E269" s="90">
        <v>20002225128</v>
      </c>
      <c r="F269" s="91" t="s">
        <v>975</v>
      </c>
      <c r="G269" s="91" t="s">
        <v>976</v>
      </c>
      <c r="H269" s="90"/>
      <c r="I269" s="92"/>
      <c r="J269" s="93">
        <v>23255</v>
      </c>
      <c r="K269" s="92">
        <v>4415.7</v>
      </c>
      <c r="L269" s="92">
        <v>4415.7</v>
      </c>
      <c r="M269" s="88" t="s">
        <v>603</v>
      </c>
    </row>
    <row r="270" spans="1:13">
      <c r="A270" s="90">
        <f t="shared" si="6"/>
        <v>8</v>
      </c>
      <c r="B270" s="90" t="s">
        <v>179</v>
      </c>
      <c r="C270" s="90" t="s">
        <v>180</v>
      </c>
      <c r="D270" s="90" t="s">
        <v>181</v>
      </c>
      <c r="E270" s="90">
        <v>20002236770</v>
      </c>
      <c r="F270" s="91" t="s">
        <v>977</v>
      </c>
      <c r="G270" s="91" t="s">
        <v>978</v>
      </c>
      <c r="H270" s="90"/>
      <c r="I270" s="92"/>
      <c r="J270" s="93">
        <v>23255</v>
      </c>
      <c r="K270" s="92">
        <v>11808.96</v>
      </c>
      <c r="L270" s="92">
        <v>11808.96</v>
      </c>
      <c r="M270" s="88" t="s">
        <v>603</v>
      </c>
    </row>
    <row r="271" spans="1:13">
      <c r="A271" s="90">
        <f t="shared" si="6"/>
        <v>9</v>
      </c>
      <c r="B271" s="90" t="s">
        <v>179</v>
      </c>
      <c r="C271" s="90" t="s">
        <v>180</v>
      </c>
      <c r="D271" s="90" t="s">
        <v>181</v>
      </c>
      <c r="E271" s="90">
        <v>20002236936</v>
      </c>
      <c r="F271" s="91" t="s">
        <v>182</v>
      </c>
      <c r="G271" s="91" t="s">
        <v>183</v>
      </c>
      <c r="H271" s="90"/>
      <c r="I271" s="92"/>
      <c r="J271" s="93">
        <v>23224</v>
      </c>
      <c r="K271" s="92">
        <v>317.52</v>
      </c>
      <c r="L271" s="92">
        <v>317.52</v>
      </c>
      <c r="M271" s="88" t="s">
        <v>608</v>
      </c>
    </row>
    <row r="272" spans="1:13">
      <c r="A272" s="90">
        <f t="shared" si="6"/>
        <v>10</v>
      </c>
      <c r="B272" s="90" t="s">
        <v>179</v>
      </c>
      <c r="C272" s="90" t="s">
        <v>180</v>
      </c>
      <c r="D272" s="90" t="s">
        <v>181</v>
      </c>
      <c r="E272" s="90">
        <v>20002236936</v>
      </c>
      <c r="F272" s="91" t="s">
        <v>182</v>
      </c>
      <c r="G272" s="91" t="s">
        <v>183</v>
      </c>
      <c r="H272" s="90"/>
      <c r="I272" s="92"/>
      <c r="J272" s="93">
        <v>23255</v>
      </c>
      <c r="K272" s="92">
        <v>280.04000000000002</v>
      </c>
      <c r="L272" s="92">
        <v>280.04000000000002</v>
      </c>
      <c r="M272" s="88" t="s">
        <v>603</v>
      </c>
    </row>
    <row r="273" spans="1:13">
      <c r="A273" s="90">
        <f t="shared" si="6"/>
        <v>11</v>
      </c>
      <c r="B273" s="90" t="s">
        <v>179</v>
      </c>
      <c r="C273" s="90" t="s">
        <v>180</v>
      </c>
      <c r="D273" s="90" t="s">
        <v>181</v>
      </c>
      <c r="E273" s="90">
        <v>20002236996</v>
      </c>
      <c r="F273" s="91" t="s">
        <v>979</v>
      </c>
      <c r="G273" s="91" t="s">
        <v>980</v>
      </c>
      <c r="H273" s="90"/>
      <c r="I273" s="92"/>
      <c r="J273" s="93">
        <v>23224</v>
      </c>
      <c r="K273" s="92">
        <v>864.06</v>
      </c>
      <c r="L273" s="92">
        <v>864.06</v>
      </c>
      <c r="M273" s="88" t="s">
        <v>608</v>
      </c>
    </row>
    <row r="274" spans="1:13">
      <c r="A274" s="90">
        <f t="shared" si="6"/>
        <v>12</v>
      </c>
      <c r="B274" s="90" t="s">
        <v>179</v>
      </c>
      <c r="C274" s="90" t="s">
        <v>180</v>
      </c>
      <c r="D274" s="90" t="s">
        <v>181</v>
      </c>
      <c r="E274" s="90">
        <v>20002236996</v>
      </c>
      <c r="F274" s="91" t="s">
        <v>979</v>
      </c>
      <c r="G274" s="91" t="s">
        <v>980</v>
      </c>
      <c r="H274" s="90"/>
      <c r="I274" s="92"/>
      <c r="J274" s="93">
        <v>23255</v>
      </c>
      <c r="K274" s="92">
        <v>360.27</v>
      </c>
      <c r="L274" s="92">
        <v>360.27</v>
      </c>
      <c r="M274" s="88" t="s">
        <v>603</v>
      </c>
    </row>
    <row r="275" spans="1:13">
      <c r="A275" s="90">
        <f t="shared" si="6"/>
        <v>13</v>
      </c>
      <c r="B275" s="90" t="s">
        <v>179</v>
      </c>
      <c r="C275" s="90" t="s">
        <v>180</v>
      </c>
      <c r="D275" s="90" t="s">
        <v>181</v>
      </c>
      <c r="E275" s="90">
        <v>20002250961</v>
      </c>
      <c r="F275" s="91" t="s">
        <v>981</v>
      </c>
      <c r="G275" s="91"/>
      <c r="H275" s="90"/>
      <c r="I275" s="92"/>
      <c r="J275" s="93">
        <v>23255</v>
      </c>
      <c r="K275" s="92">
        <v>10260.709999999999</v>
      </c>
      <c r="L275" s="92">
        <v>10260.709999999999</v>
      </c>
      <c r="M275" s="88" t="s">
        <v>603</v>
      </c>
    </row>
    <row r="276" spans="1:13">
      <c r="A276" s="90">
        <f t="shared" si="6"/>
        <v>14</v>
      </c>
      <c r="B276" s="90" t="s">
        <v>982</v>
      </c>
      <c r="C276" s="90" t="s">
        <v>983</v>
      </c>
      <c r="D276" s="90" t="s">
        <v>181</v>
      </c>
      <c r="E276" s="90">
        <v>20002226380</v>
      </c>
      <c r="F276" s="91" t="s">
        <v>984</v>
      </c>
      <c r="G276" s="91" t="s">
        <v>985</v>
      </c>
      <c r="H276" s="90"/>
      <c r="I276" s="92"/>
      <c r="J276" s="93">
        <v>23255</v>
      </c>
      <c r="K276" s="92">
        <v>5334.67</v>
      </c>
      <c r="L276" s="92">
        <v>5334.67</v>
      </c>
      <c r="M276" s="88" t="s">
        <v>603</v>
      </c>
    </row>
    <row r="277" spans="1:13">
      <c r="A277" s="90">
        <f t="shared" si="6"/>
        <v>15</v>
      </c>
      <c r="B277" s="90" t="s">
        <v>982</v>
      </c>
      <c r="C277" s="90" t="s">
        <v>983</v>
      </c>
      <c r="D277" s="90" t="s">
        <v>181</v>
      </c>
      <c r="E277" s="90">
        <v>20002226444</v>
      </c>
      <c r="F277" s="91" t="s">
        <v>986</v>
      </c>
      <c r="G277" s="91" t="s">
        <v>987</v>
      </c>
      <c r="H277" s="90"/>
      <c r="I277" s="92"/>
      <c r="J277" s="93">
        <v>23255</v>
      </c>
      <c r="K277" s="92">
        <v>17731.47</v>
      </c>
      <c r="L277" s="92">
        <v>17731.47</v>
      </c>
      <c r="M277" s="88" t="s">
        <v>603</v>
      </c>
    </row>
    <row r="278" spans="1:13">
      <c r="A278" s="90">
        <f t="shared" si="6"/>
        <v>16</v>
      </c>
      <c r="B278" s="90" t="s">
        <v>982</v>
      </c>
      <c r="C278" s="90" t="s">
        <v>983</v>
      </c>
      <c r="D278" s="90" t="s">
        <v>181</v>
      </c>
      <c r="E278" s="90">
        <v>20002226608</v>
      </c>
      <c r="F278" s="91" t="s">
        <v>988</v>
      </c>
      <c r="G278" s="91" t="s">
        <v>989</v>
      </c>
      <c r="H278" s="90"/>
      <c r="I278" s="92"/>
      <c r="J278" s="93">
        <v>23224</v>
      </c>
      <c r="K278" s="92">
        <v>1608.48</v>
      </c>
      <c r="L278" s="92">
        <v>1608.48</v>
      </c>
      <c r="M278" s="88" t="s">
        <v>608</v>
      </c>
    </row>
    <row r="279" spans="1:13">
      <c r="A279" s="90">
        <f t="shared" si="6"/>
        <v>17</v>
      </c>
      <c r="B279" s="90" t="s">
        <v>982</v>
      </c>
      <c r="C279" s="90" t="s">
        <v>983</v>
      </c>
      <c r="D279" s="90" t="s">
        <v>181</v>
      </c>
      <c r="E279" s="90">
        <v>20002226608</v>
      </c>
      <c r="F279" s="91" t="s">
        <v>988</v>
      </c>
      <c r="G279" s="91" t="s">
        <v>989</v>
      </c>
      <c r="H279" s="90"/>
      <c r="I279" s="92"/>
      <c r="J279" s="93">
        <v>23255</v>
      </c>
      <c r="K279" s="92">
        <v>1603.05</v>
      </c>
      <c r="L279" s="92">
        <v>1603.05</v>
      </c>
      <c r="M279" s="88" t="s">
        <v>603</v>
      </c>
    </row>
    <row r="280" spans="1:13">
      <c r="A280" s="90">
        <f t="shared" si="6"/>
        <v>18</v>
      </c>
      <c r="B280" s="90" t="s">
        <v>990</v>
      </c>
      <c r="C280" s="90" t="s">
        <v>991</v>
      </c>
      <c r="D280" s="90" t="s">
        <v>181</v>
      </c>
      <c r="E280" s="90">
        <v>20001766924</v>
      </c>
      <c r="F280" s="91" t="s">
        <v>992</v>
      </c>
      <c r="G280" s="91"/>
      <c r="H280" s="90"/>
      <c r="I280" s="92"/>
      <c r="J280" s="93">
        <v>23255</v>
      </c>
      <c r="K280" s="92">
        <v>1658.18</v>
      </c>
      <c r="L280" s="92">
        <v>1658.18</v>
      </c>
      <c r="M280" s="88" t="s">
        <v>603</v>
      </c>
    </row>
    <row r="281" spans="1:13">
      <c r="A281" s="90">
        <f t="shared" si="6"/>
        <v>19</v>
      </c>
      <c r="B281" s="90" t="s">
        <v>990</v>
      </c>
      <c r="C281" s="90" t="s">
        <v>991</v>
      </c>
      <c r="D281" s="90" t="s">
        <v>181</v>
      </c>
      <c r="E281" s="90">
        <v>20001769784</v>
      </c>
      <c r="F281" s="91" t="s">
        <v>993</v>
      </c>
      <c r="G281" s="91"/>
      <c r="H281" s="90"/>
      <c r="I281" s="92"/>
      <c r="J281" s="93">
        <v>23255</v>
      </c>
      <c r="K281" s="92">
        <v>33301.949999999997</v>
      </c>
      <c r="L281" s="92">
        <v>33301.949999999997</v>
      </c>
      <c r="M281" s="88" t="s">
        <v>603</v>
      </c>
    </row>
    <row r="282" spans="1:13">
      <c r="A282" s="90">
        <f t="shared" si="6"/>
        <v>20</v>
      </c>
      <c r="B282" s="90" t="s">
        <v>994</v>
      </c>
      <c r="C282" s="90" t="s">
        <v>995</v>
      </c>
      <c r="D282" s="90" t="s">
        <v>181</v>
      </c>
      <c r="E282" s="90">
        <v>20001877308</v>
      </c>
      <c r="F282" s="91" t="s">
        <v>996</v>
      </c>
      <c r="G282" s="91" t="s">
        <v>997</v>
      </c>
      <c r="H282" s="90"/>
      <c r="I282" s="92"/>
      <c r="J282" s="93">
        <v>23224</v>
      </c>
      <c r="K282" s="92">
        <v>518.64</v>
      </c>
      <c r="L282" s="92">
        <v>518.64</v>
      </c>
      <c r="M282" s="88" t="s">
        <v>608</v>
      </c>
    </row>
    <row r="283" spans="1:13">
      <c r="A283" s="90">
        <f t="shared" si="6"/>
        <v>21</v>
      </c>
      <c r="B283" s="90" t="s">
        <v>994</v>
      </c>
      <c r="C283" s="90" t="s">
        <v>995</v>
      </c>
      <c r="D283" s="90" t="s">
        <v>181</v>
      </c>
      <c r="E283" s="90">
        <v>20001877308</v>
      </c>
      <c r="F283" s="91" t="s">
        <v>996</v>
      </c>
      <c r="G283" s="91" t="s">
        <v>997</v>
      </c>
      <c r="H283" s="90"/>
      <c r="I283" s="92"/>
      <c r="J283" s="93">
        <v>23255</v>
      </c>
      <c r="K283" s="92">
        <v>263.32</v>
      </c>
      <c r="L283" s="92">
        <v>263.32</v>
      </c>
      <c r="M283" s="88" t="s">
        <v>603</v>
      </c>
    </row>
    <row r="284" spans="1:13">
      <c r="A284" s="90">
        <f t="shared" si="6"/>
        <v>22</v>
      </c>
      <c r="B284" s="90" t="s">
        <v>994</v>
      </c>
      <c r="C284" s="90" t="s">
        <v>995</v>
      </c>
      <c r="D284" s="90" t="s">
        <v>181</v>
      </c>
      <c r="E284" s="90">
        <v>20001877454</v>
      </c>
      <c r="F284" s="91" t="s">
        <v>998</v>
      </c>
      <c r="G284" s="91" t="s">
        <v>999</v>
      </c>
      <c r="H284" s="90"/>
      <c r="I284" s="92"/>
      <c r="J284" s="93">
        <v>23255</v>
      </c>
      <c r="K284" s="92">
        <v>4461.01</v>
      </c>
      <c r="L284" s="92">
        <v>4461.01</v>
      </c>
      <c r="M284" s="88" t="s">
        <v>603</v>
      </c>
    </row>
    <row r="285" spans="1:13">
      <c r="A285" s="90">
        <f t="shared" si="6"/>
        <v>23</v>
      </c>
      <c r="B285" s="90" t="s">
        <v>994</v>
      </c>
      <c r="C285" s="90" t="s">
        <v>995</v>
      </c>
      <c r="D285" s="90" t="s">
        <v>181</v>
      </c>
      <c r="E285" s="90">
        <v>20002227919</v>
      </c>
      <c r="F285" s="91" t="s">
        <v>1000</v>
      </c>
      <c r="G285" s="91"/>
      <c r="H285" s="90"/>
      <c r="I285" s="92"/>
      <c r="J285" s="93">
        <v>23255</v>
      </c>
      <c r="K285" s="92">
        <v>7699.6</v>
      </c>
      <c r="L285" s="92">
        <v>7699.6</v>
      </c>
      <c r="M285" s="88" t="s">
        <v>603</v>
      </c>
    </row>
    <row r="286" spans="1:13">
      <c r="A286" s="90">
        <f t="shared" si="6"/>
        <v>24</v>
      </c>
      <c r="B286" s="90" t="s">
        <v>994</v>
      </c>
      <c r="C286" s="90" t="s">
        <v>995</v>
      </c>
      <c r="D286" s="90" t="s">
        <v>181</v>
      </c>
      <c r="E286" s="90">
        <v>20002227954</v>
      </c>
      <c r="F286" s="91" t="s">
        <v>1001</v>
      </c>
      <c r="G286" s="91"/>
      <c r="H286" s="90"/>
      <c r="I286" s="92"/>
      <c r="J286" s="93">
        <v>23255</v>
      </c>
      <c r="K286" s="92">
        <v>16049.04</v>
      </c>
      <c r="L286" s="92">
        <v>16049.04</v>
      </c>
      <c r="M286" s="88" t="s">
        <v>603</v>
      </c>
    </row>
    <row r="287" spans="1:13">
      <c r="A287" s="90">
        <f t="shared" si="6"/>
        <v>25</v>
      </c>
      <c r="B287" s="90" t="s">
        <v>994</v>
      </c>
      <c r="C287" s="90" t="s">
        <v>995</v>
      </c>
      <c r="D287" s="90" t="s">
        <v>181</v>
      </c>
      <c r="E287" s="90">
        <v>20002227997</v>
      </c>
      <c r="F287" s="91" t="s">
        <v>1000</v>
      </c>
      <c r="G287" s="91"/>
      <c r="H287" s="90"/>
      <c r="I287" s="92"/>
      <c r="J287" s="93">
        <v>23255</v>
      </c>
      <c r="K287" s="92">
        <v>3099.69</v>
      </c>
      <c r="L287" s="92">
        <v>3099.69</v>
      </c>
      <c r="M287" s="88" t="s">
        <v>603</v>
      </c>
    </row>
    <row r="288" spans="1:13">
      <c r="A288" s="90">
        <f t="shared" si="6"/>
        <v>26</v>
      </c>
      <c r="B288" s="90" t="s">
        <v>994</v>
      </c>
      <c r="C288" s="90" t="s">
        <v>995</v>
      </c>
      <c r="D288" s="90" t="s">
        <v>181</v>
      </c>
      <c r="E288" s="90">
        <v>20020924804</v>
      </c>
      <c r="F288" s="91" t="s">
        <v>1000</v>
      </c>
      <c r="G288" s="91" t="s">
        <v>1002</v>
      </c>
      <c r="H288" s="90"/>
      <c r="I288" s="92"/>
      <c r="J288" s="93">
        <v>23255</v>
      </c>
      <c r="K288" s="92">
        <v>1182.44</v>
      </c>
      <c r="L288" s="92">
        <v>1182.44</v>
      </c>
      <c r="M288" s="88" t="s">
        <v>603</v>
      </c>
    </row>
    <row r="289" spans="1:13">
      <c r="A289" s="90">
        <f t="shared" si="6"/>
        <v>27</v>
      </c>
      <c r="B289" s="90" t="s">
        <v>1003</v>
      </c>
      <c r="C289" s="90" t="s">
        <v>1004</v>
      </c>
      <c r="D289" s="90" t="s">
        <v>181</v>
      </c>
      <c r="E289" s="90">
        <v>20001532475</v>
      </c>
      <c r="F289" s="91" t="s">
        <v>1005</v>
      </c>
      <c r="G289" s="91"/>
      <c r="H289" s="90"/>
      <c r="I289" s="92"/>
      <c r="J289" s="93">
        <v>23255</v>
      </c>
      <c r="K289" s="92">
        <v>1475.92</v>
      </c>
      <c r="L289" s="92">
        <v>1475.92</v>
      </c>
      <c r="M289" s="88" t="s">
        <v>603</v>
      </c>
    </row>
    <row r="290" spans="1:13">
      <c r="A290" s="90">
        <f t="shared" si="6"/>
        <v>28</v>
      </c>
      <c r="B290" s="90" t="s">
        <v>1003</v>
      </c>
      <c r="C290" s="90" t="s">
        <v>1004</v>
      </c>
      <c r="D290" s="90" t="s">
        <v>181</v>
      </c>
      <c r="E290" s="90">
        <v>20001532537</v>
      </c>
      <c r="F290" s="91" t="s">
        <v>1006</v>
      </c>
      <c r="G290" s="91"/>
      <c r="H290" s="90"/>
      <c r="I290" s="92"/>
      <c r="J290" s="93">
        <v>23255</v>
      </c>
      <c r="K290" s="92">
        <v>15161.05</v>
      </c>
      <c r="L290" s="92">
        <v>15161.05</v>
      </c>
      <c r="M290" s="88" t="s">
        <v>603</v>
      </c>
    </row>
    <row r="291" spans="1:13">
      <c r="A291" s="90">
        <f t="shared" si="6"/>
        <v>29</v>
      </c>
      <c r="B291" s="90" t="s">
        <v>1003</v>
      </c>
      <c r="C291" s="90" t="s">
        <v>1004</v>
      </c>
      <c r="D291" s="90" t="s">
        <v>181</v>
      </c>
      <c r="E291" s="90">
        <v>20017792794</v>
      </c>
      <c r="F291" s="91" t="s">
        <v>1006</v>
      </c>
      <c r="G291" s="91" t="s">
        <v>1007</v>
      </c>
      <c r="H291" s="90"/>
      <c r="I291" s="92"/>
      <c r="J291" s="93">
        <v>23224</v>
      </c>
      <c r="K291" s="92">
        <v>600.47</v>
      </c>
      <c r="L291" s="92">
        <v>600.47</v>
      </c>
      <c r="M291" s="88" t="s">
        <v>608</v>
      </c>
    </row>
    <row r="292" spans="1:13">
      <c r="A292" s="90">
        <f t="shared" si="6"/>
        <v>30</v>
      </c>
      <c r="B292" s="90" t="s">
        <v>1003</v>
      </c>
      <c r="C292" s="90" t="s">
        <v>1004</v>
      </c>
      <c r="D292" s="90" t="s">
        <v>181</v>
      </c>
      <c r="E292" s="90">
        <v>20017792794</v>
      </c>
      <c r="F292" s="91" t="s">
        <v>1006</v>
      </c>
      <c r="G292" s="91" t="s">
        <v>1007</v>
      </c>
      <c r="H292" s="90"/>
      <c r="I292" s="92"/>
      <c r="J292" s="93">
        <v>23255</v>
      </c>
      <c r="K292" s="92">
        <v>293.43</v>
      </c>
      <c r="L292" s="92">
        <v>293.43</v>
      </c>
      <c r="M292" s="88" t="s">
        <v>603</v>
      </c>
    </row>
    <row r="293" spans="1:13">
      <c r="A293" s="90">
        <f t="shared" si="6"/>
        <v>31</v>
      </c>
      <c r="B293" s="90" t="s">
        <v>1008</v>
      </c>
      <c r="C293" s="90" t="s">
        <v>1009</v>
      </c>
      <c r="D293" s="90" t="s">
        <v>181</v>
      </c>
      <c r="E293" s="90">
        <v>20002523803</v>
      </c>
      <c r="F293" s="91" t="s">
        <v>1010</v>
      </c>
      <c r="G293" s="91" t="s">
        <v>1011</v>
      </c>
      <c r="H293" s="90"/>
      <c r="I293" s="92"/>
      <c r="J293" s="93">
        <v>23255</v>
      </c>
      <c r="K293" s="92">
        <v>4557.58</v>
      </c>
      <c r="L293" s="92">
        <v>4557.58</v>
      </c>
      <c r="M293" s="88" t="s">
        <v>603</v>
      </c>
    </row>
    <row r="294" spans="1:13">
      <c r="A294" s="90">
        <f t="shared" si="6"/>
        <v>32</v>
      </c>
      <c r="B294" s="90" t="s">
        <v>1008</v>
      </c>
      <c r="C294" s="90" t="s">
        <v>1009</v>
      </c>
      <c r="D294" s="90" t="s">
        <v>181</v>
      </c>
      <c r="E294" s="90">
        <v>20002523847</v>
      </c>
      <c r="F294" s="91" t="s">
        <v>1012</v>
      </c>
      <c r="G294" s="91"/>
      <c r="H294" s="90"/>
      <c r="I294" s="92"/>
      <c r="J294" s="93">
        <v>23255</v>
      </c>
      <c r="K294" s="92">
        <v>2860.82</v>
      </c>
      <c r="L294" s="92">
        <v>2860.82</v>
      </c>
      <c r="M294" s="88" t="s">
        <v>603</v>
      </c>
    </row>
    <row r="295" spans="1:13">
      <c r="A295" s="90">
        <f t="shared" si="6"/>
        <v>33</v>
      </c>
      <c r="B295" s="90" t="s">
        <v>1008</v>
      </c>
      <c r="C295" s="90" t="s">
        <v>1009</v>
      </c>
      <c r="D295" s="90" t="s">
        <v>181</v>
      </c>
      <c r="E295" s="90">
        <v>20002523897</v>
      </c>
      <c r="F295" s="91" t="s">
        <v>1013</v>
      </c>
      <c r="G295" s="91" t="s">
        <v>1014</v>
      </c>
      <c r="H295" s="90"/>
      <c r="I295" s="92"/>
      <c r="J295" s="93">
        <v>23255</v>
      </c>
      <c r="K295" s="92">
        <v>18927.009999999998</v>
      </c>
      <c r="L295" s="92">
        <v>18927.009999999998</v>
      </c>
      <c r="M295" s="88" t="s">
        <v>603</v>
      </c>
    </row>
    <row r="296" spans="1:13">
      <c r="A296" s="90">
        <f t="shared" si="6"/>
        <v>34</v>
      </c>
      <c r="B296" s="90" t="s">
        <v>1008</v>
      </c>
      <c r="C296" s="90" t="s">
        <v>1009</v>
      </c>
      <c r="D296" s="90" t="s">
        <v>181</v>
      </c>
      <c r="E296" s="90">
        <v>20010792733</v>
      </c>
      <c r="F296" s="91" t="s">
        <v>1015</v>
      </c>
      <c r="G296" s="91" t="s">
        <v>1014</v>
      </c>
      <c r="H296" s="90"/>
      <c r="I296" s="92"/>
      <c r="J296" s="93">
        <v>23255</v>
      </c>
      <c r="K296" s="92">
        <v>708.65</v>
      </c>
      <c r="L296" s="92">
        <v>708.65</v>
      </c>
      <c r="M296" s="88" t="s">
        <v>603</v>
      </c>
    </row>
    <row r="297" spans="1:13">
      <c r="A297" s="90">
        <f t="shared" ref="A297:A308" si="7">A296+1</f>
        <v>35</v>
      </c>
      <c r="B297" s="90" t="s">
        <v>1008</v>
      </c>
      <c r="C297" s="90" t="s">
        <v>1009</v>
      </c>
      <c r="D297" s="90" t="s">
        <v>181</v>
      </c>
      <c r="E297" s="90">
        <v>20022162138</v>
      </c>
      <c r="F297" s="91" t="s">
        <v>1016</v>
      </c>
      <c r="G297" s="91" t="s">
        <v>1014</v>
      </c>
      <c r="H297" s="90"/>
      <c r="I297" s="92"/>
      <c r="J297" s="93">
        <v>23255</v>
      </c>
      <c r="K297" s="92">
        <v>163.05000000000001</v>
      </c>
      <c r="L297" s="92">
        <v>163.05000000000001</v>
      </c>
      <c r="M297" s="88" t="s">
        <v>603</v>
      </c>
    </row>
    <row r="298" spans="1:13">
      <c r="A298" s="90">
        <f t="shared" si="7"/>
        <v>36</v>
      </c>
      <c r="B298" s="90" t="s">
        <v>1017</v>
      </c>
      <c r="C298" s="90" t="s">
        <v>1018</v>
      </c>
      <c r="D298" s="90" t="s">
        <v>181</v>
      </c>
      <c r="E298" s="90">
        <v>20002578538</v>
      </c>
      <c r="F298" s="91" t="s">
        <v>1019</v>
      </c>
      <c r="G298" s="91"/>
      <c r="H298" s="90"/>
      <c r="I298" s="92"/>
      <c r="J298" s="93">
        <v>23255</v>
      </c>
      <c r="K298" s="92">
        <v>770.04</v>
      </c>
      <c r="L298" s="92">
        <v>770.04</v>
      </c>
      <c r="M298" s="88" t="s">
        <v>603</v>
      </c>
    </row>
    <row r="299" spans="1:13">
      <c r="A299" s="90">
        <f t="shared" si="7"/>
        <v>37</v>
      </c>
      <c r="B299" s="90" t="s">
        <v>1017</v>
      </c>
      <c r="C299" s="90" t="s">
        <v>1018</v>
      </c>
      <c r="D299" s="90" t="s">
        <v>181</v>
      </c>
      <c r="E299" s="90">
        <v>20002578550</v>
      </c>
      <c r="F299" s="91" t="s">
        <v>1020</v>
      </c>
      <c r="G299" s="91"/>
      <c r="H299" s="90"/>
      <c r="I299" s="92"/>
      <c r="J299" s="93">
        <v>23255</v>
      </c>
      <c r="K299" s="92">
        <v>36616.35</v>
      </c>
      <c r="L299" s="92">
        <v>36616.35</v>
      </c>
      <c r="M299" s="88" t="s">
        <v>603</v>
      </c>
    </row>
    <row r="300" spans="1:13">
      <c r="A300" s="90">
        <f t="shared" si="7"/>
        <v>38</v>
      </c>
      <c r="B300" s="90" t="s">
        <v>1017</v>
      </c>
      <c r="C300" s="90" t="s">
        <v>1018</v>
      </c>
      <c r="D300" s="90" t="s">
        <v>181</v>
      </c>
      <c r="E300" s="90">
        <v>20002578580</v>
      </c>
      <c r="F300" s="91" t="s">
        <v>1021</v>
      </c>
      <c r="G300" s="91"/>
      <c r="H300" s="90"/>
      <c r="I300" s="92"/>
      <c r="J300" s="93">
        <v>23224</v>
      </c>
      <c r="K300" s="92">
        <v>5326.41</v>
      </c>
      <c r="L300" s="92">
        <v>5326.41</v>
      </c>
      <c r="M300" s="88" t="s">
        <v>608</v>
      </c>
    </row>
    <row r="301" spans="1:13">
      <c r="A301" s="90">
        <f t="shared" si="7"/>
        <v>39</v>
      </c>
      <c r="B301" s="90" t="s">
        <v>1017</v>
      </c>
      <c r="C301" s="90" t="s">
        <v>1018</v>
      </c>
      <c r="D301" s="90" t="s">
        <v>181</v>
      </c>
      <c r="E301" s="90">
        <v>20002578580</v>
      </c>
      <c r="F301" s="91" t="s">
        <v>1021</v>
      </c>
      <c r="G301" s="91"/>
      <c r="H301" s="90"/>
      <c r="I301" s="92"/>
      <c r="J301" s="93">
        <v>23255</v>
      </c>
      <c r="K301" s="92">
        <v>3858.63</v>
      </c>
      <c r="L301" s="92">
        <v>3858.63</v>
      </c>
      <c r="M301" s="88" t="s">
        <v>603</v>
      </c>
    </row>
    <row r="302" spans="1:13">
      <c r="A302" s="90">
        <f t="shared" si="7"/>
        <v>40</v>
      </c>
      <c r="B302" s="90" t="s">
        <v>1022</v>
      </c>
      <c r="C302" s="90" t="s">
        <v>1023</v>
      </c>
      <c r="D302" s="90" t="s">
        <v>181</v>
      </c>
      <c r="E302" s="90">
        <v>20002556234</v>
      </c>
      <c r="F302" s="91" t="s">
        <v>1024</v>
      </c>
      <c r="G302" s="91" t="s">
        <v>1025</v>
      </c>
      <c r="H302" s="90"/>
      <c r="I302" s="92"/>
      <c r="J302" s="93">
        <v>23255</v>
      </c>
      <c r="K302" s="92">
        <v>929.33</v>
      </c>
      <c r="L302" s="92">
        <v>929.33</v>
      </c>
      <c r="M302" s="88" t="s">
        <v>603</v>
      </c>
    </row>
    <row r="303" spans="1:13">
      <c r="A303" s="90">
        <f t="shared" si="7"/>
        <v>41</v>
      </c>
      <c r="B303" s="90" t="s">
        <v>1022</v>
      </c>
      <c r="C303" s="90" t="s">
        <v>1023</v>
      </c>
      <c r="D303" s="90" t="s">
        <v>181</v>
      </c>
      <c r="E303" s="90">
        <v>20002556284</v>
      </c>
      <c r="F303" s="91" t="s">
        <v>1026</v>
      </c>
      <c r="G303" s="91" t="s">
        <v>1027</v>
      </c>
      <c r="H303" s="90"/>
      <c r="I303" s="92"/>
      <c r="J303" s="93">
        <v>23255</v>
      </c>
      <c r="K303" s="92">
        <v>24666.080000000002</v>
      </c>
      <c r="L303" s="92">
        <v>24666.080000000002</v>
      </c>
      <c r="M303" s="88" t="s">
        <v>603</v>
      </c>
    </row>
    <row r="304" spans="1:13">
      <c r="A304" s="90">
        <f t="shared" si="7"/>
        <v>42</v>
      </c>
      <c r="B304" s="90" t="s">
        <v>1022</v>
      </c>
      <c r="C304" s="90" t="s">
        <v>1023</v>
      </c>
      <c r="D304" s="90" t="s">
        <v>181</v>
      </c>
      <c r="E304" s="90">
        <v>20018303844</v>
      </c>
      <c r="F304" s="91" t="s">
        <v>1026</v>
      </c>
      <c r="G304" s="91" t="s">
        <v>1028</v>
      </c>
      <c r="H304" s="90"/>
      <c r="I304" s="92"/>
      <c r="J304" s="93">
        <v>23255</v>
      </c>
      <c r="K304" s="92">
        <v>187.11</v>
      </c>
      <c r="L304" s="92">
        <v>187.11</v>
      </c>
      <c r="M304" s="88" t="s">
        <v>603</v>
      </c>
    </row>
    <row r="305" spans="1:13">
      <c r="A305" s="90">
        <f t="shared" si="7"/>
        <v>43</v>
      </c>
      <c r="B305" s="90" t="s">
        <v>1029</v>
      </c>
      <c r="C305" s="90" t="s">
        <v>1030</v>
      </c>
      <c r="D305" s="90" t="s">
        <v>181</v>
      </c>
      <c r="E305" s="90">
        <v>20001791858</v>
      </c>
      <c r="F305" s="91" t="s">
        <v>1031</v>
      </c>
      <c r="G305" s="91"/>
      <c r="H305" s="90"/>
      <c r="I305" s="92"/>
      <c r="J305" s="93">
        <v>23224</v>
      </c>
      <c r="K305" s="92">
        <v>203.57</v>
      </c>
      <c r="L305" s="92">
        <v>203.57</v>
      </c>
      <c r="M305" s="88" t="s">
        <v>608</v>
      </c>
    </row>
    <row r="306" spans="1:13">
      <c r="A306" s="90">
        <f t="shared" si="7"/>
        <v>44</v>
      </c>
      <c r="B306" s="90" t="s">
        <v>1029</v>
      </c>
      <c r="C306" s="90" t="s">
        <v>1030</v>
      </c>
      <c r="D306" s="90" t="s">
        <v>181</v>
      </c>
      <c r="E306" s="90">
        <v>20001791858</v>
      </c>
      <c r="F306" s="91" t="s">
        <v>1031</v>
      </c>
      <c r="G306" s="91"/>
      <c r="H306" s="90"/>
      <c r="I306" s="92"/>
      <c r="J306" s="93">
        <v>23255</v>
      </c>
      <c r="K306" s="92">
        <v>179.76</v>
      </c>
      <c r="L306" s="92">
        <v>179.76</v>
      </c>
      <c r="M306" s="88" t="s">
        <v>603</v>
      </c>
    </row>
    <row r="307" spans="1:13">
      <c r="A307" s="90">
        <f t="shared" si="7"/>
        <v>45</v>
      </c>
      <c r="B307" s="90" t="s">
        <v>1029</v>
      </c>
      <c r="C307" s="90" t="s">
        <v>1030</v>
      </c>
      <c r="D307" s="90" t="s">
        <v>181</v>
      </c>
      <c r="E307" s="90">
        <v>20002638463</v>
      </c>
      <c r="F307" s="91" t="s">
        <v>1032</v>
      </c>
      <c r="G307" s="91"/>
      <c r="H307" s="90"/>
      <c r="I307" s="92"/>
      <c r="J307" s="93">
        <v>23255</v>
      </c>
      <c r="K307" s="92">
        <v>23068</v>
      </c>
      <c r="L307" s="92">
        <v>23068</v>
      </c>
      <c r="M307" s="88" t="s">
        <v>603</v>
      </c>
    </row>
    <row r="308" spans="1:13">
      <c r="A308" s="90">
        <f t="shared" si="7"/>
        <v>46</v>
      </c>
      <c r="B308" s="90" t="s">
        <v>1029</v>
      </c>
      <c r="C308" s="90" t="s">
        <v>1030</v>
      </c>
      <c r="D308" s="90" t="s">
        <v>181</v>
      </c>
      <c r="E308" s="90">
        <v>20002638499</v>
      </c>
      <c r="F308" s="91" t="s">
        <v>1033</v>
      </c>
      <c r="G308" s="91"/>
      <c r="H308" s="90"/>
      <c r="I308" s="92"/>
      <c r="J308" s="93">
        <v>23255</v>
      </c>
      <c r="K308" s="92">
        <v>3601.15</v>
      </c>
      <c r="L308" s="92">
        <v>3601.15</v>
      </c>
      <c r="M308" s="88" t="s">
        <v>603</v>
      </c>
    </row>
    <row r="309" spans="1:13" ht="21.75" thickBot="1">
      <c r="A309" s="90"/>
      <c r="B309" s="118"/>
      <c r="C309" s="118"/>
      <c r="D309" s="118" t="s">
        <v>1034</v>
      </c>
      <c r="E309" s="118"/>
      <c r="F309" s="123"/>
      <c r="G309" s="91"/>
      <c r="H309" s="120"/>
      <c r="I309" s="121">
        <f>SUM(I263:I308)</f>
        <v>0</v>
      </c>
      <c r="J309" s="120"/>
      <c r="K309" s="121">
        <f>SUM(K263:K308)</f>
        <v>359032.00000000006</v>
      </c>
      <c r="L309" s="121">
        <f>SUM(L263:L308)</f>
        <v>359032.00000000006</v>
      </c>
      <c r="M309" s="88"/>
    </row>
    <row r="310" spans="1:13" ht="21.75" thickTop="1">
      <c r="A310" s="90">
        <f t="shared" ref="A310:A348" si="8">A309+1</f>
        <v>1</v>
      </c>
      <c r="B310" s="90" t="s">
        <v>1035</v>
      </c>
      <c r="C310" s="90" t="s">
        <v>1036</v>
      </c>
      <c r="D310" s="90" t="s">
        <v>186</v>
      </c>
      <c r="E310" s="90">
        <v>20002534967</v>
      </c>
      <c r="F310" s="91" t="s">
        <v>1037</v>
      </c>
      <c r="G310" s="91" t="s">
        <v>1038</v>
      </c>
      <c r="H310" s="90"/>
      <c r="I310" s="92"/>
      <c r="J310" s="93">
        <v>23255</v>
      </c>
      <c r="K310" s="92">
        <v>4139.13</v>
      </c>
      <c r="L310" s="92">
        <v>4139.13</v>
      </c>
      <c r="M310" s="88" t="s">
        <v>603</v>
      </c>
    </row>
    <row r="311" spans="1:13">
      <c r="A311" s="90">
        <f t="shared" si="8"/>
        <v>2</v>
      </c>
      <c r="B311" s="90" t="s">
        <v>1035</v>
      </c>
      <c r="C311" s="90" t="s">
        <v>1036</v>
      </c>
      <c r="D311" s="90" t="s">
        <v>186</v>
      </c>
      <c r="E311" s="90">
        <v>20002569550</v>
      </c>
      <c r="F311" s="91" t="s">
        <v>1039</v>
      </c>
      <c r="G311" s="91" t="s">
        <v>1040</v>
      </c>
      <c r="H311" s="90"/>
      <c r="I311" s="92"/>
      <c r="J311" s="93">
        <v>23255</v>
      </c>
      <c r="K311" s="92">
        <v>1644.93</v>
      </c>
      <c r="L311" s="92">
        <v>1644.93</v>
      </c>
      <c r="M311" s="88" t="s">
        <v>603</v>
      </c>
    </row>
    <row r="312" spans="1:13">
      <c r="A312" s="90">
        <f t="shared" si="8"/>
        <v>3</v>
      </c>
      <c r="B312" s="90" t="s">
        <v>1035</v>
      </c>
      <c r="C312" s="90" t="s">
        <v>1036</v>
      </c>
      <c r="D312" s="90" t="s">
        <v>186</v>
      </c>
      <c r="E312" s="90">
        <v>20002569752</v>
      </c>
      <c r="F312" s="91" t="s">
        <v>1041</v>
      </c>
      <c r="G312" s="91" t="s">
        <v>1040</v>
      </c>
      <c r="H312" s="90"/>
      <c r="I312" s="92"/>
      <c r="J312" s="93">
        <v>23255</v>
      </c>
      <c r="K312" s="92">
        <v>26265.759999999998</v>
      </c>
      <c r="L312" s="92">
        <v>26265.759999999998</v>
      </c>
      <c r="M312" s="88" t="s">
        <v>603</v>
      </c>
    </row>
    <row r="313" spans="1:13">
      <c r="A313" s="90">
        <f t="shared" si="8"/>
        <v>4</v>
      </c>
      <c r="B313" s="90" t="s">
        <v>1042</v>
      </c>
      <c r="C313" s="90" t="s">
        <v>1043</v>
      </c>
      <c r="D313" s="90" t="s">
        <v>186</v>
      </c>
      <c r="E313" s="90">
        <v>20001664601</v>
      </c>
      <c r="F313" s="91" t="s">
        <v>1044</v>
      </c>
      <c r="G313" s="91"/>
      <c r="H313" s="90"/>
      <c r="I313" s="92"/>
      <c r="J313" s="93">
        <v>23255</v>
      </c>
      <c r="K313" s="92">
        <v>1432.06</v>
      </c>
      <c r="L313" s="92">
        <v>1432.06</v>
      </c>
      <c r="M313" s="88" t="s">
        <v>603</v>
      </c>
    </row>
    <row r="314" spans="1:13">
      <c r="A314" s="90">
        <f t="shared" si="8"/>
        <v>5</v>
      </c>
      <c r="B314" s="90" t="s">
        <v>1042</v>
      </c>
      <c r="C314" s="90" t="s">
        <v>1043</v>
      </c>
      <c r="D314" s="90" t="s">
        <v>186</v>
      </c>
      <c r="E314" s="90">
        <v>20002495186</v>
      </c>
      <c r="F314" s="91" t="s">
        <v>1045</v>
      </c>
      <c r="G314" s="91"/>
      <c r="H314" s="90"/>
      <c r="I314" s="92"/>
      <c r="J314" s="93">
        <v>23255</v>
      </c>
      <c r="K314" s="92">
        <v>289.85000000000002</v>
      </c>
      <c r="L314" s="92">
        <v>289.85000000000002</v>
      </c>
      <c r="M314" s="88" t="s">
        <v>603</v>
      </c>
    </row>
    <row r="315" spans="1:13">
      <c r="A315" s="90">
        <f t="shared" si="8"/>
        <v>6</v>
      </c>
      <c r="B315" s="90" t="s">
        <v>184</v>
      </c>
      <c r="C315" s="90" t="s">
        <v>185</v>
      </c>
      <c r="D315" s="90" t="s">
        <v>186</v>
      </c>
      <c r="E315" s="90">
        <v>20023488126</v>
      </c>
      <c r="F315" s="91" t="s">
        <v>187</v>
      </c>
      <c r="G315" s="91" t="s">
        <v>188</v>
      </c>
      <c r="H315" s="90"/>
      <c r="I315" s="92"/>
      <c r="J315" s="93">
        <v>23224</v>
      </c>
      <c r="K315" s="92">
        <v>6131.45</v>
      </c>
      <c r="L315" s="92">
        <v>6131.45</v>
      </c>
      <c r="M315" s="88" t="s">
        <v>608</v>
      </c>
    </row>
    <row r="316" spans="1:13">
      <c r="A316" s="90">
        <f t="shared" si="8"/>
        <v>7</v>
      </c>
      <c r="B316" s="90" t="s">
        <v>184</v>
      </c>
      <c r="C316" s="90" t="s">
        <v>185</v>
      </c>
      <c r="D316" s="90" t="s">
        <v>186</v>
      </c>
      <c r="E316" s="90">
        <v>20023488126</v>
      </c>
      <c r="F316" s="91" t="s">
        <v>187</v>
      </c>
      <c r="G316" s="91" t="s">
        <v>188</v>
      </c>
      <c r="H316" s="90"/>
      <c r="I316" s="92"/>
      <c r="J316" s="93">
        <v>23255</v>
      </c>
      <c r="K316" s="92">
        <v>5344.96</v>
      </c>
      <c r="L316" s="92">
        <v>5344.96</v>
      </c>
      <c r="M316" s="88" t="s">
        <v>603</v>
      </c>
    </row>
    <row r="317" spans="1:13">
      <c r="A317" s="90">
        <f t="shared" si="8"/>
        <v>8</v>
      </c>
      <c r="B317" s="90" t="s">
        <v>1046</v>
      </c>
      <c r="C317" s="90" t="s">
        <v>1047</v>
      </c>
      <c r="D317" s="90" t="s">
        <v>186</v>
      </c>
      <c r="E317" s="90">
        <v>20001765719</v>
      </c>
      <c r="F317" s="91" t="s">
        <v>1048</v>
      </c>
      <c r="G317" s="91"/>
      <c r="H317" s="90"/>
      <c r="I317" s="92"/>
      <c r="J317" s="93">
        <v>23224</v>
      </c>
      <c r="K317" s="92">
        <v>0.14000000000000001</v>
      </c>
      <c r="L317" s="92">
        <v>0.14000000000000001</v>
      </c>
      <c r="M317" s="88" t="s">
        <v>608</v>
      </c>
    </row>
    <row r="318" spans="1:13">
      <c r="A318" s="90">
        <f t="shared" si="8"/>
        <v>9</v>
      </c>
      <c r="B318" s="90" t="s">
        <v>1046</v>
      </c>
      <c r="C318" s="90" t="s">
        <v>1047</v>
      </c>
      <c r="D318" s="90" t="s">
        <v>186</v>
      </c>
      <c r="E318" s="90">
        <v>20001765719</v>
      </c>
      <c r="F318" s="91" t="s">
        <v>1048</v>
      </c>
      <c r="G318" s="91"/>
      <c r="H318" s="90"/>
      <c r="I318" s="92"/>
      <c r="J318" s="93">
        <v>23255</v>
      </c>
      <c r="K318" s="92">
        <v>9565.26</v>
      </c>
      <c r="L318" s="92">
        <v>9565.26</v>
      </c>
      <c r="M318" s="88" t="s">
        <v>603</v>
      </c>
    </row>
    <row r="319" spans="1:13">
      <c r="A319" s="90">
        <f t="shared" si="8"/>
        <v>10</v>
      </c>
      <c r="B319" s="90" t="s">
        <v>190</v>
      </c>
      <c r="C319" s="90" t="s">
        <v>191</v>
      </c>
      <c r="D319" s="90" t="s">
        <v>186</v>
      </c>
      <c r="E319" s="90">
        <v>20021916071</v>
      </c>
      <c r="F319" s="91" t="s">
        <v>192</v>
      </c>
      <c r="G319" s="91" t="s">
        <v>193</v>
      </c>
      <c r="H319" s="90"/>
      <c r="I319" s="92"/>
      <c r="J319" s="93">
        <v>23224</v>
      </c>
      <c r="K319" s="92">
        <v>2773</v>
      </c>
      <c r="L319" s="92">
        <v>2773</v>
      </c>
      <c r="M319" s="88" t="s">
        <v>608</v>
      </c>
    </row>
    <row r="320" spans="1:13">
      <c r="A320" s="90">
        <f t="shared" si="8"/>
        <v>11</v>
      </c>
      <c r="B320" s="90" t="s">
        <v>190</v>
      </c>
      <c r="C320" s="90" t="s">
        <v>191</v>
      </c>
      <c r="D320" s="90" t="s">
        <v>186</v>
      </c>
      <c r="E320" s="90">
        <v>20021916071</v>
      </c>
      <c r="F320" s="91" t="s">
        <v>192</v>
      </c>
      <c r="G320" s="91" t="s">
        <v>193</v>
      </c>
      <c r="H320" s="90"/>
      <c r="I320" s="92"/>
      <c r="J320" s="93">
        <v>23255</v>
      </c>
      <c r="K320" s="92">
        <v>2686.67</v>
      </c>
      <c r="L320" s="92">
        <v>2686.67</v>
      </c>
      <c r="M320" s="88" t="s">
        <v>603</v>
      </c>
    </row>
    <row r="321" spans="1:13">
      <c r="A321" s="90">
        <f t="shared" si="8"/>
        <v>12</v>
      </c>
      <c r="B321" s="90" t="s">
        <v>1049</v>
      </c>
      <c r="C321" s="90" t="s">
        <v>1050</v>
      </c>
      <c r="D321" s="90" t="s">
        <v>186</v>
      </c>
      <c r="E321" s="90">
        <v>20023258015</v>
      </c>
      <c r="F321" s="91" t="s">
        <v>1051</v>
      </c>
      <c r="G321" s="91"/>
      <c r="H321" s="90"/>
      <c r="I321" s="92"/>
      <c r="J321" s="93">
        <v>23224</v>
      </c>
      <c r="K321" s="92">
        <v>1950.85</v>
      </c>
      <c r="L321" s="92">
        <v>1950.85</v>
      </c>
      <c r="M321" s="88" t="s">
        <v>608</v>
      </c>
    </row>
    <row r="322" spans="1:13">
      <c r="A322" s="90">
        <f t="shared" si="8"/>
        <v>13</v>
      </c>
      <c r="B322" s="90" t="s">
        <v>1049</v>
      </c>
      <c r="C322" s="90" t="s">
        <v>1050</v>
      </c>
      <c r="D322" s="90" t="s">
        <v>186</v>
      </c>
      <c r="E322" s="90">
        <v>20023258015</v>
      </c>
      <c r="F322" s="91" t="s">
        <v>1051</v>
      </c>
      <c r="G322" s="91"/>
      <c r="H322" s="90"/>
      <c r="I322" s="92"/>
      <c r="J322" s="93">
        <v>23255</v>
      </c>
      <c r="K322" s="92">
        <v>1587.73</v>
      </c>
      <c r="L322" s="92">
        <v>1587.73</v>
      </c>
      <c r="M322" s="88" t="s">
        <v>603</v>
      </c>
    </row>
    <row r="323" spans="1:13" ht="21.75" thickBot="1">
      <c r="A323" s="90"/>
      <c r="B323" s="118"/>
      <c r="C323" s="118"/>
      <c r="D323" s="118" t="s">
        <v>1052</v>
      </c>
      <c r="E323" s="118"/>
      <c r="F323" s="123"/>
      <c r="G323" s="91"/>
      <c r="H323" s="120"/>
      <c r="I323" s="121">
        <f>SUM(I310:I322)</f>
        <v>0</v>
      </c>
      <c r="J323" s="120"/>
      <c r="K323" s="121">
        <f>SUM(K310:K322)</f>
        <v>63811.789999999994</v>
      </c>
      <c r="L323" s="121">
        <f>SUM(L310:L322)</f>
        <v>63811.789999999994</v>
      </c>
      <c r="M323" s="88"/>
    </row>
    <row r="324" spans="1:13" ht="21.75" thickTop="1">
      <c r="A324" s="90">
        <f t="shared" si="8"/>
        <v>1</v>
      </c>
      <c r="B324" s="90" t="s">
        <v>1053</v>
      </c>
      <c r="C324" s="90" t="s">
        <v>1054</v>
      </c>
      <c r="D324" s="90" t="s">
        <v>1055</v>
      </c>
      <c r="E324" s="90">
        <v>20006789739</v>
      </c>
      <c r="F324" s="91" t="s">
        <v>1056</v>
      </c>
      <c r="G324" s="91" t="s">
        <v>1057</v>
      </c>
      <c r="H324" s="90"/>
      <c r="I324" s="92"/>
      <c r="J324" s="93">
        <v>23255</v>
      </c>
      <c r="K324" s="92">
        <v>1899.81</v>
      </c>
      <c r="L324" s="92">
        <v>1899.81</v>
      </c>
      <c r="M324" s="88" t="s">
        <v>603</v>
      </c>
    </row>
    <row r="325" spans="1:13" ht="21.75" thickBot="1">
      <c r="A325" s="90"/>
      <c r="B325" s="118"/>
      <c r="C325" s="118"/>
      <c r="D325" s="118" t="s">
        <v>1058</v>
      </c>
      <c r="E325" s="118"/>
      <c r="F325" s="123"/>
      <c r="G325" s="91"/>
      <c r="H325" s="120"/>
      <c r="I325" s="121">
        <f>SUM(I324)</f>
        <v>0</v>
      </c>
      <c r="J325" s="120"/>
      <c r="K325" s="121">
        <f>SUM(K324)</f>
        <v>1899.81</v>
      </c>
      <c r="L325" s="121">
        <f>SUM(L324)</f>
        <v>1899.81</v>
      </c>
      <c r="M325" s="88"/>
    </row>
    <row r="326" spans="1:13" ht="21.75" thickTop="1">
      <c r="A326" s="90">
        <f t="shared" si="8"/>
        <v>1</v>
      </c>
      <c r="B326" s="90" t="s">
        <v>1059</v>
      </c>
      <c r="C326" s="90" t="s">
        <v>1060</v>
      </c>
      <c r="D326" s="90" t="s">
        <v>196</v>
      </c>
      <c r="E326" s="90">
        <v>20014015917</v>
      </c>
      <c r="F326" s="91" t="s">
        <v>1061</v>
      </c>
      <c r="G326" s="91" t="s">
        <v>1062</v>
      </c>
      <c r="H326" s="90"/>
      <c r="I326" s="92"/>
      <c r="J326" s="93">
        <v>23224</v>
      </c>
      <c r="K326" s="92">
        <v>334.1</v>
      </c>
      <c r="L326" s="92">
        <v>334.1</v>
      </c>
      <c r="M326" s="88" t="s">
        <v>608</v>
      </c>
    </row>
    <row r="327" spans="1:13">
      <c r="A327" s="90">
        <f t="shared" si="8"/>
        <v>2</v>
      </c>
      <c r="B327" s="90" t="s">
        <v>1059</v>
      </c>
      <c r="C327" s="90" t="s">
        <v>1060</v>
      </c>
      <c r="D327" s="90" t="s">
        <v>196</v>
      </c>
      <c r="E327" s="90">
        <v>20014015917</v>
      </c>
      <c r="F327" s="91" t="s">
        <v>1061</v>
      </c>
      <c r="G327" s="91" t="s">
        <v>1062</v>
      </c>
      <c r="H327" s="90"/>
      <c r="I327" s="92"/>
      <c r="J327" s="93">
        <v>23255</v>
      </c>
      <c r="K327" s="92">
        <v>334.1</v>
      </c>
      <c r="L327" s="92">
        <v>334.1</v>
      </c>
      <c r="M327" s="88" t="s">
        <v>603</v>
      </c>
    </row>
    <row r="328" spans="1:13">
      <c r="A328" s="90">
        <f t="shared" si="8"/>
        <v>3</v>
      </c>
      <c r="B328" s="90" t="s">
        <v>1063</v>
      </c>
      <c r="C328" s="90" t="s">
        <v>1064</v>
      </c>
      <c r="D328" s="90" t="s">
        <v>196</v>
      </c>
      <c r="E328" s="90">
        <v>20013309724</v>
      </c>
      <c r="F328" s="91" t="s">
        <v>1065</v>
      </c>
      <c r="G328" s="91" t="s">
        <v>1066</v>
      </c>
      <c r="H328" s="90"/>
      <c r="I328" s="92"/>
      <c r="J328" s="93">
        <v>23255</v>
      </c>
      <c r="K328" s="92">
        <v>3169.14</v>
      </c>
      <c r="L328" s="92">
        <v>3169.14</v>
      </c>
      <c r="M328" s="88" t="s">
        <v>603</v>
      </c>
    </row>
    <row r="329" spans="1:13">
      <c r="A329" s="90">
        <f t="shared" si="8"/>
        <v>4</v>
      </c>
      <c r="B329" s="90" t="s">
        <v>1067</v>
      </c>
      <c r="C329" s="90" t="s">
        <v>1068</v>
      </c>
      <c r="D329" s="90" t="s">
        <v>196</v>
      </c>
      <c r="E329" s="90">
        <v>20013420756</v>
      </c>
      <c r="F329" s="91" t="s">
        <v>1069</v>
      </c>
      <c r="G329" s="91"/>
      <c r="H329" s="90"/>
      <c r="I329" s="92"/>
      <c r="J329" s="93">
        <v>23224</v>
      </c>
      <c r="K329" s="92">
        <v>203.3</v>
      </c>
      <c r="L329" s="92">
        <v>203.3</v>
      </c>
      <c r="M329" s="88" t="s">
        <v>608</v>
      </c>
    </row>
    <row r="330" spans="1:13">
      <c r="A330" s="90">
        <f t="shared" si="8"/>
        <v>5</v>
      </c>
      <c r="B330" s="90" t="s">
        <v>1070</v>
      </c>
      <c r="C330" s="90" t="s">
        <v>1071</v>
      </c>
      <c r="D330" s="90" t="s">
        <v>196</v>
      </c>
      <c r="E330" s="90">
        <v>20013407171</v>
      </c>
      <c r="F330" s="91" t="s">
        <v>1072</v>
      </c>
      <c r="G330" s="91"/>
      <c r="H330" s="90"/>
      <c r="I330" s="92"/>
      <c r="J330" s="93">
        <v>23255</v>
      </c>
      <c r="K330" s="92">
        <v>1734.28</v>
      </c>
      <c r="L330" s="92">
        <v>1734.28</v>
      </c>
      <c r="M330" s="88" t="s">
        <v>603</v>
      </c>
    </row>
    <row r="331" spans="1:13">
      <c r="A331" s="90">
        <f t="shared" si="8"/>
        <v>6</v>
      </c>
      <c r="B331" s="90" t="s">
        <v>1070</v>
      </c>
      <c r="C331" s="90" t="s">
        <v>1071</v>
      </c>
      <c r="D331" s="90" t="s">
        <v>196</v>
      </c>
      <c r="E331" s="90">
        <v>20021915707</v>
      </c>
      <c r="F331" s="91" t="s">
        <v>1073</v>
      </c>
      <c r="G331" s="91" t="s">
        <v>1074</v>
      </c>
      <c r="H331" s="90"/>
      <c r="I331" s="92"/>
      <c r="J331" s="93">
        <v>23224</v>
      </c>
      <c r="K331" s="92">
        <v>334.1</v>
      </c>
      <c r="L331" s="92">
        <v>334.1</v>
      </c>
      <c r="M331" s="88" t="s">
        <v>608</v>
      </c>
    </row>
    <row r="332" spans="1:13">
      <c r="A332" s="90">
        <f t="shared" si="8"/>
        <v>7</v>
      </c>
      <c r="B332" s="90" t="s">
        <v>1070</v>
      </c>
      <c r="C332" s="90" t="s">
        <v>1071</v>
      </c>
      <c r="D332" s="90" t="s">
        <v>196</v>
      </c>
      <c r="E332" s="90">
        <v>20021915707</v>
      </c>
      <c r="F332" s="91" t="s">
        <v>1073</v>
      </c>
      <c r="G332" s="91" t="s">
        <v>1074</v>
      </c>
      <c r="H332" s="90"/>
      <c r="I332" s="92"/>
      <c r="J332" s="93">
        <v>23255</v>
      </c>
      <c r="K332" s="92">
        <v>5700.67</v>
      </c>
      <c r="L332" s="92">
        <v>5700.67</v>
      </c>
      <c r="M332" s="88" t="s">
        <v>603</v>
      </c>
    </row>
    <row r="333" spans="1:13">
      <c r="A333" s="90">
        <f t="shared" si="8"/>
        <v>8</v>
      </c>
      <c r="B333" s="90" t="s">
        <v>1075</v>
      </c>
      <c r="C333" s="90" t="s">
        <v>1076</v>
      </c>
      <c r="D333" s="90" t="s">
        <v>196</v>
      </c>
      <c r="E333" s="90">
        <v>20013077279</v>
      </c>
      <c r="F333" s="91" t="s">
        <v>1077</v>
      </c>
      <c r="G333" s="91"/>
      <c r="H333" s="90"/>
      <c r="I333" s="92"/>
      <c r="J333" s="93">
        <v>23255</v>
      </c>
      <c r="K333" s="92">
        <v>2538.9699999999998</v>
      </c>
      <c r="L333" s="92">
        <v>2538.9699999999998</v>
      </c>
      <c r="M333" s="88" t="s">
        <v>603</v>
      </c>
    </row>
    <row r="334" spans="1:13">
      <c r="A334" s="90">
        <f t="shared" si="8"/>
        <v>9</v>
      </c>
      <c r="B334" s="90" t="s">
        <v>194</v>
      </c>
      <c r="C334" s="90" t="s">
        <v>195</v>
      </c>
      <c r="D334" s="90" t="s">
        <v>196</v>
      </c>
      <c r="E334" s="90">
        <v>20013548429</v>
      </c>
      <c r="F334" s="91" t="s">
        <v>197</v>
      </c>
      <c r="G334" s="91"/>
      <c r="H334" s="90"/>
      <c r="I334" s="92"/>
      <c r="J334" s="93">
        <v>23224</v>
      </c>
      <c r="K334" s="92">
        <v>49.39</v>
      </c>
      <c r="L334" s="92">
        <v>49.39</v>
      </c>
      <c r="M334" s="88" t="s">
        <v>608</v>
      </c>
    </row>
    <row r="335" spans="1:13">
      <c r="A335" s="90">
        <f t="shared" si="8"/>
        <v>10</v>
      </c>
      <c r="B335" s="90" t="s">
        <v>194</v>
      </c>
      <c r="C335" s="90" t="s">
        <v>195</v>
      </c>
      <c r="D335" s="90" t="s">
        <v>196</v>
      </c>
      <c r="E335" s="90">
        <v>20013548429</v>
      </c>
      <c r="F335" s="91" t="s">
        <v>197</v>
      </c>
      <c r="G335" s="91"/>
      <c r="H335" s="90"/>
      <c r="I335" s="92"/>
      <c r="J335" s="93">
        <v>23255</v>
      </c>
      <c r="K335" s="92">
        <v>49.39</v>
      </c>
      <c r="L335" s="92">
        <v>49.39</v>
      </c>
      <c r="M335" s="88" t="s">
        <v>603</v>
      </c>
    </row>
    <row r="336" spans="1:13">
      <c r="A336" s="90">
        <f t="shared" si="8"/>
        <v>11</v>
      </c>
      <c r="B336" s="90" t="s">
        <v>194</v>
      </c>
      <c r="C336" s="90" t="s">
        <v>195</v>
      </c>
      <c r="D336" s="90" t="s">
        <v>196</v>
      </c>
      <c r="E336" s="90">
        <v>20020438388</v>
      </c>
      <c r="F336" s="91" t="s">
        <v>198</v>
      </c>
      <c r="G336" s="91" t="s">
        <v>200</v>
      </c>
      <c r="H336" s="90"/>
      <c r="I336" s="92"/>
      <c r="J336" s="93">
        <v>23224</v>
      </c>
      <c r="K336" s="92">
        <v>521.98</v>
      </c>
      <c r="L336" s="92">
        <v>521.98</v>
      </c>
      <c r="M336" s="88" t="s">
        <v>608</v>
      </c>
    </row>
    <row r="337" spans="1:13">
      <c r="A337" s="90">
        <f t="shared" si="8"/>
        <v>12</v>
      </c>
      <c r="B337" s="90" t="s">
        <v>194</v>
      </c>
      <c r="C337" s="90" t="s">
        <v>195</v>
      </c>
      <c r="D337" s="90" t="s">
        <v>196</v>
      </c>
      <c r="E337" s="90">
        <v>20020438388</v>
      </c>
      <c r="F337" s="91" t="s">
        <v>198</v>
      </c>
      <c r="G337" s="91" t="s">
        <v>200</v>
      </c>
      <c r="H337" s="90"/>
      <c r="I337" s="92"/>
      <c r="J337" s="93">
        <v>23255</v>
      </c>
      <c r="K337" s="92">
        <v>407.07</v>
      </c>
      <c r="L337" s="92">
        <v>407.07</v>
      </c>
      <c r="M337" s="88" t="s">
        <v>603</v>
      </c>
    </row>
    <row r="338" spans="1:13">
      <c r="A338" s="90">
        <f t="shared" si="8"/>
        <v>13</v>
      </c>
      <c r="B338" s="90" t="s">
        <v>1078</v>
      </c>
      <c r="C338" s="90" t="s">
        <v>1079</v>
      </c>
      <c r="D338" s="90" t="s">
        <v>196</v>
      </c>
      <c r="E338" s="90">
        <v>20012803807</v>
      </c>
      <c r="F338" s="91" t="s">
        <v>1080</v>
      </c>
      <c r="G338" s="91" t="s">
        <v>1081</v>
      </c>
      <c r="H338" s="90"/>
      <c r="I338" s="92"/>
      <c r="J338" s="93">
        <v>23224</v>
      </c>
      <c r="K338" s="92">
        <v>364.56</v>
      </c>
      <c r="L338" s="92">
        <v>364.56</v>
      </c>
      <c r="M338" s="88" t="s">
        <v>608</v>
      </c>
    </row>
    <row r="339" spans="1:13">
      <c r="A339" s="90">
        <f t="shared" si="8"/>
        <v>14</v>
      </c>
      <c r="B339" s="90" t="s">
        <v>1082</v>
      </c>
      <c r="C339" s="90" t="s">
        <v>1083</v>
      </c>
      <c r="D339" s="90" t="s">
        <v>196</v>
      </c>
      <c r="E339" s="90">
        <v>20022983586</v>
      </c>
      <c r="F339" s="91" t="s">
        <v>1084</v>
      </c>
      <c r="G339" s="91" t="s">
        <v>1085</v>
      </c>
      <c r="H339" s="90"/>
      <c r="I339" s="92"/>
      <c r="J339" s="93">
        <v>23224</v>
      </c>
      <c r="K339" s="92">
        <v>59.45</v>
      </c>
      <c r="L339" s="92">
        <v>59.45</v>
      </c>
      <c r="M339" s="88" t="s">
        <v>608</v>
      </c>
    </row>
    <row r="340" spans="1:13">
      <c r="A340" s="90">
        <f t="shared" si="8"/>
        <v>15</v>
      </c>
      <c r="B340" s="90" t="s">
        <v>1082</v>
      </c>
      <c r="C340" s="90" t="s">
        <v>1083</v>
      </c>
      <c r="D340" s="90" t="s">
        <v>196</v>
      </c>
      <c r="E340" s="90">
        <v>20022983586</v>
      </c>
      <c r="F340" s="91" t="s">
        <v>1084</v>
      </c>
      <c r="G340" s="91" t="s">
        <v>1085</v>
      </c>
      <c r="H340" s="90"/>
      <c r="I340" s="92"/>
      <c r="J340" s="93">
        <v>23255</v>
      </c>
      <c r="K340" s="92">
        <v>52.74</v>
      </c>
      <c r="L340" s="92">
        <v>52.74</v>
      </c>
      <c r="M340" s="88" t="s">
        <v>603</v>
      </c>
    </row>
    <row r="341" spans="1:13" ht="21.75" thickBot="1">
      <c r="A341" s="90"/>
      <c r="B341" s="118"/>
      <c r="C341" s="118"/>
      <c r="D341" s="118" t="s">
        <v>1086</v>
      </c>
      <c r="E341" s="118"/>
      <c r="F341" s="123"/>
      <c r="G341" s="91"/>
      <c r="H341" s="120"/>
      <c r="I341" s="121">
        <f>SUM(I326:I340)</f>
        <v>0</v>
      </c>
      <c r="J341" s="120"/>
      <c r="K341" s="121">
        <f>SUM(K326:K340)</f>
        <v>15853.239999999998</v>
      </c>
      <c r="L341" s="121">
        <f>SUM(L326:L340)</f>
        <v>15853.239999999998</v>
      </c>
      <c r="M341" s="88"/>
    </row>
    <row r="342" spans="1:13" ht="21.75" thickTop="1">
      <c r="A342" s="90">
        <f t="shared" si="8"/>
        <v>1</v>
      </c>
      <c r="B342" s="90" t="s">
        <v>1087</v>
      </c>
      <c r="C342" s="90" t="s">
        <v>1088</v>
      </c>
      <c r="D342" s="90" t="s">
        <v>209</v>
      </c>
      <c r="E342" s="90">
        <v>20003785691</v>
      </c>
      <c r="F342" s="91" t="s">
        <v>1089</v>
      </c>
      <c r="G342" s="91"/>
      <c r="H342" s="90"/>
      <c r="I342" s="92"/>
      <c r="J342" s="93">
        <v>23255</v>
      </c>
      <c r="K342" s="92">
        <v>8055.92</v>
      </c>
      <c r="L342" s="92">
        <v>8055.92</v>
      </c>
      <c r="M342" s="88" t="s">
        <v>603</v>
      </c>
    </row>
    <row r="343" spans="1:13">
      <c r="A343" s="90">
        <f t="shared" si="8"/>
        <v>2</v>
      </c>
      <c r="B343" s="90" t="s">
        <v>1087</v>
      </c>
      <c r="C343" s="90" t="s">
        <v>1088</v>
      </c>
      <c r="D343" s="90" t="s">
        <v>209</v>
      </c>
      <c r="E343" s="90">
        <v>20018321432</v>
      </c>
      <c r="F343" s="91" t="s">
        <v>1090</v>
      </c>
      <c r="G343" s="91" t="s">
        <v>1091</v>
      </c>
      <c r="H343" s="90"/>
      <c r="I343" s="92"/>
      <c r="J343" s="93">
        <v>23255</v>
      </c>
      <c r="K343" s="92">
        <v>19119.43</v>
      </c>
      <c r="L343" s="92">
        <v>19119.43</v>
      </c>
      <c r="M343" s="88" t="s">
        <v>603</v>
      </c>
    </row>
    <row r="344" spans="1:13">
      <c r="A344" s="90">
        <f t="shared" si="8"/>
        <v>3</v>
      </c>
      <c r="B344" s="90" t="s">
        <v>207</v>
      </c>
      <c r="C344" s="90" t="s">
        <v>208</v>
      </c>
      <c r="D344" s="90" t="s">
        <v>209</v>
      </c>
      <c r="E344" s="90">
        <v>20017586721</v>
      </c>
      <c r="F344" s="91" t="s">
        <v>210</v>
      </c>
      <c r="G344" s="91" t="s">
        <v>211</v>
      </c>
      <c r="H344" s="90"/>
      <c r="I344" s="92"/>
      <c r="J344" s="93">
        <v>23224</v>
      </c>
      <c r="K344" s="92">
        <v>19780.43</v>
      </c>
      <c r="L344" s="92">
        <v>19780.43</v>
      </c>
      <c r="M344" s="88" t="s">
        <v>608</v>
      </c>
    </row>
    <row r="345" spans="1:13">
      <c r="A345" s="90">
        <f t="shared" si="8"/>
        <v>4</v>
      </c>
      <c r="B345" s="90" t="s">
        <v>207</v>
      </c>
      <c r="C345" s="90" t="s">
        <v>208</v>
      </c>
      <c r="D345" s="90" t="s">
        <v>209</v>
      </c>
      <c r="E345" s="90">
        <v>20017586721</v>
      </c>
      <c r="F345" s="91" t="s">
        <v>210</v>
      </c>
      <c r="G345" s="91" t="s">
        <v>211</v>
      </c>
      <c r="H345" s="90"/>
      <c r="I345" s="92"/>
      <c r="J345" s="93">
        <v>23255</v>
      </c>
      <c r="K345" s="92">
        <v>20126.59</v>
      </c>
      <c r="L345" s="92">
        <v>20126.59</v>
      </c>
      <c r="M345" s="88" t="s">
        <v>603</v>
      </c>
    </row>
    <row r="346" spans="1:13">
      <c r="A346" s="90">
        <f t="shared" si="8"/>
        <v>5</v>
      </c>
      <c r="B346" s="90" t="s">
        <v>212</v>
      </c>
      <c r="C346" s="90" t="s">
        <v>213</v>
      </c>
      <c r="D346" s="90" t="s">
        <v>209</v>
      </c>
      <c r="E346" s="90">
        <v>20023139585</v>
      </c>
      <c r="F346" s="91" t="s">
        <v>214</v>
      </c>
      <c r="G346" s="91" t="s">
        <v>215</v>
      </c>
      <c r="H346" s="90"/>
      <c r="I346" s="92"/>
      <c r="J346" s="93">
        <v>23224</v>
      </c>
      <c r="K346" s="92">
        <v>334.1</v>
      </c>
      <c r="L346" s="92">
        <v>334.1</v>
      </c>
      <c r="M346" s="88" t="s">
        <v>608</v>
      </c>
    </row>
    <row r="347" spans="1:13">
      <c r="A347" s="90">
        <f t="shared" si="8"/>
        <v>6</v>
      </c>
      <c r="B347" s="90" t="s">
        <v>212</v>
      </c>
      <c r="C347" s="90" t="s">
        <v>213</v>
      </c>
      <c r="D347" s="90" t="s">
        <v>209</v>
      </c>
      <c r="E347" s="90">
        <v>20023139585</v>
      </c>
      <c r="F347" s="91" t="s">
        <v>214</v>
      </c>
      <c r="G347" s="91" t="s">
        <v>215</v>
      </c>
      <c r="H347" s="90"/>
      <c r="I347" s="92"/>
      <c r="J347" s="93">
        <v>23255</v>
      </c>
      <c r="K347" s="92">
        <v>334.1</v>
      </c>
      <c r="L347" s="92">
        <v>334.1</v>
      </c>
      <c r="M347" s="88" t="s">
        <v>603</v>
      </c>
    </row>
    <row r="348" spans="1:13">
      <c r="A348" s="90">
        <f t="shared" si="8"/>
        <v>7</v>
      </c>
      <c r="B348" s="90" t="s">
        <v>1092</v>
      </c>
      <c r="C348" s="90" t="s">
        <v>1093</v>
      </c>
      <c r="D348" s="90" t="s">
        <v>209</v>
      </c>
      <c r="E348" s="90">
        <v>20003853736</v>
      </c>
      <c r="F348" s="91" t="s">
        <v>1094</v>
      </c>
      <c r="G348" s="91"/>
      <c r="H348" s="90"/>
      <c r="I348" s="92"/>
      <c r="J348" s="93">
        <v>23255</v>
      </c>
      <c r="K348" s="92">
        <v>2168.39</v>
      </c>
      <c r="L348" s="92">
        <v>2168.39</v>
      </c>
      <c r="M348" s="88" t="s">
        <v>603</v>
      </c>
    </row>
    <row r="349" spans="1:13" ht="21.75" thickBot="1">
      <c r="A349" s="90"/>
      <c r="B349" s="118"/>
      <c r="C349" s="118"/>
      <c r="D349" s="118" t="s">
        <v>1095</v>
      </c>
      <c r="E349" s="118"/>
      <c r="F349" s="123"/>
      <c r="G349" s="91"/>
      <c r="H349" s="120"/>
      <c r="I349" s="121">
        <f>SUM(I342:I348)</f>
        <v>0</v>
      </c>
      <c r="J349" s="120"/>
      <c r="K349" s="121">
        <f>SUM(K342:K348)</f>
        <v>69918.960000000006</v>
      </c>
      <c r="L349" s="121">
        <f>SUM(L342:L348)</f>
        <v>69918.960000000006</v>
      </c>
      <c r="M349" s="88"/>
    </row>
    <row r="350" spans="1:13" ht="21.75" thickTop="1">
      <c r="A350" s="90">
        <f t="shared" ref="A350:A413" si="9">A349+1</f>
        <v>1</v>
      </c>
      <c r="B350" s="90" t="s">
        <v>1096</v>
      </c>
      <c r="C350" s="90" t="s">
        <v>1097</v>
      </c>
      <c r="D350" s="90" t="s">
        <v>222</v>
      </c>
      <c r="E350" s="90">
        <v>20005848153</v>
      </c>
      <c r="F350" s="91" t="s">
        <v>1098</v>
      </c>
      <c r="G350" s="91"/>
      <c r="H350" s="90"/>
      <c r="I350" s="92"/>
      <c r="J350" s="93">
        <v>23224</v>
      </c>
      <c r="K350" s="92">
        <v>0.4</v>
      </c>
      <c r="L350" s="92">
        <v>0.4</v>
      </c>
      <c r="M350" s="88" t="s">
        <v>608</v>
      </c>
    </row>
    <row r="351" spans="1:13">
      <c r="A351" s="90">
        <f t="shared" si="9"/>
        <v>2</v>
      </c>
      <c r="B351" s="90" t="s">
        <v>1096</v>
      </c>
      <c r="C351" s="90" t="s">
        <v>1097</v>
      </c>
      <c r="D351" s="90" t="s">
        <v>222</v>
      </c>
      <c r="E351" s="90">
        <v>20020534877</v>
      </c>
      <c r="F351" s="91" t="s">
        <v>1099</v>
      </c>
      <c r="G351" s="91" t="s">
        <v>1100</v>
      </c>
      <c r="H351" s="90"/>
      <c r="I351" s="92"/>
      <c r="J351" s="93">
        <v>23224</v>
      </c>
      <c r="K351" s="92">
        <v>30514.55</v>
      </c>
      <c r="L351" s="92">
        <v>30514.55</v>
      </c>
      <c r="M351" s="88" t="s">
        <v>608</v>
      </c>
    </row>
    <row r="352" spans="1:13">
      <c r="A352" s="90">
        <f t="shared" si="9"/>
        <v>3</v>
      </c>
      <c r="B352" s="90" t="s">
        <v>220</v>
      </c>
      <c r="C352" s="90" t="s">
        <v>221</v>
      </c>
      <c r="D352" s="90" t="s">
        <v>222</v>
      </c>
      <c r="E352" s="90">
        <v>20018705074</v>
      </c>
      <c r="F352" s="91" t="s">
        <v>1101</v>
      </c>
      <c r="G352" s="91" t="s">
        <v>1102</v>
      </c>
      <c r="H352" s="90"/>
      <c r="I352" s="92"/>
      <c r="J352" s="93">
        <v>23255</v>
      </c>
      <c r="K352" s="92">
        <v>6181.14</v>
      </c>
      <c r="L352" s="92">
        <v>6181.14</v>
      </c>
      <c r="M352" s="88" t="s">
        <v>603</v>
      </c>
    </row>
    <row r="353" spans="1:13">
      <c r="A353" s="90">
        <f t="shared" si="9"/>
        <v>4</v>
      </c>
      <c r="B353" s="90" t="s">
        <v>220</v>
      </c>
      <c r="C353" s="90" t="s">
        <v>221</v>
      </c>
      <c r="D353" s="90" t="s">
        <v>222</v>
      </c>
      <c r="E353" s="90">
        <v>20021756745</v>
      </c>
      <c r="F353" s="91" t="s">
        <v>223</v>
      </c>
      <c r="G353" s="91" t="s">
        <v>1103</v>
      </c>
      <c r="H353" s="90"/>
      <c r="I353" s="92"/>
      <c r="J353" s="93">
        <v>23224</v>
      </c>
      <c r="K353" s="92">
        <v>123.12</v>
      </c>
      <c r="L353" s="92">
        <v>123.12</v>
      </c>
      <c r="M353" s="88" t="s">
        <v>608</v>
      </c>
    </row>
    <row r="354" spans="1:13">
      <c r="A354" s="90">
        <f t="shared" si="9"/>
        <v>5</v>
      </c>
      <c r="B354" s="90" t="s">
        <v>220</v>
      </c>
      <c r="C354" s="90" t="s">
        <v>221</v>
      </c>
      <c r="D354" s="90" t="s">
        <v>222</v>
      </c>
      <c r="E354" s="90">
        <v>20021756745</v>
      </c>
      <c r="F354" s="91" t="s">
        <v>223</v>
      </c>
      <c r="G354" s="91" t="s">
        <v>1103</v>
      </c>
      <c r="H354" s="90"/>
      <c r="I354" s="92"/>
      <c r="J354" s="93">
        <v>23255</v>
      </c>
      <c r="K354" s="92">
        <v>206.51</v>
      </c>
      <c r="L354" s="92">
        <v>206.51</v>
      </c>
      <c r="M354" s="88" t="s">
        <v>603</v>
      </c>
    </row>
    <row r="355" spans="1:13">
      <c r="A355" s="90">
        <f t="shared" si="9"/>
        <v>6</v>
      </c>
      <c r="B355" s="90" t="s">
        <v>220</v>
      </c>
      <c r="C355" s="90" t="s">
        <v>221</v>
      </c>
      <c r="D355" s="90" t="s">
        <v>222</v>
      </c>
      <c r="E355" s="90">
        <v>20022121274</v>
      </c>
      <c r="F355" s="91" t="s">
        <v>223</v>
      </c>
      <c r="G355" s="91" t="s">
        <v>224</v>
      </c>
      <c r="H355" s="90"/>
      <c r="I355" s="92"/>
      <c r="J355" s="93">
        <v>23224</v>
      </c>
      <c r="K355" s="92">
        <v>49.39</v>
      </c>
      <c r="L355" s="92">
        <v>49.39</v>
      </c>
      <c r="M355" s="88" t="s">
        <v>608</v>
      </c>
    </row>
    <row r="356" spans="1:13">
      <c r="A356" s="90">
        <f t="shared" si="9"/>
        <v>7</v>
      </c>
      <c r="B356" s="90" t="s">
        <v>220</v>
      </c>
      <c r="C356" s="90" t="s">
        <v>221</v>
      </c>
      <c r="D356" s="90" t="s">
        <v>222</v>
      </c>
      <c r="E356" s="90">
        <v>20022121274</v>
      </c>
      <c r="F356" s="91" t="s">
        <v>223</v>
      </c>
      <c r="G356" s="91" t="s">
        <v>224</v>
      </c>
      <c r="H356" s="90"/>
      <c r="I356" s="92"/>
      <c r="J356" s="93">
        <v>23255</v>
      </c>
      <c r="K356" s="92">
        <v>52.74</v>
      </c>
      <c r="L356" s="92">
        <v>52.74</v>
      </c>
      <c r="M356" s="88" t="s">
        <v>603</v>
      </c>
    </row>
    <row r="357" spans="1:13">
      <c r="A357" s="90">
        <f t="shared" si="9"/>
        <v>8</v>
      </c>
      <c r="B357" s="90" t="s">
        <v>1104</v>
      </c>
      <c r="C357" s="90" t="s">
        <v>1105</v>
      </c>
      <c r="D357" s="90" t="s">
        <v>222</v>
      </c>
      <c r="E357" s="90">
        <v>20005033083</v>
      </c>
      <c r="F357" s="91" t="s">
        <v>1106</v>
      </c>
      <c r="G357" s="91"/>
      <c r="H357" s="90"/>
      <c r="I357" s="92"/>
      <c r="J357" s="93">
        <v>23255</v>
      </c>
      <c r="K357" s="92">
        <v>151.08000000000001</v>
      </c>
      <c r="L357" s="92">
        <v>151.08000000000001</v>
      </c>
      <c r="M357" s="88" t="s">
        <v>603</v>
      </c>
    </row>
    <row r="358" spans="1:13">
      <c r="A358" s="90">
        <f t="shared" si="9"/>
        <v>9</v>
      </c>
      <c r="B358" s="90" t="s">
        <v>1104</v>
      </c>
      <c r="C358" s="90" t="s">
        <v>1105</v>
      </c>
      <c r="D358" s="90" t="s">
        <v>222</v>
      </c>
      <c r="E358" s="90">
        <v>20005070616</v>
      </c>
      <c r="F358" s="91" t="s">
        <v>1107</v>
      </c>
      <c r="G358" s="91"/>
      <c r="H358" s="90"/>
      <c r="I358" s="92"/>
      <c r="J358" s="93">
        <v>23255</v>
      </c>
      <c r="K358" s="92">
        <v>15412.74</v>
      </c>
      <c r="L358" s="92">
        <v>15412.74</v>
      </c>
      <c r="M358" s="88" t="s">
        <v>603</v>
      </c>
    </row>
    <row r="359" spans="1:13">
      <c r="A359" s="90">
        <f t="shared" si="9"/>
        <v>10</v>
      </c>
      <c r="B359" s="90" t="s">
        <v>1108</v>
      </c>
      <c r="C359" s="90" t="s">
        <v>1109</v>
      </c>
      <c r="D359" s="90" t="s">
        <v>222</v>
      </c>
      <c r="E359" s="90">
        <v>20005953152</v>
      </c>
      <c r="F359" s="91" t="s">
        <v>1110</v>
      </c>
      <c r="G359" s="91" t="s">
        <v>1111</v>
      </c>
      <c r="H359" s="90"/>
      <c r="I359" s="92"/>
      <c r="J359" s="93">
        <v>23255</v>
      </c>
      <c r="K359" s="92">
        <v>25291.57</v>
      </c>
      <c r="L359" s="92">
        <v>25291.57</v>
      </c>
      <c r="M359" s="88" t="s">
        <v>603</v>
      </c>
    </row>
    <row r="360" spans="1:13">
      <c r="A360" s="90">
        <f t="shared" si="9"/>
        <v>11</v>
      </c>
      <c r="B360" s="90" t="s">
        <v>1112</v>
      </c>
      <c r="C360" s="90" t="s">
        <v>1113</v>
      </c>
      <c r="D360" s="90" t="s">
        <v>222</v>
      </c>
      <c r="E360" s="90">
        <v>20005737688</v>
      </c>
      <c r="F360" s="91" t="s">
        <v>1114</v>
      </c>
      <c r="G360" s="91"/>
      <c r="H360" s="90"/>
      <c r="I360" s="92"/>
      <c r="J360" s="93">
        <v>23224</v>
      </c>
      <c r="K360" s="92">
        <v>26094.799999999999</v>
      </c>
      <c r="L360" s="92">
        <v>26094.799999999999</v>
      </c>
      <c r="M360" s="88" t="s">
        <v>608</v>
      </c>
    </row>
    <row r="361" spans="1:13">
      <c r="A361" s="90">
        <f t="shared" si="9"/>
        <v>12</v>
      </c>
      <c r="B361" s="90" t="s">
        <v>1112</v>
      </c>
      <c r="C361" s="90" t="s">
        <v>1113</v>
      </c>
      <c r="D361" s="90" t="s">
        <v>222</v>
      </c>
      <c r="E361" s="90">
        <v>20005737688</v>
      </c>
      <c r="F361" s="91" t="s">
        <v>1114</v>
      </c>
      <c r="G361" s="91"/>
      <c r="H361" s="90"/>
      <c r="I361" s="92"/>
      <c r="J361" s="93">
        <v>23255</v>
      </c>
      <c r="K361" s="92">
        <v>20110.400000000001</v>
      </c>
      <c r="L361" s="92">
        <v>20110.400000000001</v>
      </c>
      <c r="M361" s="88" t="s">
        <v>603</v>
      </c>
    </row>
    <row r="362" spans="1:13">
      <c r="A362" s="90">
        <f t="shared" si="9"/>
        <v>13</v>
      </c>
      <c r="B362" s="90" t="s">
        <v>1115</v>
      </c>
      <c r="C362" s="90" t="s">
        <v>1116</v>
      </c>
      <c r="D362" s="90" t="s">
        <v>222</v>
      </c>
      <c r="E362" s="90">
        <v>20021526542</v>
      </c>
      <c r="F362" s="91" t="s">
        <v>1117</v>
      </c>
      <c r="G362" s="91" t="s">
        <v>1118</v>
      </c>
      <c r="H362" s="90"/>
      <c r="I362" s="92"/>
      <c r="J362" s="93">
        <v>23255</v>
      </c>
      <c r="K362" s="92">
        <v>30302.65</v>
      </c>
      <c r="L362" s="92">
        <v>30302.65</v>
      </c>
      <c r="M362" s="88" t="s">
        <v>603</v>
      </c>
    </row>
    <row r="363" spans="1:13">
      <c r="A363" s="90">
        <f t="shared" si="9"/>
        <v>14</v>
      </c>
      <c r="B363" s="90" t="s">
        <v>1119</v>
      </c>
      <c r="C363" s="90" t="s">
        <v>1120</v>
      </c>
      <c r="D363" s="90" t="s">
        <v>222</v>
      </c>
      <c r="E363" s="90">
        <v>20005512716</v>
      </c>
      <c r="F363" s="91" t="s">
        <v>1121</v>
      </c>
      <c r="G363" s="91"/>
      <c r="H363" s="90"/>
      <c r="I363" s="92"/>
      <c r="J363" s="93">
        <v>23255</v>
      </c>
      <c r="K363" s="92">
        <v>11238.8</v>
      </c>
      <c r="L363" s="92">
        <v>11238.8</v>
      </c>
      <c r="M363" s="88" t="s">
        <v>603</v>
      </c>
    </row>
    <row r="364" spans="1:13">
      <c r="A364" s="90">
        <f t="shared" si="9"/>
        <v>15</v>
      </c>
      <c r="B364" s="90" t="s">
        <v>1119</v>
      </c>
      <c r="C364" s="90" t="s">
        <v>1120</v>
      </c>
      <c r="D364" s="90" t="s">
        <v>222</v>
      </c>
      <c r="E364" s="90">
        <v>20005519857</v>
      </c>
      <c r="F364" s="91" t="s">
        <v>1122</v>
      </c>
      <c r="G364" s="91"/>
      <c r="H364" s="90"/>
      <c r="I364" s="92"/>
      <c r="J364" s="93">
        <v>23255</v>
      </c>
      <c r="K364" s="92">
        <v>848.93</v>
      </c>
      <c r="L364" s="92">
        <v>848.93</v>
      </c>
      <c r="M364" s="88" t="s">
        <v>603</v>
      </c>
    </row>
    <row r="365" spans="1:13">
      <c r="A365" s="90">
        <f t="shared" si="9"/>
        <v>16</v>
      </c>
      <c r="B365" s="90" t="s">
        <v>1119</v>
      </c>
      <c r="C365" s="90" t="s">
        <v>1120</v>
      </c>
      <c r="D365" s="90" t="s">
        <v>222</v>
      </c>
      <c r="E365" s="90">
        <v>20005520095</v>
      </c>
      <c r="F365" s="91" t="s">
        <v>1123</v>
      </c>
      <c r="G365" s="91"/>
      <c r="H365" s="90"/>
      <c r="I365" s="92"/>
      <c r="J365" s="93">
        <v>23255</v>
      </c>
      <c r="K365" s="92">
        <v>49.39</v>
      </c>
      <c r="L365" s="92">
        <v>49.39</v>
      </c>
      <c r="M365" s="88" t="s">
        <v>603</v>
      </c>
    </row>
    <row r="366" spans="1:13">
      <c r="A366" s="90">
        <f t="shared" si="9"/>
        <v>17</v>
      </c>
      <c r="B366" s="90" t="s">
        <v>1124</v>
      </c>
      <c r="C366" s="90" t="s">
        <v>1125</v>
      </c>
      <c r="D366" s="90" t="s">
        <v>222</v>
      </c>
      <c r="E366" s="90">
        <v>20005087960</v>
      </c>
      <c r="F366" s="91" t="s">
        <v>1126</v>
      </c>
      <c r="G366" s="91"/>
      <c r="H366" s="90"/>
      <c r="I366" s="92"/>
      <c r="J366" s="93">
        <v>23255</v>
      </c>
      <c r="K366" s="92">
        <v>1738.86</v>
      </c>
      <c r="L366" s="92">
        <v>1738.86</v>
      </c>
      <c r="M366" s="88" t="s">
        <v>603</v>
      </c>
    </row>
    <row r="367" spans="1:13">
      <c r="A367" s="90">
        <f t="shared" si="9"/>
        <v>18</v>
      </c>
      <c r="B367" s="90" t="s">
        <v>1124</v>
      </c>
      <c r="C367" s="90" t="s">
        <v>1125</v>
      </c>
      <c r="D367" s="90" t="s">
        <v>222</v>
      </c>
      <c r="E367" s="90">
        <v>20005622047</v>
      </c>
      <c r="F367" s="91" t="s">
        <v>1127</v>
      </c>
      <c r="G367" s="91"/>
      <c r="H367" s="90"/>
      <c r="I367" s="92"/>
      <c r="J367" s="93">
        <v>23255</v>
      </c>
      <c r="K367" s="92">
        <v>19211.18</v>
      </c>
      <c r="L367" s="92">
        <v>19211.18</v>
      </c>
      <c r="M367" s="88" t="s">
        <v>603</v>
      </c>
    </row>
    <row r="368" spans="1:13">
      <c r="A368" s="90">
        <f t="shared" si="9"/>
        <v>19</v>
      </c>
      <c r="B368" s="90" t="s">
        <v>1128</v>
      </c>
      <c r="C368" s="90" t="s">
        <v>1129</v>
      </c>
      <c r="D368" s="90" t="s">
        <v>222</v>
      </c>
      <c r="E368" s="90">
        <v>20005915838</v>
      </c>
      <c r="F368" s="91" t="s">
        <v>1130</v>
      </c>
      <c r="G368" s="91"/>
      <c r="H368" s="90"/>
      <c r="I368" s="92"/>
      <c r="J368" s="93">
        <v>23255</v>
      </c>
      <c r="K368" s="92">
        <v>548.71</v>
      </c>
      <c r="L368" s="92">
        <v>548.71</v>
      </c>
      <c r="M368" s="88" t="s">
        <v>603</v>
      </c>
    </row>
    <row r="369" spans="1:13">
      <c r="A369" s="90">
        <f t="shared" si="9"/>
        <v>20</v>
      </c>
      <c r="B369" s="90" t="s">
        <v>1128</v>
      </c>
      <c r="C369" s="90" t="s">
        <v>1129</v>
      </c>
      <c r="D369" s="90" t="s">
        <v>222</v>
      </c>
      <c r="E369" s="90">
        <v>20018305558</v>
      </c>
      <c r="F369" s="91" t="s">
        <v>1131</v>
      </c>
      <c r="G369" s="91"/>
      <c r="H369" s="90"/>
      <c r="I369" s="92"/>
      <c r="J369" s="93">
        <v>23255</v>
      </c>
      <c r="K369" s="92">
        <v>19488.39</v>
      </c>
      <c r="L369" s="92">
        <v>19488.39</v>
      </c>
      <c r="M369" s="88" t="s">
        <v>603</v>
      </c>
    </row>
    <row r="370" spans="1:13">
      <c r="A370" s="90">
        <f t="shared" si="9"/>
        <v>21</v>
      </c>
      <c r="B370" s="90" t="s">
        <v>225</v>
      </c>
      <c r="C370" s="90" t="s">
        <v>226</v>
      </c>
      <c r="D370" s="90" t="s">
        <v>222</v>
      </c>
      <c r="E370" s="90">
        <v>20006009585</v>
      </c>
      <c r="F370" s="91" t="s">
        <v>1132</v>
      </c>
      <c r="G370" s="91"/>
      <c r="H370" s="90"/>
      <c r="I370" s="92"/>
      <c r="J370" s="93">
        <v>23224</v>
      </c>
      <c r="K370" s="92">
        <v>7058.34</v>
      </c>
      <c r="L370" s="92">
        <v>7058.34</v>
      </c>
      <c r="M370" s="88" t="s">
        <v>608</v>
      </c>
    </row>
    <row r="371" spans="1:13">
      <c r="A371" s="90">
        <f t="shared" si="9"/>
        <v>22</v>
      </c>
      <c r="B371" s="90" t="s">
        <v>225</v>
      </c>
      <c r="C371" s="90" t="s">
        <v>226</v>
      </c>
      <c r="D371" s="90" t="s">
        <v>222</v>
      </c>
      <c r="E371" s="90">
        <v>20006009585</v>
      </c>
      <c r="F371" s="91" t="s">
        <v>1132</v>
      </c>
      <c r="G371" s="91"/>
      <c r="H371" s="90"/>
      <c r="I371" s="92"/>
      <c r="J371" s="93">
        <v>23255</v>
      </c>
      <c r="K371" s="92">
        <v>4845.3599999999997</v>
      </c>
      <c r="L371" s="92">
        <v>4845.3599999999997</v>
      </c>
      <c r="M371" s="88" t="s">
        <v>603</v>
      </c>
    </row>
    <row r="372" spans="1:13">
      <c r="A372" s="90">
        <f t="shared" si="9"/>
        <v>23</v>
      </c>
      <c r="B372" s="90" t="s">
        <v>225</v>
      </c>
      <c r="C372" s="90" t="s">
        <v>226</v>
      </c>
      <c r="D372" s="90" t="s">
        <v>222</v>
      </c>
      <c r="E372" s="90">
        <v>20006009811</v>
      </c>
      <c r="F372" s="91" t="s">
        <v>1133</v>
      </c>
      <c r="G372" s="91"/>
      <c r="H372" s="90"/>
      <c r="I372" s="92"/>
      <c r="J372" s="93">
        <v>23224</v>
      </c>
      <c r="K372" s="92">
        <v>8657.23</v>
      </c>
      <c r="L372" s="92">
        <v>8657.23</v>
      </c>
      <c r="M372" s="88" t="s">
        <v>608</v>
      </c>
    </row>
    <row r="373" spans="1:13">
      <c r="A373" s="90">
        <f t="shared" si="9"/>
        <v>24</v>
      </c>
      <c r="B373" s="90" t="s">
        <v>225</v>
      </c>
      <c r="C373" s="90" t="s">
        <v>226</v>
      </c>
      <c r="D373" s="90" t="s">
        <v>222</v>
      </c>
      <c r="E373" s="90">
        <v>20006009811</v>
      </c>
      <c r="F373" s="91" t="s">
        <v>1133</v>
      </c>
      <c r="G373" s="91"/>
      <c r="H373" s="90"/>
      <c r="I373" s="92"/>
      <c r="J373" s="93">
        <v>23255</v>
      </c>
      <c r="K373" s="92">
        <v>7869.66</v>
      </c>
      <c r="L373" s="92">
        <v>7869.66</v>
      </c>
      <c r="M373" s="88" t="s">
        <v>603</v>
      </c>
    </row>
    <row r="374" spans="1:13">
      <c r="A374" s="90">
        <f t="shared" si="9"/>
        <v>25</v>
      </c>
      <c r="B374" s="90" t="s">
        <v>225</v>
      </c>
      <c r="C374" s="90" t="s">
        <v>226</v>
      </c>
      <c r="D374" s="90" t="s">
        <v>222</v>
      </c>
      <c r="E374" s="90">
        <v>20006009840</v>
      </c>
      <c r="F374" s="91" t="s">
        <v>227</v>
      </c>
      <c r="G374" s="91"/>
      <c r="H374" s="90"/>
      <c r="I374" s="92"/>
      <c r="J374" s="93">
        <v>23224</v>
      </c>
      <c r="K374" s="92">
        <v>394.96</v>
      </c>
      <c r="L374" s="92">
        <v>394.96</v>
      </c>
      <c r="M374" s="88" t="s">
        <v>608</v>
      </c>
    </row>
    <row r="375" spans="1:13">
      <c r="A375" s="90">
        <f t="shared" si="9"/>
        <v>26</v>
      </c>
      <c r="B375" s="90" t="s">
        <v>225</v>
      </c>
      <c r="C375" s="90" t="s">
        <v>226</v>
      </c>
      <c r="D375" s="90" t="s">
        <v>222</v>
      </c>
      <c r="E375" s="90">
        <v>20006009840</v>
      </c>
      <c r="F375" s="91" t="s">
        <v>227</v>
      </c>
      <c r="G375" s="91"/>
      <c r="H375" s="90"/>
      <c r="I375" s="92"/>
      <c r="J375" s="93">
        <v>23255</v>
      </c>
      <c r="K375" s="92">
        <v>366.5</v>
      </c>
      <c r="L375" s="92">
        <v>366.5</v>
      </c>
      <c r="M375" s="88" t="s">
        <v>603</v>
      </c>
    </row>
    <row r="376" spans="1:13">
      <c r="A376" s="90">
        <f t="shared" si="9"/>
        <v>27</v>
      </c>
      <c r="B376" s="90" t="s">
        <v>225</v>
      </c>
      <c r="C376" s="90" t="s">
        <v>226</v>
      </c>
      <c r="D376" s="90" t="s">
        <v>222</v>
      </c>
      <c r="E376" s="90">
        <v>20006009869</v>
      </c>
      <c r="F376" s="91" t="s">
        <v>1134</v>
      </c>
      <c r="G376" s="91"/>
      <c r="H376" s="90"/>
      <c r="I376" s="92"/>
      <c r="J376" s="93">
        <v>23255</v>
      </c>
      <c r="K376" s="92">
        <v>783.55</v>
      </c>
      <c r="L376" s="92">
        <v>783.55</v>
      </c>
      <c r="M376" s="88" t="s">
        <v>603</v>
      </c>
    </row>
    <row r="377" spans="1:13" ht="21.75" thickBot="1">
      <c r="A377" s="90"/>
      <c r="B377" s="118"/>
      <c r="C377" s="118"/>
      <c r="D377" s="118" t="s">
        <v>1135</v>
      </c>
      <c r="E377" s="118"/>
      <c r="F377" s="123"/>
      <c r="G377" s="91"/>
      <c r="H377" s="120"/>
      <c r="I377" s="121">
        <f>SUM(I350:I376)</f>
        <v>0</v>
      </c>
      <c r="J377" s="120"/>
      <c r="K377" s="121">
        <f>SUM(K350:K376)</f>
        <v>237590.94999999995</v>
      </c>
      <c r="L377" s="121">
        <f>SUM(L350:L376)</f>
        <v>237590.94999999995</v>
      </c>
      <c r="M377" s="88"/>
    </row>
    <row r="378" spans="1:13" ht="21.75" thickTop="1">
      <c r="A378" s="90">
        <f t="shared" si="9"/>
        <v>1</v>
      </c>
      <c r="B378" s="90" t="s">
        <v>1136</v>
      </c>
      <c r="C378" s="90" t="s">
        <v>1137</v>
      </c>
      <c r="D378" s="90" t="s">
        <v>230</v>
      </c>
      <c r="E378" s="90">
        <v>20005588731</v>
      </c>
      <c r="F378" s="91" t="s">
        <v>1138</v>
      </c>
      <c r="G378" s="91"/>
      <c r="H378" s="90"/>
      <c r="I378" s="92"/>
      <c r="J378" s="93">
        <v>23255</v>
      </c>
      <c r="K378" s="92">
        <v>1054.8599999999999</v>
      </c>
      <c r="L378" s="92">
        <v>1054.8599999999999</v>
      </c>
      <c r="M378" s="88" t="s">
        <v>603</v>
      </c>
    </row>
    <row r="379" spans="1:13">
      <c r="A379" s="90">
        <f t="shared" si="9"/>
        <v>2</v>
      </c>
      <c r="B379" s="90" t="s">
        <v>1139</v>
      </c>
      <c r="C379" s="90" t="s">
        <v>1140</v>
      </c>
      <c r="D379" s="90" t="s">
        <v>230</v>
      </c>
      <c r="E379" s="90">
        <v>20004793163</v>
      </c>
      <c r="F379" s="91" t="s">
        <v>1141</v>
      </c>
      <c r="G379" s="91" t="s">
        <v>1142</v>
      </c>
      <c r="H379" s="90"/>
      <c r="I379" s="92"/>
      <c r="J379" s="93">
        <v>23224</v>
      </c>
      <c r="K379" s="92">
        <v>10073.49</v>
      </c>
      <c r="L379" s="92">
        <v>10073.49</v>
      </c>
      <c r="M379" s="88" t="s">
        <v>608</v>
      </c>
    </row>
    <row r="380" spans="1:13">
      <c r="A380" s="90">
        <f t="shared" si="9"/>
        <v>3</v>
      </c>
      <c r="B380" s="90" t="s">
        <v>1139</v>
      </c>
      <c r="C380" s="90" t="s">
        <v>1140</v>
      </c>
      <c r="D380" s="90" t="s">
        <v>230</v>
      </c>
      <c r="E380" s="90">
        <v>20004793163</v>
      </c>
      <c r="F380" s="91" t="s">
        <v>1141</v>
      </c>
      <c r="G380" s="91" t="s">
        <v>1142</v>
      </c>
      <c r="H380" s="90"/>
      <c r="I380" s="92"/>
      <c r="J380" s="93">
        <v>23255</v>
      </c>
      <c r="K380" s="92">
        <v>9566.2800000000007</v>
      </c>
      <c r="L380" s="92">
        <v>9566.2800000000007</v>
      </c>
      <c r="M380" s="88" t="s">
        <v>603</v>
      </c>
    </row>
    <row r="381" spans="1:13">
      <c r="A381" s="90">
        <f t="shared" si="9"/>
        <v>4</v>
      </c>
      <c r="B381" s="90" t="s">
        <v>1139</v>
      </c>
      <c r="C381" s="90" t="s">
        <v>1140</v>
      </c>
      <c r="D381" s="90" t="s">
        <v>230</v>
      </c>
      <c r="E381" s="90">
        <v>20004796416</v>
      </c>
      <c r="F381" s="91" t="s">
        <v>1141</v>
      </c>
      <c r="G381" s="91"/>
      <c r="H381" s="90"/>
      <c r="I381" s="92"/>
      <c r="J381" s="93">
        <v>23224</v>
      </c>
      <c r="K381" s="92">
        <v>10560.46</v>
      </c>
      <c r="L381" s="92">
        <v>10560.46</v>
      </c>
      <c r="M381" s="88" t="s">
        <v>608</v>
      </c>
    </row>
    <row r="382" spans="1:13">
      <c r="A382" s="90">
        <f t="shared" si="9"/>
        <v>5</v>
      </c>
      <c r="B382" s="90" t="s">
        <v>1139</v>
      </c>
      <c r="C382" s="90" t="s">
        <v>1140</v>
      </c>
      <c r="D382" s="90" t="s">
        <v>230</v>
      </c>
      <c r="E382" s="90">
        <v>20004796416</v>
      </c>
      <c r="F382" s="91" t="s">
        <v>1141</v>
      </c>
      <c r="G382" s="91"/>
      <c r="H382" s="90"/>
      <c r="I382" s="92"/>
      <c r="J382" s="93">
        <v>23255</v>
      </c>
      <c r="K382" s="92">
        <v>9444.7999999999993</v>
      </c>
      <c r="L382" s="92">
        <v>9444.7999999999993</v>
      </c>
      <c r="M382" s="88" t="s">
        <v>603</v>
      </c>
    </row>
    <row r="383" spans="1:13">
      <c r="A383" s="90">
        <f t="shared" si="9"/>
        <v>6</v>
      </c>
      <c r="B383" s="90" t="s">
        <v>1139</v>
      </c>
      <c r="C383" s="90" t="s">
        <v>1140</v>
      </c>
      <c r="D383" s="90" t="s">
        <v>230</v>
      </c>
      <c r="E383" s="90">
        <v>20005592304</v>
      </c>
      <c r="F383" s="91" t="s">
        <v>1143</v>
      </c>
      <c r="G383" s="91"/>
      <c r="H383" s="90"/>
      <c r="I383" s="92"/>
      <c r="J383" s="93">
        <v>23255</v>
      </c>
      <c r="K383" s="92">
        <v>21734.13</v>
      </c>
      <c r="L383" s="92">
        <v>21734.13</v>
      </c>
      <c r="M383" s="88" t="s">
        <v>603</v>
      </c>
    </row>
    <row r="384" spans="1:13">
      <c r="A384" s="90">
        <f t="shared" si="9"/>
        <v>7</v>
      </c>
      <c r="B384" s="90" t="s">
        <v>1139</v>
      </c>
      <c r="C384" s="90" t="s">
        <v>1140</v>
      </c>
      <c r="D384" s="90" t="s">
        <v>230</v>
      </c>
      <c r="E384" s="90">
        <v>20021191341</v>
      </c>
      <c r="F384" s="91" t="s">
        <v>1144</v>
      </c>
      <c r="G384" s="91" t="s">
        <v>1145</v>
      </c>
      <c r="H384" s="90"/>
      <c r="I384" s="92"/>
      <c r="J384" s="93">
        <v>23255</v>
      </c>
      <c r="K384" s="92">
        <v>44191.89</v>
      </c>
      <c r="L384" s="92">
        <v>44191.89</v>
      </c>
      <c r="M384" s="88" t="s">
        <v>603</v>
      </c>
    </row>
    <row r="385" spans="1:13">
      <c r="A385" s="90">
        <f t="shared" si="9"/>
        <v>8</v>
      </c>
      <c r="B385" s="90" t="s">
        <v>1139</v>
      </c>
      <c r="C385" s="90" t="s">
        <v>1140</v>
      </c>
      <c r="D385" s="90" t="s">
        <v>230</v>
      </c>
      <c r="E385" s="90">
        <v>20022273515</v>
      </c>
      <c r="F385" s="91" t="s">
        <v>1146</v>
      </c>
      <c r="G385" s="91"/>
      <c r="H385" s="90"/>
      <c r="I385" s="92"/>
      <c r="J385" s="93">
        <v>23224</v>
      </c>
      <c r="K385" s="92">
        <v>1190.3399999999999</v>
      </c>
      <c r="L385" s="92">
        <v>1190.3399999999999</v>
      </c>
      <c r="M385" s="88" t="s">
        <v>608</v>
      </c>
    </row>
    <row r="386" spans="1:13">
      <c r="A386" s="90">
        <f t="shared" si="9"/>
        <v>9</v>
      </c>
      <c r="B386" s="90" t="s">
        <v>1147</v>
      </c>
      <c r="C386" s="90" t="s">
        <v>1148</v>
      </c>
      <c r="D386" s="90" t="s">
        <v>230</v>
      </c>
      <c r="E386" s="90">
        <v>20016391711</v>
      </c>
      <c r="F386" s="91" t="s">
        <v>1149</v>
      </c>
      <c r="G386" s="91" t="s">
        <v>1150</v>
      </c>
      <c r="H386" s="90"/>
      <c r="I386" s="92"/>
      <c r="J386" s="93">
        <v>23224</v>
      </c>
      <c r="K386" s="92">
        <v>11765.63</v>
      </c>
      <c r="L386" s="92">
        <v>11765.63</v>
      </c>
      <c r="M386" s="88" t="s">
        <v>608</v>
      </c>
    </row>
    <row r="387" spans="1:13">
      <c r="A387" s="90">
        <f t="shared" si="9"/>
        <v>10</v>
      </c>
      <c r="B387" s="90" t="s">
        <v>1147</v>
      </c>
      <c r="C387" s="90" t="s">
        <v>1148</v>
      </c>
      <c r="D387" s="90" t="s">
        <v>230</v>
      </c>
      <c r="E387" s="90">
        <v>20016391711</v>
      </c>
      <c r="F387" s="91" t="s">
        <v>1149</v>
      </c>
      <c r="G387" s="91" t="s">
        <v>1150</v>
      </c>
      <c r="H387" s="90"/>
      <c r="I387" s="92"/>
      <c r="J387" s="93">
        <v>23255</v>
      </c>
      <c r="K387" s="92">
        <v>11408.67</v>
      </c>
      <c r="L387" s="92">
        <v>11408.67</v>
      </c>
      <c r="M387" s="88" t="s">
        <v>603</v>
      </c>
    </row>
    <row r="388" spans="1:13">
      <c r="A388" s="90">
        <f t="shared" si="9"/>
        <v>11</v>
      </c>
      <c r="B388" s="90" t="s">
        <v>1151</v>
      </c>
      <c r="C388" s="90" t="s">
        <v>1152</v>
      </c>
      <c r="D388" s="90" t="s">
        <v>230</v>
      </c>
      <c r="E388" s="90">
        <v>20016353370</v>
      </c>
      <c r="F388" s="91" t="s">
        <v>1153</v>
      </c>
      <c r="G388" s="91" t="s">
        <v>1154</v>
      </c>
      <c r="H388" s="90"/>
      <c r="I388" s="92"/>
      <c r="J388" s="93">
        <v>23224</v>
      </c>
      <c r="K388" s="92">
        <v>29488.77</v>
      </c>
      <c r="L388" s="92">
        <v>29488.77</v>
      </c>
      <c r="M388" s="88" t="s">
        <v>608</v>
      </c>
    </row>
    <row r="389" spans="1:13">
      <c r="A389" s="90">
        <f t="shared" si="9"/>
        <v>12</v>
      </c>
      <c r="B389" s="90" t="s">
        <v>1151</v>
      </c>
      <c r="C389" s="90" t="s">
        <v>1152</v>
      </c>
      <c r="D389" s="90" t="s">
        <v>230</v>
      </c>
      <c r="E389" s="90">
        <v>20016353370</v>
      </c>
      <c r="F389" s="91" t="s">
        <v>1153</v>
      </c>
      <c r="G389" s="91" t="s">
        <v>1154</v>
      </c>
      <c r="H389" s="90"/>
      <c r="I389" s="92"/>
      <c r="J389" s="93">
        <v>23255</v>
      </c>
      <c r="K389" s="92">
        <v>28187.48</v>
      </c>
      <c r="L389" s="92">
        <v>28187.48</v>
      </c>
      <c r="M389" s="88" t="s">
        <v>603</v>
      </c>
    </row>
    <row r="390" spans="1:13">
      <c r="A390" s="90">
        <f t="shared" si="9"/>
        <v>13</v>
      </c>
      <c r="B390" s="90" t="s">
        <v>228</v>
      </c>
      <c r="C390" s="90" t="s">
        <v>229</v>
      </c>
      <c r="D390" s="90" t="s">
        <v>230</v>
      </c>
      <c r="E390" s="90">
        <v>20004931487</v>
      </c>
      <c r="F390" s="91" t="s">
        <v>1155</v>
      </c>
      <c r="G390" s="91"/>
      <c r="H390" s="90"/>
      <c r="I390" s="92"/>
      <c r="J390" s="93">
        <v>23224</v>
      </c>
      <c r="K390" s="92">
        <v>28247.24</v>
      </c>
      <c r="L390" s="92">
        <v>28247.24</v>
      </c>
      <c r="M390" s="88" t="s">
        <v>608</v>
      </c>
    </row>
    <row r="391" spans="1:13">
      <c r="A391" s="90">
        <f t="shared" si="9"/>
        <v>14</v>
      </c>
      <c r="B391" s="90" t="s">
        <v>228</v>
      </c>
      <c r="C391" s="90" t="s">
        <v>229</v>
      </c>
      <c r="D391" s="90" t="s">
        <v>230</v>
      </c>
      <c r="E391" s="90">
        <v>20004931487</v>
      </c>
      <c r="F391" s="91" t="s">
        <v>1155</v>
      </c>
      <c r="G391" s="91"/>
      <c r="H391" s="90"/>
      <c r="I391" s="92"/>
      <c r="J391" s="93">
        <v>23255</v>
      </c>
      <c r="K391" s="92">
        <v>27750.99</v>
      </c>
      <c r="L391" s="92">
        <v>27750.99</v>
      </c>
      <c r="M391" s="88" t="s">
        <v>603</v>
      </c>
    </row>
    <row r="392" spans="1:13">
      <c r="A392" s="90">
        <f t="shared" si="9"/>
        <v>15</v>
      </c>
      <c r="B392" s="90" t="s">
        <v>228</v>
      </c>
      <c r="C392" s="90" t="s">
        <v>229</v>
      </c>
      <c r="D392" s="90" t="s">
        <v>230</v>
      </c>
      <c r="E392" s="90">
        <v>20004931570</v>
      </c>
      <c r="F392" s="91" t="s">
        <v>231</v>
      </c>
      <c r="G392" s="91"/>
      <c r="H392" s="90"/>
      <c r="I392" s="92"/>
      <c r="J392" s="93">
        <v>23224</v>
      </c>
      <c r="K392" s="92">
        <v>649.94000000000005</v>
      </c>
      <c r="L392" s="92">
        <v>649.94000000000005</v>
      </c>
      <c r="M392" s="88" t="s">
        <v>608</v>
      </c>
    </row>
    <row r="393" spans="1:13">
      <c r="A393" s="90">
        <f t="shared" si="9"/>
        <v>16</v>
      </c>
      <c r="B393" s="90" t="s">
        <v>228</v>
      </c>
      <c r="C393" s="90" t="s">
        <v>229</v>
      </c>
      <c r="D393" s="90" t="s">
        <v>230</v>
      </c>
      <c r="E393" s="90">
        <v>20004931570</v>
      </c>
      <c r="F393" s="91" t="s">
        <v>231</v>
      </c>
      <c r="G393" s="91"/>
      <c r="H393" s="90"/>
      <c r="I393" s="92"/>
      <c r="J393" s="93">
        <v>23255</v>
      </c>
      <c r="K393" s="92">
        <v>3716.1</v>
      </c>
      <c r="L393" s="92">
        <v>3716.1</v>
      </c>
      <c r="M393" s="88" t="s">
        <v>603</v>
      </c>
    </row>
    <row r="394" spans="1:13">
      <c r="A394" s="90">
        <f t="shared" si="9"/>
        <v>17</v>
      </c>
      <c r="B394" s="90" t="s">
        <v>1156</v>
      </c>
      <c r="C394" s="90" t="s">
        <v>1157</v>
      </c>
      <c r="D394" s="90" t="s">
        <v>230</v>
      </c>
      <c r="E394" s="90">
        <v>20004813750</v>
      </c>
      <c r="F394" s="91" t="s">
        <v>1158</v>
      </c>
      <c r="G394" s="91"/>
      <c r="H394" s="90"/>
      <c r="I394" s="92"/>
      <c r="J394" s="93">
        <v>23255</v>
      </c>
      <c r="K394" s="92">
        <v>1230.3800000000001</v>
      </c>
      <c r="L394" s="92">
        <v>1230.3800000000001</v>
      </c>
      <c r="M394" s="88" t="s">
        <v>603</v>
      </c>
    </row>
    <row r="395" spans="1:13">
      <c r="A395" s="90">
        <f t="shared" si="9"/>
        <v>18</v>
      </c>
      <c r="B395" s="90" t="s">
        <v>1156</v>
      </c>
      <c r="C395" s="90" t="s">
        <v>1157</v>
      </c>
      <c r="D395" s="90" t="s">
        <v>230</v>
      </c>
      <c r="E395" s="90">
        <v>20005334656</v>
      </c>
      <c r="F395" s="91" t="s">
        <v>1159</v>
      </c>
      <c r="G395" s="91"/>
      <c r="H395" s="90"/>
      <c r="I395" s="92"/>
      <c r="J395" s="93">
        <v>23224</v>
      </c>
      <c r="K395" s="92">
        <v>2610.67</v>
      </c>
      <c r="L395" s="92">
        <v>2610.67</v>
      </c>
      <c r="M395" s="88" t="s">
        <v>608</v>
      </c>
    </row>
    <row r="396" spans="1:13">
      <c r="A396" s="90">
        <f t="shared" si="9"/>
        <v>19</v>
      </c>
      <c r="B396" s="90" t="s">
        <v>1156</v>
      </c>
      <c r="C396" s="90" t="s">
        <v>1157</v>
      </c>
      <c r="D396" s="90" t="s">
        <v>230</v>
      </c>
      <c r="E396" s="90">
        <v>20005334656</v>
      </c>
      <c r="F396" s="91" t="s">
        <v>1159</v>
      </c>
      <c r="G396" s="91"/>
      <c r="H396" s="90"/>
      <c r="I396" s="92"/>
      <c r="J396" s="93">
        <v>23255</v>
      </c>
      <c r="K396" s="92">
        <v>2010.47</v>
      </c>
      <c r="L396" s="92">
        <v>2010.47</v>
      </c>
      <c r="M396" s="88" t="s">
        <v>603</v>
      </c>
    </row>
    <row r="397" spans="1:13">
      <c r="A397" s="90">
        <f t="shared" si="9"/>
        <v>20</v>
      </c>
      <c r="B397" s="90" t="s">
        <v>1156</v>
      </c>
      <c r="C397" s="90" t="s">
        <v>1157</v>
      </c>
      <c r="D397" s="90" t="s">
        <v>230</v>
      </c>
      <c r="E397" s="90">
        <v>20005385016</v>
      </c>
      <c r="F397" s="91" t="s">
        <v>1160</v>
      </c>
      <c r="G397" s="91" t="s">
        <v>1161</v>
      </c>
      <c r="H397" s="90"/>
      <c r="I397" s="92"/>
      <c r="J397" s="93">
        <v>23255</v>
      </c>
      <c r="K397" s="92">
        <v>49.39</v>
      </c>
      <c r="L397" s="92">
        <v>49.39</v>
      </c>
      <c r="M397" s="88" t="s">
        <v>603</v>
      </c>
    </row>
    <row r="398" spans="1:13">
      <c r="A398" s="90">
        <f t="shared" si="9"/>
        <v>21</v>
      </c>
      <c r="B398" s="90" t="s">
        <v>1156</v>
      </c>
      <c r="C398" s="90" t="s">
        <v>1157</v>
      </c>
      <c r="D398" s="90" t="s">
        <v>230</v>
      </c>
      <c r="E398" s="90">
        <v>20005388686</v>
      </c>
      <c r="F398" s="91" t="s">
        <v>1162</v>
      </c>
      <c r="G398" s="91" t="s">
        <v>1163</v>
      </c>
      <c r="H398" s="90"/>
      <c r="I398" s="92"/>
      <c r="J398" s="93">
        <v>23255</v>
      </c>
      <c r="K398" s="92">
        <v>19814.45</v>
      </c>
      <c r="L398" s="92">
        <v>19814.45</v>
      </c>
      <c r="M398" s="88" t="s">
        <v>603</v>
      </c>
    </row>
    <row r="399" spans="1:13">
      <c r="A399" s="90">
        <f t="shared" si="9"/>
        <v>22</v>
      </c>
      <c r="B399" s="90" t="s">
        <v>1156</v>
      </c>
      <c r="C399" s="90" t="s">
        <v>1157</v>
      </c>
      <c r="D399" s="90" t="s">
        <v>230</v>
      </c>
      <c r="E399" s="90">
        <v>20005388709</v>
      </c>
      <c r="F399" s="91" t="s">
        <v>1164</v>
      </c>
      <c r="G399" s="91" t="s">
        <v>1165</v>
      </c>
      <c r="H399" s="90"/>
      <c r="I399" s="92"/>
      <c r="J399" s="93">
        <v>23224</v>
      </c>
      <c r="K399" s="92">
        <v>789.38</v>
      </c>
      <c r="L399" s="92">
        <v>789.38</v>
      </c>
      <c r="M399" s="88" t="s">
        <v>608</v>
      </c>
    </row>
    <row r="400" spans="1:13">
      <c r="A400" s="90">
        <f t="shared" si="9"/>
        <v>23</v>
      </c>
      <c r="B400" s="90" t="s">
        <v>1156</v>
      </c>
      <c r="C400" s="90" t="s">
        <v>1157</v>
      </c>
      <c r="D400" s="90" t="s">
        <v>230</v>
      </c>
      <c r="E400" s="90">
        <v>20017016635</v>
      </c>
      <c r="F400" s="91" t="s">
        <v>1166</v>
      </c>
      <c r="G400" s="91"/>
      <c r="H400" s="90"/>
      <c r="I400" s="92"/>
      <c r="J400" s="93">
        <v>23255</v>
      </c>
      <c r="K400" s="92">
        <v>157.88999999999999</v>
      </c>
      <c r="L400" s="92">
        <v>157.88999999999999</v>
      </c>
      <c r="M400" s="88" t="s">
        <v>603</v>
      </c>
    </row>
    <row r="401" spans="1:13">
      <c r="A401" s="90">
        <f t="shared" si="9"/>
        <v>24</v>
      </c>
      <c r="B401" s="90" t="s">
        <v>1167</v>
      </c>
      <c r="C401" s="90" t="s">
        <v>1168</v>
      </c>
      <c r="D401" s="90" t="s">
        <v>230</v>
      </c>
      <c r="E401" s="90">
        <v>20004799885</v>
      </c>
      <c r="F401" s="91" t="s">
        <v>1169</v>
      </c>
      <c r="G401" s="91"/>
      <c r="H401" s="90"/>
      <c r="I401" s="92"/>
      <c r="J401" s="93">
        <v>23224</v>
      </c>
      <c r="K401" s="92">
        <v>20989.93</v>
      </c>
      <c r="L401" s="92">
        <v>20989.93</v>
      </c>
      <c r="M401" s="88" t="s">
        <v>608</v>
      </c>
    </row>
    <row r="402" spans="1:13">
      <c r="A402" s="90">
        <f t="shared" si="9"/>
        <v>25</v>
      </c>
      <c r="B402" s="90" t="s">
        <v>1167</v>
      </c>
      <c r="C402" s="90" t="s">
        <v>1168</v>
      </c>
      <c r="D402" s="90" t="s">
        <v>230</v>
      </c>
      <c r="E402" s="90">
        <v>20004799885</v>
      </c>
      <c r="F402" s="91" t="s">
        <v>1169</v>
      </c>
      <c r="G402" s="91"/>
      <c r="H402" s="90"/>
      <c r="I402" s="92"/>
      <c r="J402" s="93">
        <v>23255</v>
      </c>
      <c r="K402" s="92">
        <v>21021.49</v>
      </c>
      <c r="L402" s="92">
        <v>21021.49</v>
      </c>
      <c r="M402" s="88" t="s">
        <v>603</v>
      </c>
    </row>
    <row r="403" spans="1:13">
      <c r="A403" s="90">
        <f t="shared" si="9"/>
        <v>26</v>
      </c>
      <c r="B403" s="90" t="s">
        <v>232</v>
      </c>
      <c r="C403" s="90" t="s">
        <v>233</v>
      </c>
      <c r="D403" s="90" t="s">
        <v>230</v>
      </c>
      <c r="E403" s="90">
        <v>20004477701</v>
      </c>
      <c r="F403" s="91" t="s">
        <v>1170</v>
      </c>
      <c r="G403" s="91"/>
      <c r="H403" s="90"/>
      <c r="I403" s="92"/>
      <c r="J403" s="93">
        <v>23255</v>
      </c>
      <c r="K403" s="92">
        <v>34239.339999999997</v>
      </c>
      <c r="L403" s="92">
        <v>34239.339999999997</v>
      </c>
      <c r="M403" s="88" t="s">
        <v>603</v>
      </c>
    </row>
    <row r="404" spans="1:13">
      <c r="A404" s="90">
        <f t="shared" si="9"/>
        <v>27</v>
      </c>
      <c r="B404" s="90" t="s">
        <v>232</v>
      </c>
      <c r="C404" s="90" t="s">
        <v>233</v>
      </c>
      <c r="D404" s="90" t="s">
        <v>230</v>
      </c>
      <c r="E404" s="90">
        <v>20004477733</v>
      </c>
      <c r="F404" s="91" t="s">
        <v>234</v>
      </c>
      <c r="G404" s="91" t="s">
        <v>235</v>
      </c>
      <c r="H404" s="90"/>
      <c r="I404" s="92"/>
      <c r="J404" s="93">
        <v>23224</v>
      </c>
      <c r="K404" s="92">
        <v>49.39</v>
      </c>
      <c r="L404" s="92">
        <v>49.39</v>
      </c>
      <c r="M404" s="88" t="s">
        <v>608</v>
      </c>
    </row>
    <row r="405" spans="1:13">
      <c r="A405" s="90">
        <f t="shared" si="9"/>
        <v>28</v>
      </c>
      <c r="B405" s="90" t="s">
        <v>232</v>
      </c>
      <c r="C405" s="90" t="s">
        <v>233</v>
      </c>
      <c r="D405" s="90" t="s">
        <v>230</v>
      </c>
      <c r="E405" s="90">
        <v>20004477733</v>
      </c>
      <c r="F405" s="91" t="s">
        <v>234</v>
      </c>
      <c r="G405" s="91" t="s">
        <v>235</v>
      </c>
      <c r="H405" s="90"/>
      <c r="I405" s="92"/>
      <c r="J405" s="93">
        <v>23255</v>
      </c>
      <c r="K405" s="92">
        <v>49.39</v>
      </c>
      <c r="L405" s="92">
        <v>49.39</v>
      </c>
      <c r="M405" s="88" t="s">
        <v>603</v>
      </c>
    </row>
    <row r="406" spans="1:13">
      <c r="A406" s="90">
        <f t="shared" si="9"/>
        <v>29</v>
      </c>
      <c r="B406" s="90" t="s">
        <v>232</v>
      </c>
      <c r="C406" s="90" t="s">
        <v>233</v>
      </c>
      <c r="D406" s="90" t="s">
        <v>230</v>
      </c>
      <c r="E406" s="90">
        <v>20005418159</v>
      </c>
      <c r="F406" s="91" t="s">
        <v>1171</v>
      </c>
      <c r="G406" s="91"/>
      <c r="H406" s="90"/>
      <c r="I406" s="92"/>
      <c r="J406" s="93">
        <v>23224</v>
      </c>
      <c r="K406" s="92">
        <v>58348.04</v>
      </c>
      <c r="L406" s="92">
        <v>58348.04</v>
      </c>
      <c r="M406" s="88" t="s">
        <v>608</v>
      </c>
    </row>
    <row r="407" spans="1:13">
      <c r="A407" s="90">
        <f t="shared" si="9"/>
        <v>30</v>
      </c>
      <c r="B407" s="90" t="s">
        <v>232</v>
      </c>
      <c r="C407" s="90" t="s">
        <v>233</v>
      </c>
      <c r="D407" s="90" t="s">
        <v>230</v>
      </c>
      <c r="E407" s="90">
        <v>20005418159</v>
      </c>
      <c r="F407" s="91" t="s">
        <v>1171</v>
      </c>
      <c r="G407" s="91"/>
      <c r="H407" s="90"/>
      <c r="I407" s="92"/>
      <c r="J407" s="93">
        <v>23255</v>
      </c>
      <c r="K407" s="92">
        <v>24635.7</v>
      </c>
      <c r="L407" s="92">
        <v>24635.7</v>
      </c>
      <c r="M407" s="88" t="s">
        <v>603</v>
      </c>
    </row>
    <row r="408" spans="1:13">
      <c r="A408" s="90">
        <f t="shared" si="9"/>
        <v>31</v>
      </c>
      <c r="B408" s="90" t="s">
        <v>232</v>
      </c>
      <c r="C408" s="90" t="s">
        <v>233</v>
      </c>
      <c r="D408" s="90" t="s">
        <v>230</v>
      </c>
      <c r="E408" s="90">
        <v>20016980645</v>
      </c>
      <c r="F408" s="91" t="s">
        <v>236</v>
      </c>
      <c r="G408" s="91" t="s">
        <v>237</v>
      </c>
      <c r="H408" s="90"/>
      <c r="I408" s="92"/>
      <c r="J408" s="93">
        <v>23224</v>
      </c>
      <c r="K408" s="92">
        <v>8813.9699999999993</v>
      </c>
      <c r="L408" s="92">
        <v>8813.9699999999993</v>
      </c>
      <c r="M408" s="88" t="s">
        <v>608</v>
      </c>
    </row>
    <row r="409" spans="1:13">
      <c r="A409" s="90">
        <f t="shared" si="9"/>
        <v>32</v>
      </c>
      <c r="B409" s="90" t="s">
        <v>232</v>
      </c>
      <c r="C409" s="90" t="s">
        <v>233</v>
      </c>
      <c r="D409" s="90" t="s">
        <v>230</v>
      </c>
      <c r="E409" s="90">
        <v>20016980645</v>
      </c>
      <c r="F409" s="91" t="s">
        <v>236</v>
      </c>
      <c r="G409" s="91" t="s">
        <v>237</v>
      </c>
      <c r="H409" s="90"/>
      <c r="I409" s="92"/>
      <c r="J409" s="93">
        <v>23255</v>
      </c>
      <c r="K409" s="92">
        <v>2984.98</v>
      </c>
      <c r="L409" s="92">
        <v>2984.98</v>
      </c>
      <c r="M409" s="88" t="s">
        <v>603</v>
      </c>
    </row>
    <row r="410" spans="1:13">
      <c r="A410" s="90">
        <f t="shared" si="9"/>
        <v>33</v>
      </c>
      <c r="B410" s="90" t="s">
        <v>1172</v>
      </c>
      <c r="C410" s="90" t="s">
        <v>1173</v>
      </c>
      <c r="D410" s="90" t="s">
        <v>230</v>
      </c>
      <c r="E410" s="90">
        <v>20017491982</v>
      </c>
      <c r="F410" s="91" t="s">
        <v>1174</v>
      </c>
      <c r="G410" s="91" t="s">
        <v>1175</v>
      </c>
      <c r="H410" s="90"/>
      <c r="I410" s="92"/>
      <c r="J410" s="93">
        <v>23224</v>
      </c>
      <c r="K410" s="92">
        <v>10840.48</v>
      </c>
      <c r="L410" s="92">
        <v>10840.48</v>
      </c>
      <c r="M410" s="88" t="s">
        <v>608</v>
      </c>
    </row>
    <row r="411" spans="1:13">
      <c r="A411" s="90">
        <f t="shared" si="9"/>
        <v>34</v>
      </c>
      <c r="B411" s="90" t="s">
        <v>1172</v>
      </c>
      <c r="C411" s="90" t="s">
        <v>1173</v>
      </c>
      <c r="D411" s="90" t="s">
        <v>230</v>
      </c>
      <c r="E411" s="90">
        <v>20017491982</v>
      </c>
      <c r="F411" s="91" t="s">
        <v>1174</v>
      </c>
      <c r="G411" s="91" t="s">
        <v>1175</v>
      </c>
      <c r="H411" s="90"/>
      <c r="I411" s="92"/>
      <c r="J411" s="93">
        <v>23255</v>
      </c>
      <c r="K411" s="92">
        <v>11321.61</v>
      </c>
      <c r="L411" s="92">
        <v>11321.61</v>
      </c>
      <c r="M411" s="88" t="s">
        <v>603</v>
      </c>
    </row>
    <row r="412" spans="1:13">
      <c r="A412" s="90">
        <f t="shared" si="9"/>
        <v>35</v>
      </c>
      <c r="B412" s="90" t="s">
        <v>1176</v>
      </c>
      <c r="C412" s="90" t="s">
        <v>1177</v>
      </c>
      <c r="D412" s="90" t="s">
        <v>230</v>
      </c>
      <c r="E412" s="90">
        <v>20004624015</v>
      </c>
      <c r="F412" s="91" t="s">
        <v>1178</v>
      </c>
      <c r="G412" s="91" t="s">
        <v>1179</v>
      </c>
      <c r="H412" s="90"/>
      <c r="I412" s="92"/>
      <c r="J412" s="93">
        <v>23224</v>
      </c>
      <c r="K412" s="92">
        <v>2300.0500000000002</v>
      </c>
      <c r="L412" s="92">
        <v>2300.0500000000002</v>
      </c>
      <c r="M412" s="88" t="s">
        <v>608</v>
      </c>
    </row>
    <row r="413" spans="1:13">
      <c r="A413" s="90">
        <f t="shared" si="9"/>
        <v>36</v>
      </c>
      <c r="B413" s="90" t="s">
        <v>1176</v>
      </c>
      <c r="C413" s="90" t="s">
        <v>1177</v>
      </c>
      <c r="D413" s="90" t="s">
        <v>230</v>
      </c>
      <c r="E413" s="90">
        <v>20004624015</v>
      </c>
      <c r="F413" s="91" t="s">
        <v>1178</v>
      </c>
      <c r="G413" s="91" t="s">
        <v>1179</v>
      </c>
      <c r="H413" s="90"/>
      <c r="I413" s="92"/>
      <c r="J413" s="93">
        <v>23255</v>
      </c>
      <c r="K413" s="92">
        <v>2258.4699999999998</v>
      </c>
      <c r="L413" s="92">
        <v>2258.4699999999998</v>
      </c>
      <c r="M413" s="88" t="s">
        <v>603</v>
      </c>
    </row>
    <row r="414" spans="1:13">
      <c r="A414" s="90">
        <f t="shared" ref="A414:A475" si="10">A413+1</f>
        <v>37</v>
      </c>
      <c r="B414" s="90" t="s">
        <v>1176</v>
      </c>
      <c r="C414" s="90" t="s">
        <v>1177</v>
      </c>
      <c r="D414" s="90" t="s">
        <v>230</v>
      </c>
      <c r="E414" s="90">
        <v>20005429978</v>
      </c>
      <c r="F414" s="91" t="s">
        <v>1180</v>
      </c>
      <c r="G414" s="91"/>
      <c r="H414" s="90"/>
      <c r="I414" s="92"/>
      <c r="J414" s="93">
        <v>23224</v>
      </c>
      <c r="K414" s="92">
        <v>42553.73</v>
      </c>
      <c r="L414" s="92">
        <v>42553.73</v>
      </c>
      <c r="M414" s="88" t="s">
        <v>608</v>
      </c>
    </row>
    <row r="415" spans="1:13">
      <c r="A415" s="90">
        <f t="shared" si="10"/>
        <v>38</v>
      </c>
      <c r="B415" s="90" t="s">
        <v>1176</v>
      </c>
      <c r="C415" s="90" t="s">
        <v>1177</v>
      </c>
      <c r="D415" s="90" t="s">
        <v>230</v>
      </c>
      <c r="E415" s="90">
        <v>20005429978</v>
      </c>
      <c r="F415" s="91" t="s">
        <v>1180</v>
      </c>
      <c r="G415" s="91"/>
      <c r="H415" s="90"/>
      <c r="I415" s="92"/>
      <c r="J415" s="93">
        <v>23255</v>
      </c>
      <c r="K415" s="92">
        <v>38883.64</v>
      </c>
      <c r="L415" s="92">
        <v>38883.64</v>
      </c>
      <c r="M415" s="88" t="s">
        <v>603</v>
      </c>
    </row>
    <row r="416" spans="1:13">
      <c r="A416" s="90">
        <f t="shared" si="10"/>
        <v>39</v>
      </c>
      <c r="B416" s="90" t="s">
        <v>1181</v>
      </c>
      <c r="C416" s="90" t="s">
        <v>1182</v>
      </c>
      <c r="D416" s="90" t="s">
        <v>230</v>
      </c>
      <c r="E416" s="90">
        <v>20005458019</v>
      </c>
      <c r="F416" s="91" t="s">
        <v>1183</v>
      </c>
      <c r="G416" s="91"/>
      <c r="H416" s="90"/>
      <c r="I416" s="92"/>
      <c r="J416" s="93">
        <v>23224</v>
      </c>
      <c r="K416" s="92">
        <v>19505.16</v>
      </c>
      <c r="L416" s="92">
        <v>19505.16</v>
      </c>
      <c r="M416" s="88" t="s">
        <v>608</v>
      </c>
    </row>
    <row r="417" spans="1:13">
      <c r="A417" s="90">
        <f t="shared" si="10"/>
        <v>40</v>
      </c>
      <c r="B417" s="90" t="s">
        <v>1181</v>
      </c>
      <c r="C417" s="90" t="s">
        <v>1182</v>
      </c>
      <c r="D417" s="90" t="s">
        <v>230</v>
      </c>
      <c r="E417" s="90">
        <v>20005458019</v>
      </c>
      <c r="F417" s="91" t="s">
        <v>1183</v>
      </c>
      <c r="G417" s="91"/>
      <c r="H417" s="90"/>
      <c r="I417" s="92"/>
      <c r="J417" s="93">
        <v>23255</v>
      </c>
      <c r="K417" s="92">
        <v>17590.29</v>
      </c>
      <c r="L417" s="92">
        <v>17590.29</v>
      </c>
      <c r="M417" s="88" t="s">
        <v>603</v>
      </c>
    </row>
    <row r="418" spans="1:13">
      <c r="A418" s="90">
        <f t="shared" si="10"/>
        <v>41</v>
      </c>
      <c r="B418" s="90" t="s">
        <v>1181</v>
      </c>
      <c r="C418" s="90" t="s">
        <v>1182</v>
      </c>
      <c r="D418" s="90" t="s">
        <v>230</v>
      </c>
      <c r="E418" s="90">
        <v>20023948218</v>
      </c>
      <c r="F418" s="91" t="s">
        <v>1183</v>
      </c>
      <c r="G418" s="91" t="s">
        <v>1184</v>
      </c>
      <c r="H418" s="90"/>
      <c r="I418" s="92"/>
      <c r="J418" s="93">
        <v>23255</v>
      </c>
      <c r="K418" s="92">
        <v>7.15</v>
      </c>
      <c r="L418" s="92">
        <v>7.15</v>
      </c>
      <c r="M418" s="88" t="s">
        <v>603</v>
      </c>
    </row>
    <row r="419" spans="1:13">
      <c r="A419" s="90">
        <f t="shared" si="10"/>
        <v>42</v>
      </c>
      <c r="B419" s="90" t="s">
        <v>1185</v>
      </c>
      <c r="C419" s="90" t="s">
        <v>1186</v>
      </c>
      <c r="D419" s="90" t="s">
        <v>230</v>
      </c>
      <c r="E419" s="90">
        <v>20004587213</v>
      </c>
      <c r="F419" s="91" t="s">
        <v>1187</v>
      </c>
      <c r="G419" s="91"/>
      <c r="H419" s="90"/>
      <c r="I419" s="92"/>
      <c r="J419" s="93">
        <v>23255</v>
      </c>
      <c r="K419" s="92">
        <v>1697.49</v>
      </c>
      <c r="L419" s="92">
        <v>1697.49</v>
      </c>
      <c r="M419" s="88" t="s">
        <v>603</v>
      </c>
    </row>
    <row r="420" spans="1:13">
      <c r="A420" s="90">
        <f t="shared" si="10"/>
        <v>43</v>
      </c>
      <c r="B420" s="90" t="s">
        <v>1185</v>
      </c>
      <c r="C420" s="90" t="s">
        <v>1186</v>
      </c>
      <c r="D420" s="90" t="s">
        <v>230</v>
      </c>
      <c r="E420" s="90">
        <v>20004893999</v>
      </c>
      <c r="F420" s="91" t="s">
        <v>1188</v>
      </c>
      <c r="G420" s="91"/>
      <c r="H420" s="90"/>
      <c r="I420" s="92"/>
      <c r="J420" s="93">
        <v>23255</v>
      </c>
      <c r="K420" s="92">
        <v>3707.08</v>
      </c>
      <c r="L420" s="92">
        <v>3707.08</v>
      </c>
      <c r="M420" s="88" t="s">
        <v>603</v>
      </c>
    </row>
    <row r="421" spans="1:13">
      <c r="A421" s="90">
        <f t="shared" si="10"/>
        <v>44</v>
      </c>
      <c r="B421" s="90" t="s">
        <v>1185</v>
      </c>
      <c r="C421" s="90" t="s">
        <v>1186</v>
      </c>
      <c r="D421" s="90" t="s">
        <v>230</v>
      </c>
      <c r="E421" s="90">
        <v>20017014836</v>
      </c>
      <c r="F421" s="91" t="s">
        <v>1189</v>
      </c>
      <c r="G421" s="91"/>
      <c r="H421" s="90"/>
      <c r="I421" s="92"/>
      <c r="J421" s="93">
        <v>23224</v>
      </c>
      <c r="K421" s="92">
        <v>23046.2</v>
      </c>
      <c r="L421" s="92">
        <v>23046.2</v>
      </c>
      <c r="M421" s="88" t="s">
        <v>608</v>
      </c>
    </row>
    <row r="422" spans="1:13">
      <c r="A422" s="90">
        <f t="shared" si="10"/>
        <v>45</v>
      </c>
      <c r="B422" s="90" t="s">
        <v>1185</v>
      </c>
      <c r="C422" s="90" t="s">
        <v>1186</v>
      </c>
      <c r="D422" s="90" t="s">
        <v>230</v>
      </c>
      <c r="E422" s="90">
        <v>20017014836</v>
      </c>
      <c r="F422" s="91" t="s">
        <v>1189</v>
      </c>
      <c r="G422" s="91"/>
      <c r="H422" s="90"/>
      <c r="I422" s="92"/>
      <c r="J422" s="93">
        <v>23255</v>
      </c>
      <c r="K422" s="92">
        <v>25054.2</v>
      </c>
      <c r="L422" s="92">
        <v>25054.2</v>
      </c>
      <c r="M422" s="88" t="s">
        <v>603</v>
      </c>
    </row>
    <row r="423" spans="1:13">
      <c r="A423" s="90">
        <f t="shared" si="10"/>
        <v>46</v>
      </c>
      <c r="B423" s="90" t="s">
        <v>1190</v>
      </c>
      <c r="C423" s="90" t="s">
        <v>1191</v>
      </c>
      <c r="D423" s="90" t="s">
        <v>230</v>
      </c>
      <c r="E423" s="90">
        <v>20005411934</v>
      </c>
      <c r="F423" s="91" t="s">
        <v>1192</v>
      </c>
      <c r="G423" s="91"/>
      <c r="H423" s="90"/>
      <c r="I423" s="92"/>
      <c r="J423" s="93">
        <v>23224</v>
      </c>
      <c r="K423" s="92">
        <v>1559.63</v>
      </c>
      <c r="L423" s="92">
        <v>1559.63</v>
      </c>
      <c r="M423" s="88" t="s">
        <v>608</v>
      </c>
    </row>
    <row r="424" spans="1:13">
      <c r="A424" s="90">
        <f t="shared" si="10"/>
        <v>47</v>
      </c>
      <c r="B424" s="90" t="s">
        <v>1190</v>
      </c>
      <c r="C424" s="90" t="s">
        <v>1191</v>
      </c>
      <c r="D424" s="90" t="s">
        <v>230</v>
      </c>
      <c r="E424" s="90">
        <v>20005411934</v>
      </c>
      <c r="F424" s="91" t="s">
        <v>1192</v>
      </c>
      <c r="G424" s="91"/>
      <c r="H424" s="90"/>
      <c r="I424" s="92"/>
      <c r="J424" s="93">
        <v>23255</v>
      </c>
      <c r="K424" s="92">
        <v>1399.04</v>
      </c>
      <c r="L424" s="92">
        <v>1399.04</v>
      </c>
      <c r="M424" s="88" t="s">
        <v>603</v>
      </c>
    </row>
    <row r="425" spans="1:13">
      <c r="A425" s="90">
        <f t="shared" si="10"/>
        <v>48</v>
      </c>
      <c r="B425" s="90" t="s">
        <v>1190</v>
      </c>
      <c r="C425" s="90" t="s">
        <v>1191</v>
      </c>
      <c r="D425" s="90" t="s">
        <v>230</v>
      </c>
      <c r="E425" s="90">
        <v>20005412026</v>
      </c>
      <c r="F425" s="91" t="s">
        <v>1193</v>
      </c>
      <c r="G425" s="91"/>
      <c r="H425" s="90"/>
      <c r="I425" s="92"/>
      <c r="J425" s="93">
        <v>23224</v>
      </c>
      <c r="K425" s="92">
        <v>34790.76</v>
      </c>
      <c r="L425" s="92">
        <v>34790.76</v>
      </c>
      <c r="M425" s="88" t="s">
        <v>608</v>
      </c>
    </row>
    <row r="426" spans="1:13">
      <c r="A426" s="90">
        <f t="shared" si="10"/>
        <v>49</v>
      </c>
      <c r="B426" s="90" t="s">
        <v>1190</v>
      </c>
      <c r="C426" s="90" t="s">
        <v>1191</v>
      </c>
      <c r="D426" s="90" t="s">
        <v>230</v>
      </c>
      <c r="E426" s="90">
        <v>20005412026</v>
      </c>
      <c r="F426" s="91" t="s">
        <v>1193</v>
      </c>
      <c r="G426" s="91"/>
      <c r="H426" s="90"/>
      <c r="I426" s="92"/>
      <c r="J426" s="93">
        <v>23255</v>
      </c>
      <c r="K426" s="92">
        <v>30891.47</v>
      </c>
      <c r="L426" s="92">
        <v>30891.47</v>
      </c>
      <c r="M426" s="88" t="s">
        <v>603</v>
      </c>
    </row>
    <row r="427" spans="1:13">
      <c r="A427" s="90">
        <f t="shared" si="10"/>
        <v>50</v>
      </c>
      <c r="B427" s="90" t="s">
        <v>1190</v>
      </c>
      <c r="C427" s="90" t="s">
        <v>1191</v>
      </c>
      <c r="D427" s="90" t="s">
        <v>230</v>
      </c>
      <c r="E427" s="90">
        <v>20016634745</v>
      </c>
      <c r="F427" s="91" t="s">
        <v>1193</v>
      </c>
      <c r="G427" s="91" t="s">
        <v>1194</v>
      </c>
      <c r="H427" s="90"/>
      <c r="I427" s="92"/>
      <c r="J427" s="93">
        <v>23255</v>
      </c>
      <c r="K427" s="92">
        <v>485.89</v>
      </c>
      <c r="L427" s="92">
        <v>485.89</v>
      </c>
      <c r="M427" s="88" t="s">
        <v>603</v>
      </c>
    </row>
    <row r="428" spans="1:13">
      <c r="A428" s="90">
        <f t="shared" si="10"/>
        <v>51</v>
      </c>
      <c r="B428" s="90" t="s">
        <v>1195</v>
      </c>
      <c r="C428" s="90" t="s">
        <v>1196</v>
      </c>
      <c r="D428" s="90" t="s">
        <v>230</v>
      </c>
      <c r="E428" s="90">
        <v>20005998306</v>
      </c>
      <c r="F428" s="91" t="s">
        <v>1197</v>
      </c>
      <c r="G428" s="91" t="s">
        <v>1198</v>
      </c>
      <c r="H428" s="90"/>
      <c r="I428" s="92"/>
      <c r="J428" s="93">
        <v>23255</v>
      </c>
      <c r="K428" s="92">
        <v>5196.72</v>
      </c>
      <c r="L428" s="92">
        <v>5196.72</v>
      </c>
      <c r="M428" s="88" t="s">
        <v>603</v>
      </c>
    </row>
    <row r="429" spans="1:13">
      <c r="A429" s="90">
        <f t="shared" si="10"/>
        <v>52</v>
      </c>
      <c r="B429" s="90" t="s">
        <v>1195</v>
      </c>
      <c r="C429" s="90" t="s">
        <v>1196</v>
      </c>
      <c r="D429" s="90" t="s">
        <v>230</v>
      </c>
      <c r="E429" s="90">
        <v>20005998359</v>
      </c>
      <c r="F429" s="91" t="s">
        <v>1199</v>
      </c>
      <c r="G429" s="91" t="s">
        <v>1200</v>
      </c>
      <c r="H429" s="90"/>
      <c r="I429" s="92"/>
      <c r="J429" s="93">
        <v>23224</v>
      </c>
      <c r="K429" s="92">
        <v>1894.63</v>
      </c>
      <c r="L429" s="92">
        <v>1894.63</v>
      </c>
      <c r="M429" s="88" t="s">
        <v>608</v>
      </c>
    </row>
    <row r="430" spans="1:13">
      <c r="A430" s="90">
        <f t="shared" si="10"/>
        <v>53</v>
      </c>
      <c r="B430" s="90" t="s">
        <v>1195</v>
      </c>
      <c r="C430" s="90" t="s">
        <v>1196</v>
      </c>
      <c r="D430" s="90" t="s">
        <v>230</v>
      </c>
      <c r="E430" s="90">
        <v>20019553223</v>
      </c>
      <c r="F430" s="91" t="s">
        <v>1197</v>
      </c>
      <c r="G430" s="91" t="s">
        <v>1201</v>
      </c>
      <c r="H430" s="90"/>
      <c r="I430" s="92"/>
      <c r="J430" s="93">
        <v>23255</v>
      </c>
      <c r="K430" s="92">
        <v>49.39</v>
      </c>
      <c r="L430" s="92">
        <v>49.39</v>
      </c>
      <c r="M430" s="88" t="s">
        <v>603</v>
      </c>
    </row>
    <row r="431" spans="1:13">
      <c r="A431" s="90">
        <f t="shared" si="10"/>
        <v>54</v>
      </c>
      <c r="B431" s="90" t="s">
        <v>1195</v>
      </c>
      <c r="C431" s="90" t="s">
        <v>1196</v>
      </c>
      <c r="D431" s="90" t="s">
        <v>230</v>
      </c>
      <c r="E431" s="90">
        <v>20022038876</v>
      </c>
      <c r="F431" s="91" t="s">
        <v>1197</v>
      </c>
      <c r="G431" s="91" t="s">
        <v>1202</v>
      </c>
      <c r="H431" s="90"/>
      <c r="I431" s="92"/>
      <c r="J431" s="93">
        <v>23255</v>
      </c>
      <c r="K431" s="92">
        <v>40.9</v>
      </c>
      <c r="L431" s="92">
        <v>40.9</v>
      </c>
      <c r="M431" s="88" t="s">
        <v>603</v>
      </c>
    </row>
    <row r="432" spans="1:13">
      <c r="A432" s="90">
        <f t="shared" si="10"/>
        <v>55</v>
      </c>
      <c r="B432" s="90" t="s">
        <v>1195</v>
      </c>
      <c r="C432" s="90" t="s">
        <v>1196</v>
      </c>
      <c r="D432" s="90" t="s">
        <v>230</v>
      </c>
      <c r="E432" s="90">
        <v>20023540273</v>
      </c>
      <c r="F432" s="91" t="s">
        <v>1197</v>
      </c>
      <c r="G432" s="91" t="s">
        <v>1203</v>
      </c>
      <c r="H432" s="90"/>
      <c r="I432" s="92"/>
      <c r="J432" s="93">
        <v>23255</v>
      </c>
      <c r="K432" s="92">
        <v>278.23</v>
      </c>
      <c r="L432" s="92">
        <v>278.23</v>
      </c>
      <c r="M432" s="88" t="s">
        <v>603</v>
      </c>
    </row>
    <row r="433" spans="1:13">
      <c r="A433" s="90">
        <f t="shared" si="10"/>
        <v>56</v>
      </c>
      <c r="B433" s="90" t="s">
        <v>1204</v>
      </c>
      <c r="C433" s="90" t="s">
        <v>1205</v>
      </c>
      <c r="D433" s="90" t="s">
        <v>230</v>
      </c>
      <c r="E433" s="90">
        <v>20005142113</v>
      </c>
      <c r="F433" s="91" t="s">
        <v>1206</v>
      </c>
      <c r="G433" s="91"/>
      <c r="H433" s="90"/>
      <c r="I433" s="92"/>
      <c r="J433" s="93">
        <v>23224</v>
      </c>
      <c r="K433" s="92">
        <v>15651.43</v>
      </c>
      <c r="L433" s="92">
        <v>15651.43</v>
      </c>
      <c r="M433" s="88" t="s">
        <v>608</v>
      </c>
    </row>
    <row r="434" spans="1:13">
      <c r="A434" s="90">
        <f t="shared" si="10"/>
        <v>57</v>
      </c>
      <c r="B434" s="90" t="s">
        <v>1204</v>
      </c>
      <c r="C434" s="90" t="s">
        <v>1205</v>
      </c>
      <c r="D434" s="90" t="s">
        <v>230</v>
      </c>
      <c r="E434" s="90">
        <v>20005142113</v>
      </c>
      <c r="F434" s="91" t="s">
        <v>1206</v>
      </c>
      <c r="G434" s="91"/>
      <c r="H434" s="90"/>
      <c r="I434" s="92"/>
      <c r="J434" s="93">
        <v>23255</v>
      </c>
      <c r="K434" s="92">
        <v>12094.05</v>
      </c>
      <c r="L434" s="92">
        <v>12094.05</v>
      </c>
      <c r="M434" s="88" t="s">
        <v>603</v>
      </c>
    </row>
    <row r="435" spans="1:13">
      <c r="A435" s="90">
        <f t="shared" si="10"/>
        <v>58</v>
      </c>
      <c r="B435" s="90" t="s">
        <v>1207</v>
      </c>
      <c r="C435" s="90" t="s">
        <v>1208</v>
      </c>
      <c r="D435" s="90" t="s">
        <v>230</v>
      </c>
      <c r="E435" s="90">
        <v>20005852674</v>
      </c>
      <c r="F435" s="91" t="s">
        <v>1209</v>
      </c>
      <c r="G435" s="91"/>
      <c r="H435" s="90"/>
      <c r="I435" s="92"/>
      <c r="J435" s="93">
        <v>23255</v>
      </c>
      <c r="K435" s="92">
        <v>433.82</v>
      </c>
      <c r="L435" s="92">
        <v>433.82</v>
      </c>
      <c r="M435" s="88" t="s">
        <v>603</v>
      </c>
    </row>
    <row r="436" spans="1:13">
      <c r="A436" s="90">
        <f t="shared" si="10"/>
        <v>59</v>
      </c>
      <c r="B436" s="90" t="s">
        <v>1207</v>
      </c>
      <c r="C436" s="90" t="s">
        <v>1208</v>
      </c>
      <c r="D436" s="90" t="s">
        <v>230</v>
      </c>
      <c r="E436" s="90">
        <v>20005852764</v>
      </c>
      <c r="F436" s="91" t="s">
        <v>1210</v>
      </c>
      <c r="G436" s="91" t="s">
        <v>1211</v>
      </c>
      <c r="H436" s="90"/>
      <c r="I436" s="92"/>
      <c r="J436" s="93">
        <v>23224</v>
      </c>
      <c r="K436" s="92">
        <v>163.36000000000001</v>
      </c>
      <c r="L436" s="92">
        <v>163.36000000000001</v>
      </c>
      <c r="M436" s="88" t="s">
        <v>608</v>
      </c>
    </row>
    <row r="437" spans="1:13">
      <c r="A437" s="90">
        <f t="shared" si="10"/>
        <v>60</v>
      </c>
      <c r="B437" s="90" t="s">
        <v>1207</v>
      </c>
      <c r="C437" s="90" t="s">
        <v>1208</v>
      </c>
      <c r="D437" s="90" t="s">
        <v>230</v>
      </c>
      <c r="E437" s="90">
        <v>20005852764</v>
      </c>
      <c r="F437" s="91" t="s">
        <v>1210</v>
      </c>
      <c r="G437" s="91" t="s">
        <v>1211</v>
      </c>
      <c r="H437" s="90"/>
      <c r="I437" s="92"/>
      <c r="J437" s="93">
        <v>23255</v>
      </c>
      <c r="K437" s="92">
        <v>310.13</v>
      </c>
      <c r="L437" s="92">
        <v>310.13</v>
      </c>
      <c r="M437" s="88" t="s">
        <v>603</v>
      </c>
    </row>
    <row r="438" spans="1:13">
      <c r="A438" s="90">
        <f t="shared" si="10"/>
        <v>61</v>
      </c>
      <c r="B438" s="90" t="s">
        <v>1207</v>
      </c>
      <c r="C438" s="90" t="s">
        <v>1208</v>
      </c>
      <c r="D438" s="90" t="s">
        <v>230</v>
      </c>
      <c r="E438" s="90">
        <v>20005853239</v>
      </c>
      <c r="F438" s="91" t="s">
        <v>1212</v>
      </c>
      <c r="G438" s="91"/>
      <c r="H438" s="90"/>
      <c r="I438" s="92"/>
      <c r="J438" s="93">
        <v>23255</v>
      </c>
      <c r="K438" s="92">
        <v>3095.35</v>
      </c>
      <c r="L438" s="92">
        <v>3095.35</v>
      </c>
      <c r="M438" s="88" t="s">
        <v>603</v>
      </c>
    </row>
    <row r="439" spans="1:13">
      <c r="A439" s="90">
        <f t="shared" si="10"/>
        <v>62</v>
      </c>
      <c r="B439" s="90" t="s">
        <v>1207</v>
      </c>
      <c r="C439" s="90" t="s">
        <v>1208</v>
      </c>
      <c r="D439" s="90" t="s">
        <v>230</v>
      </c>
      <c r="E439" s="90">
        <v>20020113074</v>
      </c>
      <c r="F439" s="91" t="s">
        <v>1213</v>
      </c>
      <c r="G439" s="91" t="s">
        <v>1211</v>
      </c>
      <c r="H439" s="90"/>
      <c r="I439" s="92"/>
      <c r="J439" s="93">
        <v>23224</v>
      </c>
      <c r="K439" s="92">
        <v>39067.279999999999</v>
      </c>
      <c r="L439" s="92">
        <v>39067.279999999999</v>
      </c>
      <c r="M439" s="88" t="s">
        <v>608</v>
      </c>
    </row>
    <row r="440" spans="1:13">
      <c r="A440" s="90">
        <f t="shared" si="10"/>
        <v>63</v>
      </c>
      <c r="B440" s="90" t="s">
        <v>1207</v>
      </c>
      <c r="C440" s="90" t="s">
        <v>1208</v>
      </c>
      <c r="D440" s="90" t="s">
        <v>230</v>
      </c>
      <c r="E440" s="90">
        <v>20020113074</v>
      </c>
      <c r="F440" s="91" t="s">
        <v>1213</v>
      </c>
      <c r="G440" s="91" t="s">
        <v>1211</v>
      </c>
      <c r="H440" s="90"/>
      <c r="I440" s="92"/>
      <c r="J440" s="93">
        <v>23255</v>
      </c>
      <c r="K440" s="92">
        <v>43190.62</v>
      </c>
      <c r="L440" s="92">
        <v>43190.62</v>
      </c>
      <c r="M440" s="88" t="s">
        <v>603</v>
      </c>
    </row>
    <row r="441" spans="1:13">
      <c r="A441" s="90">
        <f t="shared" si="10"/>
        <v>64</v>
      </c>
      <c r="B441" s="90" t="s">
        <v>1214</v>
      </c>
      <c r="C441" s="90" t="s">
        <v>1215</v>
      </c>
      <c r="D441" s="90" t="s">
        <v>230</v>
      </c>
      <c r="E441" s="90">
        <v>20005632502</v>
      </c>
      <c r="F441" s="91" t="s">
        <v>1216</v>
      </c>
      <c r="G441" s="91" t="s">
        <v>1217</v>
      </c>
      <c r="H441" s="90"/>
      <c r="I441" s="92"/>
      <c r="J441" s="93">
        <v>23224</v>
      </c>
      <c r="K441" s="92">
        <v>2152.64</v>
      </c>
      <c r="L441" s="92">
        <v>2152.64</v>
      </c>
      <c r="M441" s="88" t="s">
        <v>608</v>
      </c>
    </row>
    <row r="442" spans="1:13">
      <c r="A442" s="90">
        <f t="shared" si="10"/>
        <v>65</v>
      </c>
      <c r="B442" s="90" t="s">
        <v>1214</v>
      </c>
      <c r="C442" s="90" t="s">
        <v>1215</v>
      </c>
      <c r="D442" s="90" t="s">
        <v>230</v>
      </c>
      <c r="E442" s="90">
        <v>20005632502</v>
      </c>
      <c r="F442" s="91" t="s">
        <v>1216</v>
      </c>
      <c r="G442" s="91" t="s">
        <v>1217</v>
      </c>
      <c r="H442" s="90"/>
      <c r="I442" s="92"/>
      <c r="J442" s="93">
        <v>23255</v>
      </c>
      <c r="K442" s="92">
        <v>941</v>
      </c>
      <c r="L442" s="92">
        <v>941</v>
      </c>
      <c r="M442" s="88" t="s">
        <v>603</v>
      </c>
    </row>
    <row r="443" spans="1:13">
      <c r="A443" s="90">
        <f t="shared" si="10"/>
        <v>66</v>
      </c>
      <c r="B443" s="90" t="s">
        <v>1214</v>
      </c>
      <c r="C443" s="90" t="s">
        <v>1215</v>
      </c>
      <c r="D443" s="90" t="s">
        <v>230</v>
      </c>
      <c r="E443" s="90">
        <v>20005632546</v>
      </c>
      <c r="F443" s="91" t="s">
        <v>1218</v>
      </c>
      <c r="G443" s="91" t="s">
        <v>1217</v>
      </c>
      <c r="H443" s="90"/>
      <c r="I443" s="92"/>
      <c r="J443" s="93">
        <v>23224</v>
      </c>
      <c r="K443" s="92">
        <v>22363.97</v>
      </c>
      <c r="L443" s="92">
        <v>22363.97</v>
      </c>
      <c r="M443" s="88" t="s">
        <v>608</v>
      </c>
    </row>
    <row r="444" spans="1:13">
      <c r="A444" s="90">
        <f t="shared" si="10"/>
        <v>67</v>
      </c>
      <c r="B444" s="90" t="s">
        <v>1214</v>
      </c>
      <c r="C444" s="90" t="s">
        <v>1215</v>
      </c>
      <c r="D444" s="90" t="s">
        <v>230</v>
      </c>
      <c r="E444" s="90">
        <v>20005632546</v>
      </c>
      <c r="F444" s="91" t="s">
        <v>1218</v>
      </c>
      <c r="G444" s="91" t="s">
        <v>1217</v>
      </c>
      <c r="H444" s="90"/>
      <c r="I444" s="92"/>
      <c r="J444" s="93">
        <v>23255</v>
      </c>
      <c r="K444" s="92">
        <v>22444.639999999999</v>
      </c>
      <c r="L444" s="92">
        <v>22444.639999999999</v>
      </c>
      <c r="M444" s="88" t="s">
        <v>603</v>
      </c>
    </row>
    <row r="445" spans="1:13">
      <c r="A445" s="90">
        <f t="shared" si="10"/>
        <v>68</v>
      </c>
      <c r="B445" s="90" t="s">
        <v>238</v>
      </c>
      <c r="C445" s="90" t="s">
        <v>239</v>
      </c>
      <c r="D445" s="90" t="s">
        <v>230</v>
      </c>
      <c r="E445" s="90">
        <v>20004727305</v>
      </c>
      <c r="F445" s="91" t="s">
        <v>1219</v>
      </c>
      <c r="G445" s="91"/>
      <c r="H445" s="90"/>
      <c r="I445" s="92"/>
      <c r="J445" s="93">
        <v>23224</v>
      </c>
      <c r="K445" s="92">
        <v>49.39</v>
      </c>
      <c r="L445" s="92">
        <v>49.39</v>
      </c>
      <c r="M445" s="88" t="s">
        <v>608</v>
      </c>
    </row>
    <row r="446" spans="1:13">
      <c r="A446" s="90">
        <f t="shared" si="10"/>
        <v>69</v>
      </c>
      <c r="B446" s="90" t="s">
        <v>238</v>
      </c>
      <c r="C446" s="90" t="s">
        <v>239</v>
      </c>
      <c r="D446" s="90" t="s">
        <v>230</v>
      </c>
      <c r="E446" s="90">
        <v>20004727305</v>
      </c>
      <c r="F446" s="91" t="s">
        <v>1219</v>
      </c>
      <c r="G446" s="91"/>
      <c r="H446" s="90"/>
      <c r="I446" s="92"/>
      <c r="J446" s="93">
        <v>23255</v>
      </c>
      <c r="K446" s="92">
        <v>49.39</v>
      </c>
      <c r="L446" s="92">
        <v>49.39</v>
      </c>
      <c r="M446" s="88" t="s">
        <v>603</v>
      </c>
    </row>
    <row r="447" spans="1:13">
      <c r="A447" s="90">
        <f t="shared" si="10"/>
        <v>70</v>
      </c>
      <c r="B447" s="90" t="s">
        <v>238</v>
      </c>
      <c r="C447" s="90" t="s">
        <v>239</v>
      </c>
      <c r="D447" s="90" t="s">
        <v>230</v>
      </c>
      <c r="E447" s="90">
        <v>20004956535</v>
      </c>
      <c r="F447" s="91" t="s">
        <v>1220</v>
      </c>
      <c r="G447" s="91"/>
      <c r="H447" s="90"/>
      <c r="I447" s="92"/>
      <c r="J447" s="93">
        <v>23224</v>
      </c>
      <c r="K447" s="92">
        <v>6839.2</v>
      </c>
      <c r="L447" s="92">
        <v>6839.2</v>
      </c>
      <c r="M447" s="88" t="s">
        <v>608</v>
      </c>
    </row>
    <row r="448" spans="1:13">
      <c r="A448" s="90">
        <f t="shared" si="10"/>
        <v>71</v>
      </c>
      <c r="B448" s="90" t="s">
        <v>238</v>
      </c>
      <c r="C448" s="90" t="s">
        <v>239</v>
      </c>
      <c r="D448" s="90" t="s">
        <v>230</v>
      </c>
      <c r="E448" s="90">
        <v>20004956535</v>
      </c>
      <c r="F448" s="91" t="s">
        <v>1220</v>
      </c>
      <c r="G448" s="91"/>
      <c r="H448" s="90"/>
      <c r="I448" s="92"/>
      <c r="J448" s="93">
        <v>23255</v>
      </c>
      <c r="K448" s="92">
        <v>8179.42</v>
      </c>
      <c r="L448" s="92">
        <v>8179.42</v>
      </c>
      <c r="M448" s="88" t="s">
        <v>603</v>
      </c>
    </row>
    <row r="449" spans="1:13">
      <c r="A449" s="90">
        <f t="shared" si="10"/>
        <v>72</v>
      </c>
      <c r="B449" s="90" t="s">
        <v>238</v>
      </c>
      <c r="C449" s="90" t="s">
        <v>239</v>
      </c>
      <c r="D449" s="90" t="s">
        <v>230</v>
      </c>
      <c r="E449" s="90">
        <v>20019352982</v>
      </c>
      <c r="F449" s="91" t="s">
        <v>1221</v>
      </c>
      <c r="G449" s="91" t="s">
        <v>1222</v>
      </c>
      <c r="H449" s="90"/>
      <c r="I449" s="92"/>
      <c r="J449" s="93">
        <v>23224</v>
      </c>
      <c r="K449" s="92">
        <v>1347.3</v>
      </c>
      <c r="L449" s="92">
        <v>1347.3</v>
      </c>
      <c r="M449" s="88" t="s">
        <v>608</v>
      </c>
    </row>
    <row r="450" spans="1:13">
      <c r="A450" s="90">
        <f t="shared" si="10"/>
        <v>73</v>
      </c>
      <c r="B450" s="90" t="s">
        <v>238</v>
      </c>
      <c r="C450" s="90" t="s">
        <v>239</v>
      </c>
      <c r="D450" s="90" t="s">
        <v>230</v>
      </c>
      <c r="E450" s="90">
        <v>20019352982</v>
      </c>
      <c r="F450" s="91" t="s">
        <v>1221</v>
      </c>
      <c r="G450" s="91" t="s">
        <v>1222</v>
      </c>
      <c r="H450" s="90"/>
      <c r="I450" s="92"/>
      <c r="J450" s="93">
        <v>23255</v>
      </c>
      <c r="K450" s="92">
        <v>1024.32</v>
      </c>
      <c r="L450" s="92">
        <v>1024.32</v>
      </c>
      <c r="M450" s="88" t="s">
        <v>603</v>
      </c>
    </row>
    <row r="451" spans="1:13">
      <c r="A451" s="90">
        <f t="shared" si="10"/>
        <v>74</v>
      </c>
      <c r="B451" s="90" t="s">
        <v>1223</v>
      </c>
      <c r="C451" s="90" t="s">
        <v>1224</v>
      </c>
      <c r="D451" s="90" t="s">
        <v>230</v>
      </c>
      <c r="E451" s="90">
        <v>20004879867</v>
      </c>
      <c r="F451" s="91" t="s">
        <v>1225</v>
      </c>
      <c r="G451" s="91"/>
      <c r="H451" s="90"/>
      <c r="I451" s="92"/>
      <c r="J451" s="93">
        <v>23224</v>
      </c>
      <c r="K451" s="92">
        <v>334.1</v>
      </c>
      <c r="L451" s="92">
        <v>334.1</v>
      </c>
      <c r="M451" s="88" t="s">
        <v>608</v>
      </c>
    </row>
    <row r="452" spans="1:13">
      <c r="A452" s="90">
        <f t="shared" si="10"/>
        <v>75</v>
      </c>
      <c r="B452" s="90" t="s">
        <v>1223</v>
      </c>
      <c r="C452" s="90" t="s">
        <v>1224</v>
      </c>
      <c r="D452" s="90" t="s">
        <v>230</v>
      </c>
      <c r="E452" s="90">
        <v>20004879867</v>
      </c>
      <c r="F452" s="91" t="s">
        <v>1225</v>
      </c>
      <c r="G452" s="91"/>
      <c r="H452" s="90"/>
      <c r="I452" s="92"/>
      <c r="J452" s="93">
        <v>23255</v>
      </c>
      <c r="K452" s="92">
        <v>334.1</v>
      </c>
      <c r="L452" s="92">
        <v>334.1</v>
      </c>
      <c r="M452" s="88" t="s">
        <v>603</v>
      </c>
    </row>
    <row r="453" spans="1:13">
      <c r="A453" s="90">
        <f t="shared" si="10"/>
        <v>76</v>
      </c>
      <c r="B453" s="90" t="s">
        <v>1223</v>
      </c>
      <c r="C453" s="90" t="s">
        <v>1224</v>
      </c>
      <c r="D453" s="90" t="s">
        <v>230</v>
      </c>
      <c r="E453" s="90">
        <v>20004880042</v>
      </c>
      <c r="F453" s="91" t="s">
        <v>1226</v>
      </c>
      <c r="G453" s="91"/>
      <c r="H453" s="90"/>
      <c r="I453" s="92"/>
      <c r="J453" s="93">
        <v>23224</v>
      </c>
      <c r="K453" s="92">
        <v>33447.870000000003</v>
      </c>
      <c r="L453" s="92">
        <v>33447.870000000003</v>
      </c>
      <c r="M453" s="88" t="s">
        <v>608</v>
      </c>
    </row>
    <row r="454" spans="1:13">
      <c r="A454" s="90">
        <f t="shared" si="10"/>
        <v>77</v>
      </c>
      <c r="B454" s="90" t="s">
        <v>1223</v>
      </c>
      <c r="C454" s="90" t="s">
        <v>1224</v>
      </c>
      <c r="D454" s="90" t="s">
        <v>230</v>
      </c>
      <c r="E454" s="90">
        <v>20004880042</v>
      </c>
      <c r="F454" s="91" t="s">
        <v>1226</v>
      </c>
      <c r="G454" s="91"/>
      <c r="H454" s="90"/>
      <c r="I454" s="92"/>
      <c r="J454" s="93">
        <v>23255</v>
      </c>
      <c r="K454" s="92">
        <v>31212.15</v>
      </c>
      <c r="L454" s="92">
        <v>31212.15</v>
      </c>
      <c r="M454" s="88" t="s">
        <v>603</v>
      </c>
    </row>
    <row r="455" spans="1:13">
      <c r="A455" s="90">
        <f t="shared" si="10"/>
        <v>78</v>
      </c>
      <c r="B455" s="90" t="s">
        <v>225</v>
      </c>
      <c r="C455" s="90" t="s">
        <v>226</v>
      </c>
      <c r="D455" s="90" t="s">
        <v>230</v>
      </c>
      <c r="E455" s="90">
        <v>20006009898</v>
      </c>
      <c r="F455" s="91" t="s">
        <v>1227</v>
      </c>
      <c r="G455" s="91" t="s">
        <v>1228</v>
      </c>
      <c r="H455" s="90"/>
      <c r="I455" s="92"/>
      <c r="J455" s="93">
        <v>23224</v>
      </c>
      <c r="K455" s="92">
        <v>32068.99</v>
      </c>
      <c r="L455" s="92">
        <v>32068.99</v>
      </c>
      <c r="M455" s="88" t="s">
        <v>608</v>
      </c>
    </row>
    <row r="456" spans="1:13">
      <c r="A456" s="90">
        <f t="shared" si="10"/>
        <v>79</v>
      </c>
      <c r="B456" s="90" t="s">
        <v>225</v>
      </c>
      <c r="C456" s="90" t="s">
        <v>226</v>
      </c>
      <c r="D456" s="90" t="s">
        <v>230</v>
      </c>
      <c r="E456" s="90">
        <v>20006009898</v>
      </c>
      <c r="F456" s="91" t="s">
        <v>1227</v>
      </c>
      <c r="G456" s="91" t="s">
        <v>1228</v>
      </c>
      <c r="H456" s="90"/>
      <c r="I456" s="92"/>
      <c r="J456" s="93">
        <v>23255</v>
      </c>
      <c r="K456" s="92">
        <v>28587.25</v>
      </c>
      <c r="L456" s="92">
        <v>28587.25</v>
      </c>
      <c r="M456" s="88" t="s">
        <v>603</v>
      </c>
    </row>
    <row r="457" spans="1:13">
      <c r="A457" s="90">
        <f t="shared" si="10"/>
        <v>80</v>
      </c>
      <c r="B457" s="90" t="s">
        <v>1229</v>
      </c>
      <c r="C457" s="90" t="s">
        <v>1230</v>
      </c>
      <c r="D457" s="90" t="s">
        <v>230</v>
      </c>
      <c r="E457" s="90">
        <v>20005933348</v>
      </c>
      <c r="F457" s="91" t="s">
        <v>1231</v>
      </c>
      <c r="G457" s="91"/>
      <c r="H457" s="90"/>
      <c r="I457" s="92"/>
      <c r="J457" s="93">
        <v>23224</v>
      </c>
      <c r="K457" s="92">
        <v>24690.55</v>
      </c>
      <c r="L457" s="92">
        <v>24690.55</v>
      </c>
      <c r="M457" s="88" t="s">
        <v>608</v>
      </c>
    </row>
    <row r="458" spans="1:13">
      <c r="A458" s="90">
        <f t="shared" si="10"/>
        <v>81</v>
      </c>
      <c r="B458" s="90" t="s">
        <v>1229</v>
      </c>
      <c r="C458" s="90" t="s">
        <v>1230</v>
      </c>
      <c r="D458" s="90" t="s">
        <v>230</v>
      </c>
      <c r="E458" s="90">
        <v>20005933348</v>
      </c>
      <c r="F458" s="91" t="s">
        <v>1231</v>
      </c>
      <c r="G458" s="91"/>
      <c r="H458" s="90"/>
      <c r="I458" s="92"/>
      <c r="J458" s="93">
        <v>23255</v>
      </c>
      <c r="K458" s="92">
        <v>23355.09</v>
      </c>
      <c r="L458" s="92">
        <v>23355.09</v>
      </c>
      <c r="M458" s="88" t="s">
        <v>603</v>
      </c>
    </row>
    <row r="459" spans="1:13">
      <c r="A459" s="90">
        <f t="shared" si="10"/>
        <v>82</v>
      </c>
      <c r="B459" s="90" t="s">
        <v>1229</v>
      </c>
      <c r="C459" s="90" t="s">
        <v>1230</v>
      </c>
      <c r="D459" s="90" t="s">
        <v>230</v>
      </c>
      <c r="E459" s="90">
        <v>20005933398</v>
      </c>
      <c r="F459" s="91" t="s">
        <v>1232</v>
      </c>
      <c r="G459" s="91"/>
      <c r="H459" s="90"/>
      <c r="I459" s="92"/>
      <c r="J459" s="93">
        <v>23224</v>
      </c>
      <c r="K459" s="92">
        <v>11776.86</v>
      </c>
      <c r="L459" s="92">
        <v>11776.86</v>
      </c>
      <c r="M459" s="88" t="s">
        <v>608</v>
      </c>
    </row>
    <row r="460" spans="1:13">
      <c r="A460" s="90">
        <f t="shared" si="10"/>
        <v>83</v>
      </c>
      <c r="B460" s="90" t="s">
        <v>1229</v>
      </c>
      <c r="C460" s="90" t="s">
        <v>1230</v>
      </c>
      <c r="D460" s="90" t="s">
        <v>230</v>
      </c>
      <c r="E460" s="90">
        <v>20005933398</v>
      </c>
      <c r="F460" s="91" t="s">
        <v>1232</v>
      </c>
      <c r="G460" s="91"/>
      <c r="H460" s="90"/>
      <c r="I460" s="92"/>
      <c r="J460" s="93">
        <v>23255</v>
      </c>
      <c r="K460" s="92">
        <v>4631.1499999999996</v>
      </c>
      <c r="L460" s="92">
        <v>4631.1499999999996</v>
      </c>
      <c r="M460" s="88" t="s">
        <v>603</v>
      </c>
    </row>
    <row r="461" spans="1:13">
      <c r="A461" s="90">
        <f t="shared" si="10"/>
        <v>84</v>
      </c>
      <c r="B461" s="90" t="s">
        <v>241</v>
      </c>
      <c r="C461" s="90" t="s">
        <v>242</v>
      </c>
      <c r="D461" s="90" t="s">
        <v>230</v>
      </c>
      <c r="E461" s="90">
        <v>20004974823</v>
      </c>
      <c r="F461" s="91" t="s">
        <v>244</v>
      </c>
      <c r="G461" s="91"/>
      <c r="H461" s="90"/>
      <c r="I461" s="92"/>
      <c r="J461" s="93">
        <v>23255</v>
      </c>
      <c r="K461" s="92">
        <v>17000.34</v>
      </c>
      <c r="L461" s="92">
        <v>17000.34</v>
      </c>
      <c r="M461" s="88" t="s">
        <v>603</v>
      </c>
    </row>
    <row r="462" spans="1:13">
      <c r="A462" s="90">
        <f t="shared" si="10"/>
        <v>85</v>
      </c>
      <c r="B462" s="90" t="s">
        <v>241</v>
      </c>
      <c r="C462" s="90" t="s">
        <v>242</v>
      </c>
      <c r="D462" s="90" t="s">
        <v>230</v>
      </c>
      <c r="E462" s="90">
        <v>20004975230</v>
      </c>
      <c r="F462" s="91" t="s">
        <v>1233</v>
      </c>
      <c r="G462" s="91"/>
      <c r="H462" s="90"/>
      <c r="I462" s="92"/>
      <c r="J462" s="93">
        <v>23224</v>
      </c>
      <c r="K462" s="92">
        <v>3000</v>
      </c>
      <c r="L462" s="92">
        <v>3000</v>
      </c>
      <c r="M462" s="88" t="s">
        <v>608</v>
      </c>
    </row>
    <row r="463" spans="1:13">
      <c r="A463" s="90">
        <f t="shared" si="10"/>
        <v>86</v>
      </c>
      <c r="B463" s="90" t="s">
        <v>241</v>
      </c>
      <c r="C463" s="90" t="s">
        <v>242</v>
      </c>
      <c r="D463" s="90" t="s">
        <v>230</v>
      </c>
      <c r="E463" s="90">
        <v>20005664641</v>
      </c>
      <c r="F463" s="91" t="s">
        <v>243</v>
      </c>
      <c r="G463" s="91"/>
      <c r="H463" s="90"/>
      <c r="I463" s="92"/>
      <c r="J463" s="93">
        <v>23224</v>
      </c>
      <c r="K463" s="92">
        <v>3879.77</v>
      </c>
      <c r="L463" s="92">
        <v>3879.77</v>
      </c>
      <c r="M463" s="88" t="s">
        <v>608</v>
      </c>
    </row>
    <row r="464" spans="1:13">
      <c r="A464" s="90">
        <f t="shared" si="10"/>
        <v>87</v>
      </c>
      <c r="B464" s="90" t="s">
        <v>241</v>
      </c>
      <c r="C464" s="90" t="s">
        <v>242</v>
      </c>
      <c r="D464" s="90" t="s">
        <v>230</v>
      </c>
      <c r="E464" s="90">
        <v>20005664641</v>
      </c>
      <c r="F464" s="91" t="s">
        <v>243</v>
      </c>
      <c r="G464" s="91"/>
      <c r="H464" s="90"/>
      <c r="I464" s="92"/>
      <c r="J464" s="93">
        <v>23255</v>
      </c>
      <c r="K464" s="92">
        <v>1208.47</v>
      </c>
      <c r="L464" s="92">
        <v>1208.47</v>
      </c>
      <c r="M464" s="88" t="s">
        <v>603</v>
      </c>
    </row>
    <row r="465" spans="1:13">
      <c r="A465" s="90">
        <f t="shared" si="10"/>
        <v>88</v>
      </c>
      <c r="B465" s="90" t="s">
        <v>1234</v>
      </c>
      <c r="C465" s="90" t="s">
        <v>1235</v>
      </c>
      <c r="D465" s="90" t="s">
        <v>230</v>
      </c>
      <c r="E465" s="90">
        <v>20005245984</v>
      </c>
      <c r="F465" s="91" t="s">
        <v>1236</v>
      </c>
      <c r="G465" s="91"/>
      <c r="H465" s="90"/>
      <c r="I465" s="92"/>
      <c r="J465" s="93">
        <v>23224</v>
      </c>
      <c r="K465" s="92">
        <v>30055.18</v>
      </c>
      <c r="L465" s="92">
        <v>30055.18</v>
      </c>
      <c r="M465" s="88" t="s">
        <v>608</v>
      </c>
    </row>
    <row r="466" spans="1:13">
      <c r="A466" s="90">
        <f t="shared" si="10"/>
        <v>89</v>
      </c>
      <c r="B466" s="90" t="s">
        <v>1234</v>
      </c>
      <c r="C466" s="90" t="s">
        <v>1235</v>
      </c>
      <c r="D466" s="90" t="s">
        <v>230</v>
      </c>
      <c r="E466" s="90">
        <v>20005245984</v>
      </c>
      <c r="F466" s="91" t="s">
        <v>1236</v>
      </c>
      <c r="G466" s="91"/>
      <c r="H466" s="90"/>
      <c r="I466" s="92"/>
      <c r="J466" s="93">
        <v>23255</v>
      </c>
      <c r="K466" s="92">
        <v>28715.54</v>
      </c>
      <c r="L466" s="92">
        <v>28715.54</v>
      </c>
      <c r="M466" s="88" t="s">
        <v>603</v>
      </c>
    </row>
    <row r="467" spans="1:13">
      <c r="A467" s="90">
        <f t="shared" si="10"/>
        <v>90</v>
      </c>
      <c r="B467" s="90" t="s">
        <v>1237</v>
      </c>
      <c r="C467" s="90" t="s">
        <v>1238</v>
      </c>
      <c r="D467" s="90" t="s">
        <v>230</v>
      </c>
      <c r="E467" s="90">
        <v>20004817882</v>
      </c>
      <c r="F467" s="91" t="s">
        <v>1239</v>
      </c>
      <c r="G467" s="91"/>
      <c r="H467" s="90"/>
      <c r="I467" s="92"/>
      <c r="J467" s="93">
        <v>23224</v>
      </c>
      <c r="K467" s="92">
        <v>13260.34</v>
      </c>
      <c r="L467" s="92">
        <v>13260.34</v>
      </c>
      <c r="M467" s="88" t="s">
        <v>608</v>
      </c>
    </row>
    <row r="468" spans="1:13">
      <c r="A468" s="90">
        <f t="shared" si="10"/>
        <v>91</v>
      </c>
      <c r="B468" s="90" t="s">
        <v>1237</v>
      </c>
      <c r="C468" s="90" t="s">
        <v>1238</v>
      </c>
      <c r="D468" s="90" t="s">
        <v>230</v>
      </c>
      <c r="E468" s="90">
        <v>20004817882</v>
      </c>
      <c r="F468" s="91" t="s">
        <v>1239</v>
      </c>
      <c r="G468" s="91"/>
      <c r="H468" s="90"/>
      <c r="I468" s="92"/>
      <c r="J468" s="93">
        <v>23255</v>
      </c>
      <c r="K468" s="92">
        <v>9914.5</v>
      </c>
      <c r="L468" s="92">
        <v>9914.5</v>
      </c>
      <c r="M468" s="88" t="s">
        <v>603</v>
      </c>
    </row>
    <row r="469" spans="1:13">
      <c r="A469" s="90">
        <f t="shared" si="10"/>
        <v>92</v>
      </c>
      <c r="B469" s="90" t="s">
        <v>1237</v>
      </c>
      <c r="C469" s="90" t="s">
        <v>1238</v>
      </c>
      <c r="D469" s="90" t="s">
        <v>230</v>
      </c>
      <c r="E469" s="90">
        <v>20019978031</v>
      </c>
      <c r="F469" s="91" t="s">
        <v>1240</v>
      </c>
      <c r="G469" s="91" t="s">
        <v>1241</v>
      </c>
      <c r="H469" s="90"/>
      <c r="I469" s="92"/>
      <c r="J469" s="93">
        <v>23255</v>
      </c>
      <c r="K469" s="92">
        <v>52.74</v>
      </c>
      <c r="L469" s="92">
        <v>52.74</v>
      </c>
      <c r="M469" s="88" t="s">
        <v>603</v>
      </c>
    </row>
    <row r="470" spans="1:13">
      <c r="A470" s="90">
        <f t="shared" si="10"/>
        <v>93</v>
      </c>
      <c r="B470" s="90" t="s">
        <v>1237</v>
      </c>
      <c r="C470" s="90" t="s">
        <v>1238</v>
      </c>
      <c r="D470" s="90" t="s">
        <v>230</v>
      </c>
      <c r="E470" s="90">
        <v>20022358257</v>
      </c>
      <c r="F470" s="91" t="s">
        <v>1242</v>
      </c>
      <c r="G470" s="91" t="s">
        <v>1243</v>
      </c>
      <c r="H470" s="90"/>
      <c r="I470" s="92"/>
      <c r="J470" s="93">
        <v>23255</v>
      </c>
      <c r="K470" s="92">
        <v>183.12</v>
      </c>
      <c r="L470" s="92">
        <v>183.12</v>
      </c>
      <c r="M470" s="88" t="s">
        <v>603</v>
      </c>
    </row>
    <row r="471" spans="1:13">
      <c r="A471" s="90">
        <f t="shared" si="10"/>
        <v>94</v>
      </c>
      <c r="B471" s="90" t="s">
        <v>1244</v>
      </c>
      <c r="C471" s="90" t="s">
        <v>1245</v>
      </c>
      <c r="D471" s="90" t="s">
        <v>230</v>
      </c>
      <c r="E471" s="90">
        <v>20005649041</v>
      </c>
      <c r="F471" s="91" t="s">
        <v>1246</v>
      </c>
      <c r="G471" s="91" t="s">
        <v>1247</v>
      </c>
      <c r="H471" s="90"/>
      <c r="I471" s="92"/>
      <c r="J471" s="93">
        <v>23224</v>
      </c>
      <c r="K471" s="92">
        <v>2663.43</v>
      </c>
      <c r="L471" s="92">
        <v>2663.43</v>
      </c>
      <c r="M471" s="88" t="s">
        <v>608</v>
      </c>
    </row>
    <row r="472" spans="1:13">
      <c r="A472" s="90">
        <f t="shared" si="10"/>
        <v>95</v>
      </c>
      <c r="B472" s="90" t="s">
        <v>1244</v>
      </c>
      <c r="C472" s="90" t="s">
        <v>1245</v>
      </c>
      <c r="D472" s="90" t="s">
        <v>230</v>
      </c>
      <c r="E472" s="90">
        <v>20005651324</v>
      </c>
      <c r="F472" s="91" t="s">
        <v>1248</v>
      </c>
      <c r="G472" s="91" t="s">
        <v>1247</v>
      </c>
      <c r="H472" s="90"/>
      <c r="I472" s="92"/>
      <c r="J472" s="93">
        <v>23224</v>
      </c>
      <c r="K472" s="92">
        <v>1389.19</v>
      </c>
      <c r="L472" s="92">
        <v>1389.19</v>
      </c>
      <c r="M472" s="88" t="s">
        <v>608</v>
      </c>
    </row>
    <row r="473" spans="1:13">
      <c r="A473" s="90">
        <f t="shared" si="10"/>
        <v>96</v>
      </c>
      <c r="B473" s="90" t="s">
        <v>1244</v>
      </c>
      <c r="C473" s="90" t="s">
        <v>1245</v>
      </c>
      <c r="D473" s="90" t="s">
        <v>230</v>
      </c>
      <c r="E473" s="90">
        <v>20005651324</v>
      </c>
      <c r="F473" s="91" t="s">
        <v>1248</v>
      </c>
      <c r="G473" s="91" t="s">
        <v>1247</v>
      </c>
      <c r="H473" s="90"/>
      <c r="I473" s="92"/>
      <c r="J473" s="93">
        <v>23255</v>
      </c>
      <c r="K473" s="92">
        <v>824.05</v>
      </c>
      <c r="L473" s="92">
        <v>824.05</v>
      </c>
      <c r="M473" s="88" t="s">
        <v>603</v>
      </c>
    </row>
    <row r="474" spans="1:13">
      <c r="A474" s="90">
        <f t="shared" si="10"/>
        <v>97</v>
      </c>
      <c r="B474" s="90" t="s">
        <v>1244</v>
      </c>
      <c r="C474" s="90" t="s">
        <v>1245</v>
      </c>
      <c r="D474" s="90" t="s">
        <v>230</v>
      </c>
      <c r="E474" s="90">
        <v>20005651435</v>
      </c>
      <c r="F474" s="91" t="s">
        <v>1249</v>
      </c>
      <c r="G474" s="91" t="s">
        <v>1247</v>
      </c>
      <c r="H474" s="90"/>
      <c r="I474" s="92"/>
      <c r="J474" s="93">
        <v>23224</v>
      </c>
      <c r="K474" s="92">
        <v>23988.51</v>
      </c>
      <c r="L474" s="92">
        <v>23988.51</v>
      </c>
      <c r="M474" s="88" t="s">
        <v>608</v>
      </c>
    </row>
    <row r="475" spans="1:13">
      <c r="A475" s="90">
        <f t="shared" si="10"/>
        <v>98</v>
      </c>
      <c r="B475" s="90" t="s">
        <v>1244</v>
      </c>
      <c r="C475" s="90" t="s">
        <v>1245</v>
      </c>
      <c r="D475" s="90" t="s">
        <v>230</v>
      </c>
      <c r="E475" s="90">
        <v>20005651435</v>
      </c>
      <c r="F475" s="91" t="s">
        <v>1249</v>
      </c>
      <c r="G475" s="91" t="s">
        <v>1247</v>
      </c>
      <c r="H475" s="90"/>
      <c r="I475" s="92"/>
      <c r="J475" s="93">
        <v>23255</v>
      </c>
      <c r="K475" s="92">
        <v>24077.14</v>
      </c>
      <c r="L475" s="92">
        <v>24077.14</v>
      </c>
      <c r="M475" s="88" t="s">
        <v>603</v>
      </c>
    </row>
    <row r="476" spans="1:13" ht="21.75" thickBot="1">
      <c r="A476" s="90"/>
      <c r="B476" s="118"/>
      <c r="C476" s="118"/>
      <c r="D476" s="118" t="s">
        <v>1250</v>
      </c>
      <c r="E476" s="118"/>
      <c r="F476" s="123"/>
      <c r="G476" s="91"/>
      <c r="H476" s="120"/>
      <c r="I476" s="121">
        <f>SUM(I378:I475)</f>
        <v>0</v>
      </c>
      <c r="J476" s="120"/>
      <c r="K476" s="121">
        <f>SUM(K378:K475)</f>
        <v>1252225.8800000001</v>
      </c>
      <c r="L476" s="121">
        <f>SUM(L378:L475)</f>
        <v>1252225.8800000001</v>
      </c>
      <c r="M476" s="88"/>
    </row>
    <row r="477" spans="1:13" ht="21.75" thickTop="1">
      <c r="A477" s="90">
        <f t="shared" ref="A477:A540" si="11">A476+1</f>
        <v>1</v>
      </c>
      <c r="B477" s="90" t="s">
        <v>1251</v>
      </c>
      <c r="C477" s="90" t="s">
        <v>1252</v>
      </c>
      <c r="D477" s="90" t="s">
        <v>1253</v>
      </c>
      <c r="E477" s="90">
        <v>20009201701</v>
      </c>
      <c r="F477" s="91" t="s">
        <v>1254</v>
      </c>
      <c r="G477" s="91" t="s">
        <v>1255</v>
      </c>
      <c r="H477" s="90"/>
      <c r="I477" s="92"/>
      <c r="J477" s="93">
        <v>23255</v>
      </c>
      <c r="K477" s="92">
        <v>1453.97</v>
      </c>
      <c r="L477" s="92">
        <v>1453.97</v>
      </c>
      <c r="M477" s="88" t="s">
        <v>603</v>
      </c>
    </row>
    <row r="478" spans="1:13">
      <c r="A478" s="90">
        <f t="shared" si="11"/>
        <v>2</v>
      </c>
      <c r="B478" s="90" t="s">
        <v>1251</v>
      </c>
      <c r="C478" s="90" t="s">
        <v>1252</v>
      </c>
      <c r="D478" s="90" t="s">
        <v>1253</v>
      </c>
      <c r="E478" s="90">
        <v>20009213480</v>
      </c>
      <c r="F478" s="91" t="s">
        <v>1256</v>
      </c>
      <c r="G478" s="91" t="s">
        <v>1257</v>
      </c>
      <c r="H478" s="90"/>
      <c r="I478" s="92"/>
      <c r="J478" s="93">
        <v>23255</v>
      </c>
      <c r="K478" s="92">
        <v>2442.4</v>
      </c>
      <c r="L478" s="92">
        <v>2442.4</v>
      </c>
      <c r="M478" s="88" t="s">
        <v>603</v>
      </c>
    </row>
    <row r="479" spans="1:13">
      <c r="A479" s="90">
        <f t="shared" si="11"/>
        <v>3</v>
      </c>
      <c r="B479" s="90" t="s">
        <v>1251</v>
      </c>
      <c r="C479" s="90" t="s">
        <v>1252</v>
      </c>
      <c r="D479" s="90" t="s">
        <v>1253</v>
      </c>
      <c r="E479" s="90">
        <v>20009260237</v>
      </c>
      <c r="F479" s="91" t="s">
        <v>1258</v>
      </c>
      <c r="G479" s="91" t="s">
        <v>1259</v>
      </c>
      <c r="H479" s="90"/>
      <c r="I479" s="92"/>
      <c r="J479" s="93">
        <v>23255</v>
      </c>
      <c r="K479" s="92">
        <v>10975.41</v>
      </c>
      <c r="L479" s="92">
        <v>10975.41</v>
      </c>
      <c r="M479" s="88" t="s">
        <v>603</v>
      </c>
    </row>
    <row r="480" spans="1:13">
      <c r="A480" s="90">
        <f t="shared" si="11"/>
        <v>4</v>
      </c>
      <c r="B480" s="90" t="s">
        <v>1251</v>
      </c>
      <c r="C480" s="90" t="s">
        <v>1252</v>
      </c>
      <c r="D480" s="90" t="s">
        <v>1253</v>
      </c>
      <c r="E480" s="90">
        <v>20009292668</v>
      </c>
      <c r="F480" s="91" t="s">
        <v>1260</v>
      </c>
      <c r="G480" s="91" t="s">
        <v>1261</v>
      </c>
      <c r="H480" s="90"/>
      <c r="I480" s="92"/>
      <c r="J480" s="93">
        <v>23255</v>
      </c>
      <c r="K480" s="92">
        <v>11242.65</v>
      </c>
      <c r="L480" s="92">
        <v>11242.65</v>
      </c>
      <c r="M480" s="88" t="s">
        <v>603</v>
      </c>
    </row>
    <row r="481" spans="1:13">
      <c r="A481" s="90">
        <f t="shared" si="11"/>
        <v>5</v>
      </c>
      <c r="B481" s="90" t="s">
        <v>1262</v>
      </c>
      <c r="C481" s="90" t="s">
        <v>1263</v>
      </c>
      <c r="D481" s="90" t="s">
        <v>1253</v>
      </c>
      <c r="E481" s="90">
        <v>20008168228</v>
      </c>
      <c r="F481" s="91" t="s">
        <v>1264</v>
      </c>
      <c r="G481" s="91" t="s">
        <v>1265</v>
      </c>
      <c r="H481" s="90"/>
      <c r="I481" s="92"/>
      <c r="J481" s="93">
        <v>23255</v>
      </c>
      <c r="K481" s="92">
        <v>4496.6899999999996</v>
      </c>
      <c r="L481" s="92">
        <v>4496.6899999999996</v>
      </c>
      <c r="M481" s="88" t="s">
        <v>603</v>
      </c>
    </row>
    <row r="482" spans="1:13">
      <c r="A482" s="90">
        <f t="shared" si="11"/>
        <v>6</v>
      </c>
      <c r="B482" s="90" t="s">
        <v>1266</v>
      </c>
      <c r="C482" s="90" t="s">
        <v>1267</v>
      </c>
      <c r="D482" s="90" t="s">
        <v>1253</v>
      </c>
      <c r="E482" s="90">
        <v>20008787217</v>
      </c>
      <c r="F482" s="91" t="s">
        <v>1268</v>
      </c>
      <c r="G482" s="91"/>
      <c r="H482" s="90"/>
      <c r="I482" s="92"/>
      <c r="J482" s="93">
        <v>23255</v>
      </c>
      <c r="K482" s="92">
        <v>1548.86</v>
      </c>
      <c r="L482" s="92">
        <v>1548.86</v>
      </c>
      <c r="M482" s="88" t="s">
        <v>603</v>
      </c>
    </row>
    <row r="483" spans="1:13">
      <c r="A483" s="90">
        <f t="shared" si="11"/>
        <v>7</v>
      </c>
      <c r="B483" s="90" t="s">
        <v>1269</v>
      </c>
      <c r="C483" s="90" t="s">
        <v>1270</v>
      </c>
      <c r="D483" s="90" t="s">
        <v>1253</v>
      </c>
      <c r="E483" s="90">
        <v>20023320030</v>
      </c>
      <c r="F483" s="91" t="s">
        <v>1271</v>
      </c>
      <c r="G483" s="91" t="s">
        <v>1272</v>
      </c>
      <c r="H483" s="90"/>
      <c r="I483" s="92"/>
      <c r="J483" s="93">
        <v>23224</v>
      </c>
      <c r="K483" s="92">
        <v>9911.7099999999991</v>
      </c>
      <c r="L483" s="92">
        <v>9911.7099999999991</v>
      </c>
      <c r="M483" s="88" t="s">
        <v>608</v>
      </c>
    </row>
    <row r="484" spans="1:13">
      <c r="A484" s="90">
        <f t="shared" si="11"/>
        <v>8</v>
      </c>
      <c r="B484" s="90" t="s">
        <v>1269</v>
      </c>
      <c r="C484" s="90" t="s">
        <v>1270</v>
      </c>
      <c r="D484" s="90" t="s">
        <v>1253</v>
      </c>
      <c r="E484" s="90">
        <v>20023320030</v>
      </c>
      <c r="F484" s="91" t="s">
        <v>1271</v>
      </c>
      <c r="G484" s="91" t="s">
        <v>1272</v>
      </c>
      <c r="H484" s="90"/>
      <c r="I484" s="92"/>
      <c r="J484" s="93">
        <v>23255</v>
      </c>
      <c r="K484" s="92">
        <v>388.54</v>
      </c>
      <c r="L484" s="92">
        <v>388.54</v>
      </c>
      <c r="M484" s="88" t="s">
        <v>603</v>
      </c>
    </row>
    <row r="485" spans="1:13">
      <c r="A485" s="90">
        <f t="shared" si="11"/>
        <v>9</v>
      </c>
      <c r="B485" s="90" t="s">
        <v>1273</v>
      </c>
      <c r="C485" s="90" t="s">
        <v>1274</v>
      </c>
      <c r="D485" s="90" t="s">
        <v>1253</v>
      </c>
      <c r="E485" s="90">
        <v>20008622032</v>
      </c>
      <c r="F485" s="91" t="s">
        <v>1275</v>
      </c>
      <c r="G485" s="91" t="s">
        <v>1276</v>
      </c>
      <c r="H485" s="90"/>
      <c r="I485" s="92"/>
      <c r="J485" s="93">
        <v>23255</v>
      </c>
      <c r="K485" s="92">
        <v>945.41</v>
      </c>
      <c r="L485" s="92">
        <v>945.41</v>
      </c>
      <c r="M485" s="88" t="s">
        <v>603</v>
      </c>
    </row>
    <row r="486" spans="1:13">
      <c r="A486" s="90">
        <f t="shared" si="11"/>
        <v>10</v>
      </c>
      <c r="B486" s="90" t="s">
        <v>1277</v>
      </c>
      <c r="C486" s="90" t="s">
        <v>1278</v>
      </c>
      <c r="D486" s="90" t="s">
        <v>1253</v>
      </c>
      <c r="E486" s="90">
        <v>20016949623</v>
      </c>
      <c r="F486" s="91" t="s">
        <v>1279</v>
      </c>
      <c r="G486" s="91" t="s">
        <v>1280</v>
      </c>
      <c r="H486" s="90"/>
      <c r="I486" s="92"/>
      <c r="J486" s="93">
        <v>23255</v>
      </c>
      <c r="K486" s="92">
        <v>980.47</v>
      </c>
      <c r="L486" s="92">
        <v>980.47</v>
      </c>
      <c r="M486" s="88" t="s">
        <v>603</v>
      </c>
    </row>
    <row r="487" spans="1:13" ht="21.75" thickBot="1">
      <c r="A487" s="90"/>
      <c r="B487" s="118"/>
      <c r="C487" s="118"/>
      <c r="D487" s="118" t="s">
        <v>1281</v>
      </c>
      <c r="E487" s="118"/>
      <c r="F487" s="123"/>
      <c r="G487" s="91"/>
      <c r="H487" s="120"/>
      <c r="I487" s="121">
        <f>SUM(I477:I486)</f>
        <v>0</v>
      </c>
      <c r="J487" s="120"/>
      <c r="K487" s="121">
        <f>SUM(K477:K486)</f>
        <v>44386.110000000008</v>
      </c>
      <c r="L487" s="121">
        <f>SUM(L477:L486)</f>
        <v>44386.110000000008</v>
      </c>
      <c r="M487" s="88"/>
    </row>
    <row r="488" spans="1:13" ht="21.75" thickTop="1">
      <c r="A488" s="90">
        <f t="shared" si="11"/>
        <v>1</v>
      </c>
      <c r="B488" s="90" t="s">
        <v>1282</v>
      </c>
      <c r="C488" s="90" t="s">
        <v>1283</v>
      </c>
      <c r="D488" s="90" t="s">
        <v>1284</v>
      </c>
      <c r="E488" s="90">
        <v>20002560857</v>
      </c>
      <c r="F488" s="91" t="s">
        <v>1285</v>
      </c>
      <c r="G488" s="91"/>
      <c r="H488" s="90"/>
      <c r="I488" s="92"/>
      <c r="J488" s="93">
        <v>23255</v>
      </c>
      <c r="K488" s="92">
        <v>6461.24</v>
      </c>
      <c r="L488" s="92">
        <v>6461.24</v>
      </c>
      <c r="M488" s="88" t="s">
        <v>603</v>
      </c>
    </row>
    <row r="489" spans="1:13">
      <c r="A489" s="90">
        <f t="shared" si="11"/>
        <v>2</v>
      </c>
      <c r="B489" s="90" t="s">
        <v>1282</v>
      </c>
      <c r="C489" s="90" t="s">
        <v>1283</v>
      </c>
      <c r="D489" s="90" t="s">
        <v>1284</v>
      </c>
      <c r="E489" s="90">
        <v>20018005914</v>
      </c>
      <c r="F489" s="91" t="s">
        <v>1285</v>
      </c>
      <c r="G489" s="91" t="s">
        <v>1286</v>
      </c>
      <c r="H489" s="90"/>
      <c r="I489" s="92"/>
      <c r="J489" s="93">
        <v>23255</v>
      </c>
      <c r="K489" s="92">
        <v>1405.76</v>
      </c>
      <c r="L489" s="92">
        <v>1405.76</v>
      </c>
      <c r="M489" s="88" t="s">
        <v>603</v>
      </c>
    </row>
    <row r="490" spans="1:13">
      <c r="A490" s="90">
        <f t="shared" si="11"/>
        <v>3</v>
      </c>
      <c r="B490" s="90" t="s">
        <v>1287</v>
      </c>
      <c r="C490" s="90" t="s">
        <v>1288</v>
      </c>
      <c r="D490" s="90" t="s">
        <v>1284</v>
      </c>
      <c r="E490" s="90">
        <v>20002275201</v>
      </c>
      <c r="F490" s="91" t="s">
        <v>1289</v>
      </c>
      <c r="G490" s="91"/>
      <c r="H490" s="90"/>
      <c r="I490" s="92"/>
      <c r="J490" s="93">
        <v>23255</v>
      </c>
      <c r="K490" s="92">
        <v>4662.6899999999996</v>
      </c>
      <c r="L490" s="92">
        <v>4662.6899999999996</v>
      </c>
      <c r="M490" s="88" t="s">
        <v>603</v>
      </c>
    </row>
    <row r="491" spans="1:13">
      <c r="A491" s="90">
        <f t="shared" si="11"/>
        <v>4</v>
      </c>
      <c r="B491" s="90" t="s">
        <v>1287</v>
      </c>
      <c r="C491" s="90" t="s">
        <v>1288</v>
      </c>
      <c r="D491" s="90" t="s">
        <v>1284</v>
      </c>
      <c r="E491" s="90">
        <v>20002281361</v>
      </c>
      <c r="F491" s="91" t="s">
        <v>1290</v>
      </c>
      <c r="G491" s="91" t="s">
        <v>1291</v>
      </c>
      <c r="H491" s="90"/>
      <c r="I491" s="92"/>
      <c r="J491" s="93">
        <v>23255</v>
      </c>
      <c r="K491" s="92">
        <v>26778.67</v>
      </c>
      <c r="L491" s="92">
        <v>26778.67</v>
      </c>
      <c r="M491" s="88" t="s">
        <v>603</v>
      </c>
    </row>
    <row r="492" spans="1:13">
      <c r="A492" s="90">
        <f t="shared" si="11"/>
        <v>5</v>
      </c>
      <c r="B492" s="90" t="s">
        <v>1287</v>
      </c>
      <c r="C492" s="90" t="s">
        <v>1288</v>
      </c>
      <c r="D492" s="90" t="s">
        <v>1284</v>
      </c>
      <c r="E492" s="90">
        <v>20022745541</v>
      </c>
      <c r="F492" s="91" t="s">
        <v>1292</v>
      </c>
      <c r="G492" s="91" t="s">
        <v>1293</v>
      </c>
      <c r="H492" s="90"/>
      <c r="I492" s="92"/>
      <c r="J492" s="93">
        <v>23255</v>
      </c>
      <c r="K492" s="92">
        <v>427.12</v>
      </c>
      <c r="L492" s="92">
        <v>427.12</v>
      </c>
      <c r="M492" s="88" t="s">
        <v>603</v>
      </c>
    </row>
    <row r="493" spans="1:13">
      <c r="A493" s="90">
        <f t="shared" si="11"/>
        <v>6</v>
      </c>
      <c r="B493" s="90" t="s">
        <v>1294</v>
      </c>
      <c r="C493" s="90" t="s">
        <v>1295</v>
      </c>
      <c r="D493" s="90" t="s">
        <v>1284</v>
      </c>
      <c r="E493" s="90">
        <v>20002004122</v>
      </c>
      <c r="F493" s="91" t="s">
        <v>1296</v>
      </c>
      <c r="G493" s="91"/>
      <c r="H493" s="90"/>
      <c r="I493" s="92"/>
      <c r="J493" s="93">
        <v>23255</v>
      </c>
      <c r="K493" s="92">
        <v>15078.3</v>
      </c>
      <c r="L493" s="92">
        <v>15078.3</v>
      </c>
      <c r="M493" s="88" t="s">
        <v>603</v>
      </c>
    </row>
    <row r="494" spans="1:13">
      <c r="A494" s="90">
        <f t="shared" si="11"/>
        <v>7</v>
      </c>
      <c r="B494" s="90" t="s">
        <v>1294</v>
      </c>
      <c r="C494" s="90" t="s">
        <v>1295</v>
      </c>
      <c r="D494" s="90" t="s">
        <v>1284</v>
      </c>
      <c r="E494" s="90">
        <v>20019812447</v>
      </c>
      <c r="F494" s="91" t="s">
        <v>1296</v>
      </c>
      <c r="G494" s="91" t="s">
        <v>1297</v>
      </c>
      <c r="H494" s="90"/>
      <c r="I494" s="92"/>
      <c r="J494" s="93">
        <v>23255</v>
      </c>
      <c r="K494" s="92">
        <v>791.95</v>
      </c>
      <c r="L494" s="92">
        <v>791.95</v>
      </c>
      <c r="M494" s="88" t="s">
        <v>603</v>
      </c>
    </row>
    <row r="495" spans="1:13">
      <c r="A495" s="90">
        <f t="shared" si="11"/>
        <v>8</v>
      </c>
      <c r="B495" s="90" t="s">
        <v>1294</v>
      </c>
      <c r="C495" s="90" t="s">
        <v>1295</v>
      </c>
      <c r="D495" s="90" t="s">
        <v>1284</v>
      </c>
      <c r="E495" s="90">
        <v>20023643186</v>
      </c>
      <c r="F495" s="91" t="s">
        <v>1298</v>
      </c>
      <c r="G495" s="91" t="s">
        <v>1299</v>
      </c>
      <c r="H495" s="90"/>
      <c r="I495" s="92"/>
      <c r="J495" s="93">
        <v>23255</v>
      </c>
      <c r="K495" s="92">
        <v>980.47</v>
      </c>
      <c r="L495" s="92">
        <v>980.47</v>
      </c>
      <c r="M495" s="88" t="s">
        <v>603</v>
      </c>
    </row>
    <row r="496" spans="1:13">
      <c r="A496" s="90">
        <f t="shared" si="11"/>
        <v>9</v>
      </c>
      <c r="B496" s="90" t="s">
        <v>1300</v>
      </c>
      <c r="C496" s="90" t="s">
        <v>1301</v>
      </c>
      <c r="D496" s="90" t="s">
        <v>1284</v>
      </c>
      <c r="E496" s="90">
        <v>20002299312</v>
      </c>
      <c r="F496" s="91" t="s">
        <v>1302</v>
      </c>
      <c r="G496" s="91"/>
      <c r="H496" s="90"/>
      <c r="I496" s="92"/>
      <c r="J496" s="93">
        <v>23255</v>
      </c>
      <c r="K496" s="92">
        <v>1168.23</v>
      </c>
      <c r="L496" s="92">
        <v>1168.23</v>
      </c>
      <c r="M496" s="88" t="s">
        <v>603</v>
      </c>
    </row>
    <row r="497" spans="1:13">
      <c r="A497" s="90">
        <f t="shared" si="11"/>
        <v>10</v>
      </c>
      <c r="B497" s="90" t="s">
        <v>1300</v>
      </c>
      <c r="C497" s="90" t="s">
        <v>1301</v>
      </c>
      <c r="D497" s="90" t="s">
        <v>1284</v>
      </c>
      <c r="E497" s="90">
        <v>20002299510</v>
      </c>
      <c r="F497" s="91" t="s">
        <v>1303</v>
      </c>
      <c r="G497" s="91"/>
      <c r="H497" s="90"/>
      <c r="I497" s="92"/>
      <c r="J497" s="93">
        <v>23255</v>
      </c>
      <c r="K497" s="92">
        <v>17429.82</v>
      </c>
      <c r="L497" s="92">
        <v>17429.82</v>
      </c>
      <c r="M497" s="88" t="s">
        <v>603</v>
      </c>
    </row>
    <row r="498" spans="1:13">
      <c r="A498" s="90">
        <f t="shared" si="11"/>
        <v>11</v>
      </c>
      <c r="B498" s="90" t="s">
        <v>1304</v>
      </c>
      <c r="C498" s="90" t="s">
        <v>1305</v>
      </c>
      <c r="D498" s="90" t="s">
        <v>1284</v>
      </c>
      <c r="E498" s="90">
        <v>20002459745</v>
      </c>
      <c r="F498" s="91" t="s">
        <v>1306</v>
      </c>
      <c r="G498" s="91"/>
      <c r="H498" s="90"/>
      <c r="I498" s="92"/>
      <c r="J498" s="93">
        <v>23255</v>
      </c>
      <c r="K498" s="92">
        <v>20986.99</v>
      </c>
      <c r="L498" s="92">
        <v>20986.99</v>
      </c>
      <c r="M498" s="88" t="s">
        <v>603</v>
      </c>
    </row>
    <row r="499" spans="1:13">
      <c r="A499" s="90">
        <f t="shared" si="11"/>
        <v>12</v>
      </c>
      <c r="B499" s="90" t="s">
        <v>1304</v>
      </c>
      <c r="C499" s="90" t="s">
        <v>1305</v>
      </c>
      <c r="D499" s="90" t="s">
        <v>1284</v>
      </c>
      <c r="E499" s="90">
        <v>20002459881</v>
      </c>
      <c r="F499" s="91" t="s">
        <v>1307</v>
      </c>
      <c r="G499" s="91"/>
      <c r="H499" s="90"/>
      <c r="I499" s="92"/>
      <c r="J499" s="93">
        <v>23255</v>
      </c>
      <c r="K499" s="92">
        <v>1807.83</v>
      </c>
      <c r="L499" s="92">
        <v>1807.83</v>
      </c>
      <c r="M499" s="88" t="s">
        <v>603</v>
      </c>
    </row>
    <row r="500" spans="1:13">
      <c r="A500" s="90">
        <f t="shared" si="11"/>
        <v>13</v>
      </c>
      <c r="B500" s="90" t="s">
        <v>1304</v>
      </c>
      <c r="C500" s="90" t="s">
        <v>1305</v>
      </c>
      <c r="D500" s="90" t="s">
        <v>1284</v>
      </c>
      <c r="E500" s="90">
        <v>20019129942</v>
      </c>
      <c r="F500" s="91" t="s">
        <v>1306</v>
      </c>
      <c r="G500" s="91" t="s">
        <v>1308</v>
      </c>
      <c r="H500" s="90"/>
      <c r="I500" s="92"/>
      <c r="J500" s="93">
        <v>23255</v>
      </c>
      <c r="K500" s="92">
        <v>116.24</v>
      </c>
      <c r="L500" s="92">
        <v>116.24</v>
      </c>
      <c r="M500" s="88" t="s">
        <v>603</v>
      </c>
    </row>
    <row r="501" spans="1:13">
      <c r="A501" s="90">
        <f t="shared" si="11"/>
        <v>14</v>
      </c>
      <c r="B501" s="90" t="s">
        <v>1304</v>
      </c>
      <c r="C501" s="90" t="s">
        <v>1305</v>
      </c>
      <c r="D501" s="90" t="s">
        <v>1284</v>
      </c>
      <c r="E501" s="90">
        <v>20022738373</v>
      </c>
      <c r="F501" s="91" t="s">
        <v>1306</v>
      </c>
      <c r="G501" s="91" t="s">
        <v>1309</v>
      </c>
      <c r="H501" s="90"/>
      <c r="I501" s="92"/>
      <c r="J501" s="93">
        <v>23224</v>
      </c>
      <c r="K501" s="92">
        <v>334.1</v>
      </c>
      <c r="L501" s="92">
        <v>334.1</v>
      </c>
      <c r="M501" s="88" t="s">
        <v>608</v>
      </c>
    </row>
    <row r="502" spans="1:13">
      <c r="A502" s="90">
        <f t="shared" si="11"/>
        <v>15</v>
      </c>
      <c r="B502" s="90" t="s">
        <v>1304</v>
      </c>
      <c r="C502" s="90" t="s">
        <v>1305</v>
      </c>
      <c r="D502" s="90" t="s">
        <v>1284</v>
      </c>
      <c r="E502" s="90">
        <v>20022738373</v>
      </c>
      <c r="F502" s="91" t="s">
        <v>1306</v>
      </c>
      <c r="G502" s="91" t="s">
        <v>1309</v>
      </c>
      <c r="H502" s="90"/>
      <c r="I502" s="92"/>
      <c r="J502" s="93">
        <v>23255</v>
      </c>
      <c r="K502" s="92">
        <v>334.1</v>
      </c>
      <c r="L502" s="92">
        <v>334.1</v>
      </c>
      <c r="M502" s="88" t="s">
        <v>603</v>
      </c>
    </row>
    <row r="503" spans="1:13">
      <c r="A503" s="90">
        <f t="shared" si="11"/>
        <v>16</v>
      </c>
      <c r="B503" s="90" t="s">
        <v>1310</v>
      </c>
      <c r="C503" s="90" t="s">
        <v>1311</v>
      </c>
      <c r="D503" s="90" t="s">
        <v>1284</v>
      </c>
      <c r="E503" s="90">
        <v>20001684627</v>
      </c>
      <c r="F503" s="91" t="s">
        <v>1312</v>
      </c>
      <c r="G503" s="91"/>
      <c r="H503" s="90"/>
      <c r="I503" s="92"/>
      <c r="J503" s="93">
        <v>23255</v>
      </c>
      <c r="K503" s="92">
        <v>949.77</v>
      </c>
      <c r="L503" s="92">
        <v>949.77</v>
      </c>
      <c r="M503" s="88" t="s">
        <v>603</v>
      </c>
    </row>
    <row r="504" spans="1:13">
      <c r="A504" s="90">
        <f t="shared" si="11"/>
        <v>17</v>
      </c>
      <c r="B504" s="90" t="s">
        <v>1310</v>
      </c>
      <c r="C504" s="90" t="s">
        <v>1311</v>
      </c>
      <c r="D504" s="90" t="s">
        <v>1284</v>
      </c>
      <c r="E504" s="90">
        <v>20001698281</v>
      </c>
      <c r="F504" s="91" t="s">
        <v>1313</v>
      </c>
      <c r="G504" s="91"/>
      <c r="H504" s="90"/>
      <c r="I504" s="92"/>
      <c r="J504" s="93">
        <v>23255</v>
      </c>
      <c r="K504" s="92">
        <v>463.91</v>
      </c>
      <c r="L504" s="92">
        <v>463.91</v>
      </c>
      <c r="M504" s="88" t="s">
        <v>603</v>
      </c>
    </row>
    <row r="505" spans="1:13">
      <c r="A505" s="90">
        <f t="shared" si="11"/>
        <v>18</v>
      </c>
      <c r="B505" s="90" t="s">
        <v>1310</v>
      </c>
      <c r="C505" s="90" t="s">
        <v>1311</v>
      </c>
      <c r="D505" s="90" t="s">
        <v>1284</v>
      </c>
      <c r="E505" s="90">
        <v>20001762407</v>
      </c>
      <c r="F505" s="91" t="s">
        <v>1314</v>
      </c>
      <c r="G505" s="91"/>
      <c r="H505" s="90"/>
      <c r="I505" s="92"/>
      <c r="J505" s="93">
        <v>23255</v>
      </c>
      <c r="K505" s="92">
        <v>24485.83</v>
      </c>
      <c r="L505" s="92">
        <v>24485.83</v>
      </c>
      <c r="M505" s="88" t="s">
        <v>603</v>
      </c>
    </row>
    <row r="506" spans="1:13">
      <c r="A506" s="90">
        <f t="shared" si="11"/>
        <v>19</v>
      </c>
      <c r="B506" s="90" t="s">
        <v>1315</v>
      </c>
      <c r="C506" s="90" t="s">
        <v>1316</v>
      </c>
      <c r="D506" s="90" t="s">
        <v>1284</v>
      </c>
      <c r="E506" s="90">
        <v>20002469564</v>
      </c>
      <c r="F506" s="91" t="s">
        <v>1317</v>
      </c>
      <c r="G506" s="91" t="s">
        <v>1318</v>
      </c>
      <c r="H506" s="90"/>
      <c r="I506" s="92"/>
      <c r="J506" s="93">
        <v>23255</v>
      </c>
      <c r="K506" s="92">
        <v>18241.87</v>
      </c>
      <c r="L506" s="92">
        <v>18241.87</v>
      </c>
      <c r="M506" s="88" t="s">
        <v>603</v>
      </c>
    </row>
    <row r="507" spans="1:13" ht="21.75" thickBot="1">
      <c r="A507" s="90"/>
      <c r="B507" s="118"/>
      <c r="C507" s="118"/>
      <c r="D507" s="118" t="s">
        <v>1319</v>
      </c>
      <c r="E507" s="118"/>
      <c r="F507" s="123"/>
      <c r="G507" s="91"/>
      <c r="H507" s="120"/>
      <c r="I507" s="121">
        <f>SUM(I488:I506)</f>
        <v>0</v>
      </c>
      <c r="J507" s="120"/>
      <c r="K507" s="121">
        <f>SUM(K488:K506)</f>
        <v>142904.89000000004</v>
      </c>
      <c r="L507" s="121">
        <f>SUM(L488:L506)</f>
        <v>142904.89000000004</v>
      </c>
      <c r="M507" s="88"/>
    </row>
    <row r="508" spans="1:13" ht="21.75" thickTop="1">
      <c r="A508" s="90">
        <f t="shared" si="11"/>
        <v>1</v>
      </c>
      <c r="B508" s="90" t="s">
        <v>1320</v>
      </c>
      <c r="C508" s="90" t="s">
        <v>1321</v>
      </c>
      <c r="D508" s="90" t="s">
        <v>250</v>
      </c>
      <c r="E508" s="90">
        <v>20018533372</v>
      </c>
      <c r="F508" s="91" t="s">
        <v>1322</v>
      </c>
      <c r="G508" s="91"/>
      <c r="H508" s="90"/>
      <c r="I508" s="92"/>
      <c r="J508" s="93">
        <v>23224</v>
      </c>
      <c r="K508" s="92">
        <v>17022.669999999998</v>
      </c>
      <c r="L508" s="92">
        <v>17022.669999999998</v>
      </c>
      <c r="M508" s="88" t="s">
        <v>608</v>
      </c>
    </row>
    <row r="509" spans="1:13">
      <c r="A509" s="90">
        <f t="shared" si="11"/>
        <v>2</v>
      </c>
      <c r="B509" s="90" t="s">
        <v>1323</v>
      </c>
      <c r="C509" s="90" t="s">
        <v>1324</v>
      </c>
      <c r="D509" s="90" t="s">
        <v>250</v>
      </c>
      <c r="E509" s="90">
        <v>20010108679</v>
      </c>
      <c r="F509" s="91" t="s">
        <v>1325</v>
      </c>
      <c r="G509" s="91"/>
      <c r="H509" s="90"/>
      <c r="I509" s="92"/>
      <c r="J509" s="93">
        <v>23255</v>
      </c>
      <c r="K509" s="92">
        <v>49.39</v>
      </c>
      <c r="L509" s="92">
        <v>49.39</v>
      </c>
      <c r="M509" s="88" t="s">
        <v>603</v>
      </c>
    </row>
    <row r="510" spans="1:13">
      <c r="A510" s="90">
        <f t="shared" si="11"/>
        <v>3</v>
      </c>
      <c r="B510" s="90" t="s">
        <v>248</v>
      </c>
      <c r="C510" s="90" t="s">
        <v>249</v>
      </c>
      <c r="D510" s="90" t="s">
        <v>250</v>
      </c>
      <c r="E510" s="90">
        <v>20021898189</v>
      </c>
      <c r="F510" s="91" t="s">
        <v>251</v>
      </c>
      <c r="G510" s="91" t="s">
        <v>252</v>
      </c>
      <c r="H510" s="90"/>
      <c r="I510" s="92"/>
      <c r="J510" s="93">
        <v>23224</v>
      </c>
      <c r="K510" s="92">
        <v>6226.44</v>
      </c>
      <c r="L510" s="92">
        <v>6226.44</v>
      </c>
      <c r="M510" s="88" t="s">
        <v>608</v>
      </c>
    </row>
    <row r="511" spans="1:13">
      <c r="A511" s="90">
        <f t="shared" si="11"/>
        <v>4</v>
      </c>
      <c r="B511" s="90" t="s">
        <v>248</v>
      </c>
      <c r="C511" s="90" t="s">
        <v>249</v>
      </c>
      <c r="D511" s="90" t="s">
        <v>250</v>
      </c>
      <c r="E511" s="90">
        <v>20021898189</v>
      </c>
      <c r="F511" s="91" t="s">
        <v>251</v>
      </c>
      <c r="G511" s="91" t="s">
        <v>252</v>
      </c>
      <c r="H511" s="90"/>
      <c r="I511" s="92"/>
      <c r="J511" s="93">
        <v>23255</v>
      </c>
      <c r="K511" s="92">
        <v>6333.39</v>
      </c>
      <c r="L511" s="92">
        <v>6333.39</v>
      </c>
      <c r="M511" s="88" t="s">
        <v>603</v>
      </c>
    </row>
    <row r="512" spans="1:13">
      <c r="A512" s="90">
        <f t="shared" si="11"/>
        <v>5</v>
      </c>
      <c r="B512" s="90" t="s">
        <v>1326</v>
      </c>
      <c r="C512" s="90" t="s">
        <v>1327</v>
      </c>
      <c r="D512" s="90" t="s">
        <v>250</v>
      </c>
      <c r="E512" s="90">
        <v>20010223349</v>
      </c>
      <c r="F512" s="91" t="s">
        <v>1328</v>
      </c>
      <c r="G512" s="91"/>
      <c r="H512" s="90"/>
      <c r="I512" s="92"/>
      <c r="J512" s="93">
        <v>23255</v>
      </c>
      <c r="K512" s="92">
        <v>334.1</v>
      </c>
      <c r="L512" s="92">
        <v>334.1</v>
      </c>
      <c r="M512" s="88" t="s">
        <v>603</v>
      </c>
    </row>
    <row r="513" spans="1:13">
      <c r="A513" s="90">
        <f t="shared" si="11"/>
        <v>6</v>
      </c>
      <c r="B513" s="90" t="s">
        <v>1326</v>
      </c>
      <c r="C513" s="90" t="s">
        <v>1327</v>
      </c>
      <c r="D513" s="90" t="s">
        <v>250</v>
      </c>
      <c r="E513" s="90">
        <v>20010223975</v>
      </c>
      <c r="F513" s="91" t="s">
        <v>1329</v>
      </c>
      <c r="G513" s="91"/>
      <c r="H513" s="90"/>
      <c r="I513" s="92"/>
      <c r="J513" s="93">
        <v>23224</v>
      </c>
      <c r="K513" s="92">
        <v>76040.44</v>
      </c>
      <c r="L513" s="92">
        <v>76040.44</v>
      </c>
      <c r="M513" s="88" t="s">
        <v>608</v>
      </c>
    </row>
    <row r="514" spans="1:13">
      <c r="A514" s="90">
        <f t="shared" si="11"/>
        <v>7</v>
      </c>
      <c r="B514" s="90" t="s">
        <v>1326</v>
      </c>
      <c r="C514" s="90" t="s">
        <v>1327</v>
      </c>
      <c r="D514" s="90" t="s">
        <v>250</v>
      </c>
      <c r="E514" s="90">
        <v>20022742121</v>
      </c>
      <c r="F514" s="91" t="s">
        <v>1330</v>
      </c>
      <c r="G514" s="91"/>
      <c r="H514" s="90"/>
      <c r="I514" s="92"/>
      <c r="J514" s="93">
        <v>23255</v>
      </c>
      <c r="K514" s="92">
        <v>28524.99</v>
      </c>
      <c r="L514" s="92">
        <v>28524.99</v>
      </c>
      <c r="M514" s="88" t="s">
        <v>603</v>
      </c>
    </row>
    <row r="515" spans="1:13">
      <c r="A515" s="90">
        <f t="shared" si="11"/>
        <v>8</v>
      </c>
      <c r="B515" s="90" t="s">
        <v>1331</v>
      </c>
      <c r="C515" s="90" t="s">
        <v>1332</v>
      </c>
      <c r="D515" s="90" t="s">
        <v>250</v>
      </c>
      <c r="E515" s="90">
        <v>20023506669</v>
      </c>
      <c r="F515" s="91" t="s">
        <v>1333</v>
      </c>
      <c r="G515" s="91" t="s">
        <v>1334</v>
      </c>
      <c r="H515" s="90"/>
      <c r="I515" s="92"/>
      <c r="J515" s="93">
        <v>23224</v>
      </c>
      <c r="K515" s="92">
        <v>1380.82</v>
      </c>
      <c r="L515" s="92">
        <v>1380.82</v>
      </c>
      <c r="M515" s="88" t="s">
        <v>608</v>
      </c>
    </row>
    <row r="516" spans="1:13" ht="21.75" thickBot="1">
      <c r="A516" s="90"/>
      <c r="B516" s="118"/>
      <c r="C516" s="118"/>
      <c r="D516" s="118" t="s">
        <v>1335</v>
      </c>
      <c r="E516" s="118"/>
      <c r="F516" s="123"/>
      <c r="G516" s="91"/>
      <c r="H516" s="120"/>
      <c r="I516" s="121">
        <f>SUM(I508:I515)</f>
        <v>0</v>
      </c>
      <c r="J516" s="120"/>
      <c r="K516" s="121">
        <f>SUM(K508:K515)</f>
        <v>135912.24</v>
      </c>
      <c r="L516" s="121">
        <f>SUM(L508:L515)</f>
        <v>135912.24</v>
      </c>
      <c r="M516" s="88"/>
    </row>
    <row r="517" spans="1:13" ht="21.75" thickTop="1">
      <c r="A517" s="90">
        <f t="shared" si="11"/>
        <v>1</v>
      </c>
      <c r="B517" s="90" t="s">
        <v>1336</v>
      </c>
      <c r="C517" s="90" t="s">
        <v>1337</v>
      </c>
      <c r="D517" s="90" t="s">
        <v>1338</v>
      </c>
      <c r="E517" s="90">
        <v>20000408412</v>
      </c>
      <c r="F517" s="91" t="s">
        <v>1339</v>
      </c>
      <c r="G517" s="91" t="s">
        <v>1340</v>
      </c>
      <c r="H517" s="90"/>
      <c r="I517" s="92"/>
      <c r="J517" s="93">
        <v>23224</v>
      </c>
      <c r="K517" s="92">
        <v>438.27</v>
      </c>
      <c r="L517" s="92">
        <v>438.27</v>
      </c>
      <c r="M517" s="88" t="s">
        <v>608</v>
      </c>
    </row>
    <row r="518" spans="1:13">
      <c r="A518" s="90">
        <f t="shared" si="11"/>
        <v>2</v>
      </c>
      <c r="B518" s="90" t="s">
        <v>1336</v>
      </c>
      <c r="C518" s="90" t="s">
        <v>1337</v>
      </c>
      <c r="D518" s="90" t="s">
        <v>1338</v>
      </c>
      <c r="E518" s="90">
        <v>20000412018</v>
      </c>
      <c r="F518" s="91" t="s">
        <v>1341</v>
      </c>
      <c r="G518" s="91" t="s">
        <v>1340</v>
      </c>
      <c r="H518" s="90"/>
      <c r="I518" s="92"/>
      <c r="J518" s="93">
        <v>23224</v>
      </c>
      <c r="K518" s="92">
        <v>2505.81</v>
      </c>
      <c r="L518" s="92">
        <v>2505.81</v>
      </c>
      <c r="M518" s="88" t="s">
        <v>608</v>
      </c>
    </row>
    <row r="519" spans="1:13">
      <c r="A519" s="90">
        <f t="shared" si="11"/>
        <v>3</v>
      </c>
      <c r="B519" s="90" t="s">
        <v>1336</v>
      </c>
      <c r="C519" s="90" t="s">
        <v>1337</v>
      </c>
      <c r="D519" s="90" t="s">
        <v>1338</v>
      </c>
      <c r="E519" s="90">
        <v>20000412018</v>
      </c>
      <c r="F519" s="91" t="s">
        <v>1341</v>
      </c>
      <c r="G519" s="91" t="s">
        <v>1340</v>
      </c>
      <c r="H519" s="90"/>
      <c r="I519" s="92"/>
      <c r="J519" s="93">
        <v>23255</v>
      </c>
      <c r="K519" s="92">
        <v>3039.27</v>
      </c>
      <c r="L519" s="92">
        <v>3039.27</v>
      </c>
      <c r="M519" s="88" t="s">
        <v>603</v>
      </c>
    </row>
    <row r="520" spans="1:13">
      <c r="A520" s="90">
        <f t="shared" si="11"/>
        <v>4</v>
      </c>
      <c r="B520" s="90" t="s">
        <v>1342</v>
      </c>
      <c r="C520" s="90" t="s">
        <v>1343</v>
      </c>
      <c r="D520" s="90" t="s">
        <v>1338</v>
      </c>
      <c r="E520" s="90">
        <v>20000668439</v>
      </c>
      <c r="F520" s="91" t="s">
        <v>1344</v>
      </c>
      <c r="G520" s="91"/>
      <c r="H520" s="90"/>
      <c r="I520" s="92"/>
      <c r="J520" s="93">
        <v>23255</v>
      </c>
      <c r="K520" s="92">
        <v>29281.86</v>
      </c>
      <c r="L520" s="92">
        <v>29281.86</v>
      </c>
      <c r="M520" s="88" t="s">
        <v>603</v>
      </c>
    </row>
    <row r="521" spans="1:13">
      <c r="A521" s="90">
        <f t="shared" si="11"/>
        <v>5</v>
      </c>
      <c r="B521" s="90" t="s">
        <v>1345</v>
      </c>
      <c r="C521" s="90" t="s">
        <v>1346</v>
      </c>
      <c r="D521" s="90" t="s">
        <v>1338</v>
      </c>
      <c r="E521" s="90">
        <v>20018619626</v>
      </c>
      <c r="F521" s="91" t="s">
        <v>1347</v>
      </c>
      <c r="G521" s="91" t="s">
        <v>1348</v>
      </c>
      <c r="H521" s="90"/>
      <c r="I521" s="92"/>
      <c r="J521" s="93">
        <v>23255</v>
      </c>
      <c r="K521" s="92">
        <v>29959.69</v>
      </c>
      <c r="L521" s="92">
        <v>29959.69</v>
      </c>
      <c r="M521" s="88" t="s">
        <v>603</v>
      </c>
    </row>
    <row r="522" spans="1:13" ht="21.75" thickBot="1">
      <c r="A522" s="90"/>
      <c r="B522" s="118"/>
      <c r="C522" s="118"/>
      <c r="D522" s="118" t="s">
        <v>1349</v>
      </c>
      <c r="E522" s="118"/>
      <c r="F522" s="123"/>
      <c r="G522" s="91"/>
      <c r="H522" s="120"/>
      <c r="I522" s="121">
        <f>SUM(I517:I521)</f>
        <v>0</v>
      </c>
      <c r="J522" s="120"/>
      <c r="K522" s="121">
        <f>SUM(K517:K521)</f>
        <v>65224.899999999994</v>
      </c>
      <c r="L522" s="121">
        <f>SUM(L517:L521)</f>
        <v>65224.899999999994</v>
      </c>
      <c r="M522" s="88"/>
    </row>
    <row r="523" spans="1:13" ht="21.75" thickTop="1">
      <c r="A523" s="90">
        <f t="shared" si="11"/>
        <v>1</v>
      </c>
      <c r="B523" s="90" t="s">
        <v>1350</v>
      </c>
      <c r="C523" s="90" t="s">
        <v>1351</v>
      </c>
      <c r="D523" s="90" t="s">
        <v>255</v>
      </c>
      <c r="E523" s="90">
        <v>20002667426</v>
      </c>
      <c r="F523" s="91" t="s">
        <v>1352</v>
      </c>
      <c r="G523" s="91"/>
      <c r="H523" s="90"/>
      <c r="I523" s="92"/>
      <c r="J523" s="93">
        <v>23255</v>
      </c>
      <c r="K523" s="92">
        <v>2378.94</v>
      </c>
      <c r="L523" s="92">
        <v>2378.94</v>
      </c>
      <c r="M523" s="88" t="s">
        <v>603</v>
      </c>
    </row>
    <row r="524" spans="1:13">
      <c r="A524" s="90">
        <f t="shared" si="11"/>
        <v>2</v>
      </c>
      <c r="B524" s="90" t="s">
        <v>1350</v>
      </c>
      <c r="C524" s="90" t="s">
        <v>1351</v>
      </c>
      <c r="D524" s="90" t="s">
        <v>255</v>
      </c>
      <c r="E524" s="90">
        <v>20002668302</v>
      </c>
      <c r="F524" s="91" t="s">
        <v>923</v>
      </c>
      <c r="G524" s="91"/>
      <c r="H524" s="90"/>
      <c r="I524" s="92"/>
      <c r="J524" s="93">
        <v>23255</v>
      </c>
      <c r="K524" s="92">
        <v>4610.05</v>
      </c>
      <c r="L524" s="92">
        <v>4610.05</v>
      </c>
      <c r="M524" s="88" t="s">
        <v>603</v>
      </c>
    </row>
    <row r="525" spans="1:13">
      <c r="A525" s="90">
        <f t="shared" si="11"/>
        <v>3</v>
      </c>
      <c r="B525" s="90" t="s">
        <v>1350</v>
      </c>
      <c r="C525" s="90" t="s">
        <v>1351</v>
      </c>
      <c r="D525" s="90" t="s">
        <v>255</v>
      </c>
      <c r="E525" s="90">
        <v>20002668336</v>
      </c>
      <c r="F525" s="91" t="s">
        <v>923</v>
      </c>
      <c r="G525" s="91"/>
      <c r="H525" s="90"/>
      <c r="I525" s="92"/>
      <c r="J525" s="93">
        <v>23255</v>
      </c>
      <c r="K525" s="92">
        <v>4107.95</v>
      </c>
      <c r="L525" s="92">
        <v>4107.95</v>
      </c>
      <c r="M525" s="88" t="s">
        <v>603</v>
      </c>
    </row>
    <row r="526" spans="1:13">
      <c r="A526" s="90">
        <f t="shared" si="11"/>
        <v>4</v>
      </c>
      <c r="B526" s="90" t="s">
        <v>1350</v>
      </c>
      <c r="C526" s="90" t="s">
        <v>1351</v>
      </c>
      <c r="D526" s="90" t="s">
        <v>255</v>
      </c>
      <c r="E526" s="90">
        <v>20002668361</v>
      </c>
      <c r="F526" s="91" t="s">
        <v>923</v>
      </c>
      <c r="G526" s="91"/>
      <c r="H526" s="90"/>
      <c r="I526" s="92"/>
      <c r="J526" s="93">
        <v>23255</v>
      </c>
      <c r="K526" s="92">
        <v>5468.48</v>
      </c>
      <c r="L526" s="92">
        <v>5468.48</v>
      </c>
      <c r="M526" s="88" t="s">
        <v>603</v>
      </c>
    </row>
    <row r="527" spans="1:13">
      <c r="A527" s="90">
        <f t="shared" si="11"/>
        <v>5</v>
      </c>
      <c r="B527" s="90" t="s">
        <v>1350</v>
      </c>
      <c r="C527" s="90" t="s">
        <v>1351</v>
      </c>
      <c r="D527" s="90" t="s">
        <v>255</v>
      </c>
      <c r="E527" s="90">
        <v>20002677650</v>
      </c>
      <c r="F527" s="91" t="s">
        <v>1353</v>
      </c>
      <c r="G527" s="91"/>
      <c r="H527" s="90"/>
      <c r="I527" s="92"/>
      <c r="J527" s="93">
        <v>23255</v>
      </c>
      <c r="K527" s="92">
        <v>22171.57</v>
      </c>
      <c r="L527" s="92">
        <v>22171.57</v>
      </c>
      <c r="M527" s="88" t="s">
        <v>603</v>
      </c>
    </row>
    <row r="528" spans="1:13">
      <c r="A528" s="90">
        <f t="shared" si="11"/>
        <v>6</v>
      </c>
      <c r="B528" s="90" t="s">
        <v>1350</v>
      </c>
      <c r="C528" s="90" t="s">
        <v>1351</v>
      </c>
      <c r="D528" s="90" t="s">
        <v>255</v>
      </c>
      <c r="E528" s="90">
        <v>20002804307</v>
      </c>
      <c r="F528" s="91" t="s">
        <v>1354</v>
      </c>
      <c r="G528" s="91" t="s">
        <v>1355</v>
      </c>
      <c r="H528" s="90"/>
      <c r="I528" s="92"/>
      <c r="J528" s="93">
        <v>23255</v>
      </c>
      <c r="K528" s="92">
        <v>19161.52</v>
      </c>
      <c r="L528" s="92">
        <v>19161.52</v>
      </c>
      <c r="M528" s="88" t="s">
        <v>603</v>
      </c>
    </row>
    <row r="529" spans="1:13">
      <c r="A529" s="90">
        <f t="shared" si="11"/>
        <v>7</v>
      </c>
      <c r="B529" s="90" t="s">
        <v>1350</v>
      </c>
      <c r="C529" s="90" t="s">
        <v>1351</v>
      </c>
      <c r="D529" s="90" t="s">
        <v>255</v>
      </c>
      <c r="E529" s="90">
        <v>20017782509</v>
      </c>
      <c r="F529" s="91" t="s">
        <v>1356</v>
      </c>
      <c r="G529" s="91" t="s">
        <v>1357</v>
      </c>
      <c r="H529" s="90"/>
      <c r="I529" s="92"/>
      <c r="J529" s="93">
        <v>23255</v>
      </c>
      <c r="K529" s="92">
        <v>2020.18</v>
      </c>
      <c r="L529" s="92">
        <v>2020.18</v>
      </c>
      <c r="M529" s="88" t="s">
        <v>603</v>
      </c>
    </row>
    <row r="530" spans="1:13">
      <c r="A530" s="90">
        <f t="shared" si="11"/>
        <v>8</v>
      </c>
      <c r="B530" s="90" t="s">
        <v>1358</v>
      </c>
      <c r="C530" s="90" t="s">
        <v>1359</v>
      </c>
      <c r="D530" s="90" t="s">
        <v>255</v>
      </c>
      <c r="E530" s="90">
        <v>20003491688</v>
      </c>
      <c r="F530" s="91" t="s">
        <v>1360</v>
      </c>
      <c r="G530" s="91"/>
      <c r="H530" s="90"/>
      <c r="I530" s="92"/>
      <c r="J530" s="93">
        <v>23255</v>
      </c>
      <c r="K530" s="92">
        <v>23151.74</v>
      </c>
      <c r="L530" s="92">
        <v>23151.74</v>
      </c>
      <c r="M530" s="88" t="s">
        <v>603</v>
      </c>
    </row>
    <row r="531" spans="1:13">
      <c r="A531" s="90">
        <f t="shared" si="11"/>
        <v>9</v>
      </c>
      <c r="B531" s="90" t="s">
        <v>1361</v>
      </c>
      <c r="C531" s="90" t="s">
        <v>1362</v>
      </c>
      <c r="D531" s="90" t="s">
        <v>255</v>
      </c>
      <c r="E531" s="90">
        <v>20003247985</v>
      </c>
      <c r="F531" s="91" t="s">
        <v>1363</v>
      </c>
      <c r="G531" s="91"/>
      <c r="H531" s="90"/>
      <c r="I531" s="92"/>
      <c r="J531" s="93">
        <v>23255</v>
      </c>
      <c r="K531" s="92">
        <v>2052.98</v>
      </c>
      <c r="L531" s="92">
        <v>2052.98</v>
      </c>
      <c r="M531" s="88" t="s">
        <v>603</v>
      </c>
    </row>
    <row r="532" spans="1:13">
      <c r="A532" s="90">
        <f t="shared" si="11"/>
        <v>10</v>
      </c>
      <c r="B532" s="90" t="s">
        <v>1361</v>
      </c>
      <c r="C532" s="90" t="s">
        <v>1362</v>
      </c>
      <c r="D532" s="90" t="s">
        <v>255</v>
      </c>
      <c r="E532" s="90">
        <v>20003283513</v>
      </c>
      <c r="F532" s="91" t="s">
        <v>1364</v>
      </c>
      <c r="G532" s="91"/>
      <c r="H532" s="90"/>
      <c r="I532" s="92"/>
      <c r="J532" s="93">
        <v>23255</v>
      </c>
      <c r="K532" s="92">
        <v>31977.21</v>
      </c>
      <c r="L532" s="92">
        <v>31977.21</v>
      </c>
      <c r="M532" s="88" t="s">
        <v>603</v>
      </c>
    </row>
    <row r="533" spans="1:13">
      <c r="A533" s="90">
        <f t="shared" si="11"/>
        <v>11</v>
      </c>
      <c r="B533" s="90" t="s">
        <v>1365</v>
      </c>
      <c r="C533" s="90" t="s">
        <v>1366</v>
      </c>
      <c r="D533" s="90" t="s">
        <v>255</v>
      </c>
      <c r="E533" s="90">
        <v>20003534655</v>
      </c>
      <c r="F533" s="91" t="s">
        <v>1367</v>
      </c>
      <c r="G533" s="91"/>
      <c r="H533" s="90"/>
      <c r="I533" s="92"/>
      <c r="J533" s="93">
        <v>23255</v>
      </c>
      <c r="K533" s="92">
        <v>9529.32</v>
      </c>
      <c r="L533" s="92">
        <v>9529.32</v>
      </c>
      <c r="M533" s="88" t="s">
        <v>603</v>
      </c>
    </row>
    <row r="534" spans="1:13">
      <c r="A534" s="90">
        <f t="shared" si="11"/>
        <v>12</v>
      </c>
      <c r="B534" s="90" t="s">
        <v>1368</v>
      </c>
      <c r="C534" s="90" t="s">
        <v>1369</v>
      </c>
      <c r="D534" s="90" t="s">
        <v>255</v>
      </c>
      <c r="E534" s="90">
        <v>20003595130</v>
      </c>
      <c r="F534" s="91" t="s">
        <v>1370</v>
      </c>
      <c r="G534" s="91"/>
      <c r="H534" s="90"/>
      <c r="I534" s="92"/>
      <c r="J534" s="93">
        <v>23255</v>
      </c>
      <c r="K534" s="92">
        <v>24000.7</v>
      </c>
      <c r="L534" s="92">
        <v>24000.7</v>
      </c>
      <c r="M534" s="88" t="s">
        <v>603</v>
      </c>
    </row>
    <row r="535" spans="1:13">
      <c r="A535" s="90">
        <f t="shared" si="11"/>
        <v>13</v>
      </c>
      <c r="B535" s="90" t="s">
        <v>1368</v>
      </c>
      <c r="C535" s="90" t="s">
        <v>1369</v>
      </c>
      <c r="D535" s="90" t="s">
        <v>255</v>
      </c>
      <c r="E535" s="90">
        <v>20003595213</v>
      </c>
      <c r="F535" s="91" t="s">
        <v>1371</v>
      </c>
      <c r="G535" s="91"/>
      <c r="H535" s="90"/>
      <c r="I535" s="92"/>
      <c r="J535" s="93">
        <v>23255</v>
      </c>
      <c r="K535" s="92">
        <v>11399.37</v>
      </c>
      <c r="L535" s="92">
        <v>11399.37</v>
      </c>
      <c r="M535" s="88" t="s">
        <v>603</v>
      </c>
    </row>
    <row r="536" spans="1:13">
      <c r="A536" s="90">
        <f t="shared" si="11"/>
        <v>14</v>
      </c>
      <c r="B536" s="90" t="s">
        <v>253</v>
      </c>
      <c r="C536" s="90" t="s">
        <v>254</v>
      </c>
      <c r="D536" s="90" t="s">
        <v>255</v>
      </c>
      <c r="E536" s="90">
        <v>20003145437</v>
      </c>
      <c r="F536" s="91" t="s">
        <v>256</v>
      </c>
      <c r="G536" s="91"/>
      <c r="H536" s="90"/>
      <c r="I536" s="92"/>
      <c r="J536" s="93">
        <v>23255</v>
      </c>
      <c r="K536" s="92">
        <v>3164.31</v>
      </c>
      <c r="L536" s="92">
        <v>3164.31</v>
      </c>
      <c r="M536" s="88" t="s">
        <v>603</v>
      </c>
    </row>
    <row r="537" spans="1:13">
      <c r="A537" s="90">
        <f t="shared" si="11"/>
        <v>15</v>
      </c>
      <c r="B537" s="90" t="s">
        <v>253</v>
      </c>
      <c r="C537" s="90" t="s">
        <v>254</v>
      </c>
      <c r="D537" s="90" t="s">
        <v>255</v>
      </c>
      <c r="E537" s="90">
        <v>20003146086</v>
      </c>
      <c r="F537" s="91" t="s">
        <v>1372</v>
      </c>
      <c r="G537" s="91"/>
      <c r="H537" s="90"/>
      <c r="I537" s="92"/>
      <c r="J537" s="93">
        <v>23255</v>
      </c>
      <c r="K537" s="92">
        <v>5265.71</v>
      </c>
      <c r="L537" s="92">
        <v>5265.71</v>
      </c>
      <c r="M537" s="88" t="s">
        <v>603</v>
      </c>
    </row>
    <row r="538" spans="1:13">
      <c r="A538" s="90">
        <f t="shared" si="11"/>
        <v>16</v>
      </c>
      <c r="B538" s="90" t="s">
        <v>253</v>
      </c>
      <c r="C538" s="90" t="s">
        <v>254</v>
      </c>
      <c r="D538" s="90" t="s">
        <v>255</v>
      </c>
      <c r="E538" s="90">
        <v>20003334418</v>
      </c>
      <c r="F538" s="91" t="s">
        <v>256</v>
      </c>
      <c r="G538" s="91"/>
      <c r="H538" s="90"/>
      <c r="I538" s="92"/>
      <c r="J538" s="93">
        <v>23255</v>
      </c>
      <c r="K538" s="92">
        <v>18086.16</v>
      </c>
      <c r="L538" s="92">
        <v>18086.16</v>
      </c>
      <c r="M538" s="88" t="s">
        <v>603</v>
      </c>
    </row>
    <row r="539" spans="1:13">
      <c r="A539" s="90">
        <f t="shared" si="11"/>
        <v>17</v>
      </c>
      <c r="B539" s="90" t="s">
        <v>253</v>
      </c>
      <c r="C539" s="90" t="s">
        <v>254</v>
      </c>
      <c r="D539" s="90" t="s">
        <v>255</v>
      </c>
      <c r="E539" s="90">
        <v>20023139587</v>
      </c>
      <c r="F539" s="91" t="s">
        <v>256</v>
      </c>
      <c r="G539" s="91" t="s">
        <v>257</v>
      </c>
      <c r="H539" s="90"/>
      <c r="I539" s="92"/>
      <c r="J539" s="93">
        <v>23224</v>
      </c>
      <c r="K539" s="92">
        <v>243.78</v>
      </c>
      <c r="L539" s="92">
        <v>243.78</v>
      </c>
      <c r="M539" s="88" t="s">
        <v>608</v>
      </c>
    </row>
    <row r="540" spans="1:13">
      <c r="A540" s="90">
        <f t="shared" si="11"/>
        <v>18</v>
      </c>
      <c r="B540" s="90" t="s">
        <v>253</v>
      </c>
      <c r="C540" s="90" t="s">
        <v>254</v>
      </c>
      <c r="D540" s="90" t="s">
        <v>255</v>
      </c>
      <c r="E540" s="90">
        <v>20023139587</v>
      </c>
      <c r="F540" s="91" t="s">
        <v>256</v>
      </c>
      <c r="G540" s="91" t="s">
        <v>257</v>
      </c>
      <c r="H540" s="90"/>
      <c r="I540" s="92"/>
      <c r="J540" s="93">
        <v>23255</v>
      </c>
      <c r="K540" s="92">
        <v>86.17</v>
      </c>
      <c r="L540" s="92">
        <v>86.17</v>
      </c>
      <c r="M540" s="88" t="s">
        <v>603</v>
      </c>
    </row>
    <row r="541" spans="1:13" ht="21.75" thickBot="1">
      <c r="A541" s="90"/>
      <c r="B541" s="118"/>
      <c r="C541" s="118"/>
      <c r="D541" s="118" t="s">
        <v>1373</v>
      </c>
      <c r="E541" s="118"/>
      <c r="F541" s="123"/>
      <c r="G541" s="91"/>
      <c r="H541" s="120"/>
      <c r="I541" s="121">
        <f>SUM(I523:I540)</f>
        <v>0</v>
      </c>
      <c r="J541" s="120"/>
      <c r="K541" s="121">
        <f>SUM(K523:K540)</f>
        <v>188876.14</v>
      </c>
      <c r="L541" s="121">
        <f>SUM(L523:L540)</f>
        <v>188876.14</v>
      </c>
      <c r="M541" s="88"/>
    </row>
    <row r="542" spans="1:13" ht="21.75" thickTop="1">
      <c r="A542" s="90">
        <f t="shared" ref="A542:A605" si="12">A541+1</f>
        <v>1</v>
      </c>
      <c r="B542" s="90" t="s">
        <v>258</v>
      </c>
      <c r="C542" s="90" t="s">
        <v>259</v>
      </c>
      <c r="D542" s="90" t="s">
        <v>260</v>
      </c>
      <c r="E542" s="90">
        <v>20015978365</v>
      </c>
      <c r="F542" s="91" t="s">
        <v>1374</v>
      </c>
      <c r="G542" s="91"/>
      <c r="H542" s="90"/>
      <c r="I542" s="92"/>
      <c r="J542" s="93">
        <v>23255</v>
      </c>
      <c r="K542" s="92">
        <v>45887.31</v>
      </c>
      <c r="L542" s="92">
        <v>45887.31</v>
      </c>
      <c r="M542" s="88" t="s">
        <v>603</v>
      </c>
    </row>
    <row r="543" spans="1:13">
      <c r="A543" s="90">
        <f t="shared" si="12"/>
        <v>2</v>
      </c>
      <c r="B543" s="90" t="s">
        <v>258</v>
      </c>
      <c r="C543" s="90" t="s">
        <v>259</v>
      </c>
      <c r="D543" s="90" t="s">
        <v>260</v>
      </c>
      <c r="E543" s="90">
        <v>20015978445</v>
      </c>
      <c r="F543" s="91" t="s">
        <v>261</v>
      </c>
      <c r="G543" s="91"/>
      <c r="H543" s="90"/>
      <c r="I543" s="92"/>
      <c r="J543" s="93">
        <v>23255</v>
      </c>
      <c r="K543" s="92">
        <v>6654.9</v>
      </c>
      <c r="L543" s="92">
        <v>6654.9</v>
      </c>
      <c r="M543" s="88" t="s">
        <v>603</v>
      </c>
    </row>
    <row r="544" spans="1:13">
      <c r="A544" s="90">
        <f t="shared" si="12"/>
        <v>3</v>
      </c>
      <c r="B544" s="90" t="s">
        <v>258</v>
      </c>
      <c r="C544" s="90" t="s">
        <v>259</v>
      </c>
      <c r="D544" s="90" t="s">
        <v>260</v>
      </c>
      <c r="E544" s="90">
        <v>20016111895</v>
      </c>
      <c r="F544" s="91" t="s">
        <v>1375</v>
      </c>
      <c r="G544" s="91"/>
      <c r="H544" s="90"/>
      <c r="I544" s="92"/>
      <c r="J544" s="93">
        <v>23255</v>
      </c>
      <c r="K544" s="92">
        <v>6946.44</v>
      </c>
      <c r="L544" s="92">
        <v>6946.44</v>
      </c>
      <c r="M544" s="88" t="s">
        <v>603</v>
      </c>
    </row>
    <row r="545" spans="1:13">
      <c r="A545" s="90">
        <f t="shared" si="12"/>
        <v>4</v>
      </c>
      <c r="B545" s="90" t="s">
        <v>258</v>
      </c>
      <c r="C545" s="90" t="s">
        <v>259</v>
      </c>
      <c r="D545" s="90" t="s">
        <v>260</v>
      </c>
      <c r="E545" s="90">
        <v>20016111925</v>
      </c>
      <c r="F545" s="91" t="s">
        <v>1376</v>
      </c>
      <c r="G545" s="91"/>
      <c r="H545" s="90"/>
      <c r="I545" s="92"/>
      <c r="J545" s="93">
        <v>23255</v>
      </c>
      <c r="K545" s="92">
        <v>6335.02</v>
      </c>
      <c r="L545" s="92">
        <v>6335.02</v>
      </c>
      <c r="M545" s="88" t="s">
        <v>603</v>
      </c>
    </row>
    <row r="546" spans="1:13">
      <c r="A546" s="90">
        <f t="shared" si="12"/>
        <v>5</v>
      </c>
      <c r="B546" s="90" t="s">
        <v>258</v>
      </c>
      <c r="C546" s="90" t="s">
        <v>259</v>
      </c>
      <c r="D546" s="90" t="s">
        <v>260</v>
      </c>
      <c r="E546" s="90">
        <v>20016111940</v>
      </c>
      <c r="F546" s="91" t="s">
        <v>1141</v>
      </c>
      <c r="G546" s="91"/>
      <c r="H546" s="90"/>
      <c r="I546" s="92"/>
      <c r="J546" s="93">
        <v>23255</v>
      </c>
      <c r="K546" s="92">
        <v>4731.53</v>
      </c>
      <c r="L546" s="92">
        <v>4731.53</v>
      </c>
      <c r="M546" s="88" t="s">
        <v>603</v>
      </c>
    </row>
    <row r="547" spans="1:13">
      <c r="A547" s="90">
        <f t="shared" si="12"/>
        <v>6</v>
      </c>
      <c r="B547" s="90" t="s">
        <v>258</v>
      </c>
      <c r="C547" s="90" t="s">
        <v>259</v>
      </c>
      <c r="D547" s="90" t="s">
        <v>260</v>
      </c>
      <c r="E547" s="90">
        <v>20016111958</v>
      </c>
      <c r="F547" s="91" t="s">
        <v>1377</v>
      </c>
      <c r="G547" s="91"/>
      <c r="H547" s="90"/>
      <c r="I547" s="92"/>
      <c r="J547" s="93">
        <v>23255</v>
      </c>
      <c r="K547" s="92">
        <v>5812.67</v>
      </c>
      <c r="L547" s="92">
        <v>5812.67</v>
      </c>
      <c r="M547" s="88" t="s">
        <v>603</v>
      </c>
    </row>
    <row r="548" spans="1:13">
      <c r="A548" s="90">
        <f t="shared" si="12"/>
        <v>7</v>
      </c>
      <c r="B548" s="90" t="s">
        <v>258</v>
      </c>
      <c r="C548" s="90" t="s">
        <v>259</v>
      </c>
      <c r="D548" s="90" t="s">
        <v>260</v>
      </c>
      <c r="E548" s="90">
        <v>20018344447</v>
      </c>
      <c r="F548" s="91" t="s">
        <v>1378</v>
      </c>
      <c r="G548" s="91" t="s">
        <v>1379</v>
      </c>
      <c r="H548" s="90"/>
      <c r="I548" s="92"/>
      <c r="J548" s="93">
        <v>23255</v>
      </c>
      <c r="K548" s="92">
        <v>7221.79</v>
      </c>
      <c r="L548" s="92">
        <v>7221.79</v>
      </c>
      <c r="M548" s="88" t="s">
        <v>603</v>
      </c>
    </row>
    <row r="549" spans="1:13">
      <c r="A549" s="90">
        <f t="shared" si="12"/>
        <v>8</v>
      </c>
      <c r="B549" s="90" t="s">
        <v>258</v>
      </c>
      <c r="C549" s="90" t="s">
        <v>259</v>
      </c>
      <c r="D549" s="90" t="s">
        <v>260</v>
      </c>
      <c r="E549" s="90">
        <v>20023970085</v>
      </c>
      <c r="F549" s="91" t="s">
        <v>1380</v>
      </c>
      <c r="G549" s="91" t="s">
        <v>1381</v>
      </c>
      <c r="H549" s="90"/>
      <c r="I549" s="92"/>
      <c r="J549" s="93">
        <v>23255</v>
      </c>
      <c r="K549" s="92">
        <v>757.44</v>
      </c>
      <c r="L549" s="92">
        <v>757.44</v>
      </c>
      <c r="M549" s="88" t="s">
        <v>603</v>
      </c>
    </row>
    <row r="550" spans="1:13">
      <c r="A550" s="90">
        <f t="shared" si="12"/>
        <v>9</v>
      </c>
      <c r="B550" s="90" t="s">
        <v>258</v>
      </c>
      <c r="C550" s="90" t="s">
        <v>259</v>
      </c>
      <c r="D550" s="90" t="s">
        <v>260</v>
      </c>
      <c r="E550" s="90">
        <v>20023980624</v>
      </c>
      <c r="F550" s="91" t="s">
        <v>1382</v>
      </c>
      <c r="G550" s="91" t="s">
        <v>1381</v>
      </c>
      <c r="H550" s="90"/>
      <c r="I550" s="92"/>
      <c r="J550" s="93">
        <v>23255</v>
      </c>
      <c r="K550" s="92">
        <v>1993.65</v>
      </c>
      <c r="L550" s="92">
        <v>1993.65</v>
      </c>
      <c r="M550" s="88" t="s">
        <v>603</v>
      </c>
    </row>
    <row r="551" spans="1:13">
      <c r="A551" s="90">
        <f t="shared" si="12"/>
        <v>10</v>
      </c>
      <c r="B551" s="90" t="s">
        <v>258</v>
      </c>
      <c r="C551" s="90" t="s">
        <v>259</v>
      </c>
      <c r="D551" s="90" t="s">
        <v>260</v>
      </c>
      <c r="E551" s="90">
        <v>20024002603</v>
      </c>
      <c r="F551" s="91" t="s">
        <v>277</v>
      </c>
      <c r="G551" s="91" t="s">
        <v>1381</v>
      </c>
      <c r="H551" s="90"/>
      <c r="I551" s="92"/>
      <c r="J551" s="93">
        <v>23255</v>
      </c>
      <c r="K551" s="92">
        <v>621.67999999999995</v>
      </c>
      <c r="L551" s="92">
        <v>621.67999999999995</v>
      </c>
      <c r="M551" s="88" t="s">
        <v>603</v>
      </c>
    </row>
    <row r="552" spans="1:13">
      <c r="A552" s="90">
        <f t="shared" si="12"/>
        <v>11</v>
      </c>
      <c r="B552" s="90" t="s">
        <v>1383</v>
      </c>
      <c r="C552" s="90" t="s">
        <v>1384</v>
      </c>
      <c r="D552" s="90" t="s">
        <v>260</v>
      </c>
      <c r="E552" s="90">
        <v>20014883668</v>
      </c>
      <c r="F552" s="91" t="s">
        <v>1385</v>
      </c>
      <c r="G552" s="91"/>
      <c r="H552" s="90"/>
      <c r="I552" s="92"/>
      <c r="J552" s="93">
        <v>23255</v>
      </c>
      <c r="K552" s="92">
        <v>2792.98</v>
      </c>
      <c r="L552" s="92">
        <v>2792.98</v>
      </c>
      <c r="M552" s="88" t="s">
        <v>603</v>
      </c>
    </row>
    <row r="553" spans="1:13">
      <c r="A553" s="90">
        <f t="shared" si="12"/>
        <v>12</v>
      </c>
      <c r="B553" s="90" t="s">
        <v>1383</v>
      </c>
      <c r="C553" s="90" t="s">
        <v>1384</v>
      </c>
      <c r="D553" s="90" t="s">
        <v>260</v>
      </c>
      <c r="E553" s="90">
        <v>20016250487</v>
      </c>
      <c r="F553" s="91" t="s">
        <v>1386</v>
      </c>
      <c r="G553" s="91"/>
      <c r="H553" s="90"/>
      <c r="I553" s="92"/>
      <c r="J553" s="93">
        <v>23255</v>
      </c>
      <c r="K553" s="92">
        <v>17092.32</v>
      </c>
      <c r="L553" s="92">
        <v>17092.32</v>
      </c>
      <c r="M553" s="88" t="s">
        <v>603</v>
      </c>
    </row>
    <row r="554" spans="1:13">
      <c r="A554" s="90">
        <f t="shared" si="12"/>
        <v>13</v>
      </c>
      <c r="B554" s="90" t="s">
        <v>262</v>
      </c>
      <c r="C554" s="90" t="s">
        <v>263</v>
      </c>
      <c r="D554" s="90" t="s">
        <v>260</v>
      </c>
      <c r="E554" s="90">
        <v>20015437785</v>
      </c>
      <c r="F554" s="91" t="s">
        <v>1387</v>
      </c>
      <c r="G554" s="91"/>
      <c r="H554" s="90"/>
      <c r="I554" s="92"/>
      <c r="J554" s="93">
        <v>23255</v>
      </c>
      <c r="K554" s="92">
        <v>1766.45</v>
      </c>
      <c r="L554" s="92">
        <v>1766.45</v>
      </c>
      <c r="M554" s="88" t="s">
        <v>603</v>
      </c>
    </row>
    <row r="555" spans="1:13">
      <c r="A555" s="90">
        <f t="shared" si="12"/>
        <v>14</v>
      </c>
      <c r="B555" s="90" t="s">
        <v>262</v>
      </c>
      <c r="C555" s="90" t="s">
        <v>263</v>
      </c>
      <c r="D555" s="90" t="s">
        <v>260</v>
      </c>
      <c r="E555" s="90">
        <v>20015437818</v>
      </c>
      <c r="F555" s="91" t="s">
        <v>264</v>
      </c>
      <c r="G555" s="91"/>
      <c r="H555" s="90"/>
      <c r="I555" s="92"/>
      <c r="J555" s="93">
        <v>23224</v>
      </c>
      <c r="K555" s="92">
        <v>1262.94</v>
      </c>
      <c r="L555" s="92">
        <v>1262.94</v>
      </c>
      <c r="M555" s="88" t="s">
        <v>608</v>
      </c>
    </row>
    <row r="556" spans="1:13">
      <c r="A556" s="90">
        <f t="shared" si="12"/>
        <v>15</v>
      </c>
      <c r="B556" s="90" t="s">
        <v>262</v>
      </c>
      <c r="C556" s="90" t="s">
        <v>263</v>
      </c>
      <c r="D556" s="90" t="s">
        <v>260</v>
      </c>
      <c r="E556" s="90">
        <v>20015437818</v>
      </c>
      <c r="F556" s="91" t="s">
        <v>264</v>
      </c>
      <c r="G556" s="91"/>
      <c r="H556" s="90"/>
      <c r="I556" s="92"/>
      <c r="J556" s="93">
        <v>23255</v>
      </c>
      <c r="K556" s="92">
        <v>2617.13</v>
      </c>
      <c r="L556" s="92">
        <v>2617.13</v>
      </c>
      <c r="M556" s="88" t="s">
        <v>603</v>
      </c>
    </row>
    <row r="557" spans="1:13">
      <c r="A557" s="90">
        <f t="shared" si="12"/>
        <v>16</v>
      </c>
      <c r="B557" s="90" t="s">
        <v>262</v>
      </c>
      <c r="C557" s="90" t="s">
        <v>263</v>
      </c>
      <c r="D557" s="90" t="s">
        <v>260</v>
      </c>
      <c r="E557" s="90">
        <v>20015458141</v>
      </c>
      <c r="F557" s="91" t="s">
        <v>1388</v>
      </c>
      <c r="G557" s="91"/>
      <c r="H557" s="90"/>
      <c r="I557" s="92"/>
      <c r="J557" s="93">
        <v>23255</v>
      </c>
      <c r="K557" s="92">
        <v>22812.51</v>
      </c>
      <c r="L557" s="92">
        <v>22812.51</v>
      </c>
      <c r="M557" s="88" t="s">
        <v>603</v>
      </c>
    </row>
    <row r="558" spans="1:13">
      <c r="A558" s="90">
        <f t="shared" si="12"/>
        <v>17</v>
      </c>
      <c r="B558" s="90" t="s">
        <v>1389</v>
      </c>
      <c r="C558" s="90" t="s">
        <v>1390</v>
      </c>
      <c r="D558" s="90" t="s">
        <v>260</v>
      </c>
      <c r="E558" s="90">
        <v>20022528027</v>
      </c>
      <c r="F558" s="91" t="s">
        <v>1391</v>
      </c>
      <c r="G558" s="91" t="s">
        <v>1392</v>
      </c>
      <c r="H558" s="90"/>
      <c r="I558" s="92"/>
      <c r="J558" s="93">
        <v>23255</v>
      </c>
      <c r="K558" s="92">
        <v>1905.19</v>
      </c>
      <c r="L558" s="92">
        <v>1905.19</v>
      </c>
      <c r="M558" s="88" t="s">
        <v>603</v>
      </c>
    </row>
    <row r="559" spans="1:13">
      <c r="A559" s="90">
        <f t="shared" si="12"/>
        <v>18</v>
      </c>
      <c r="B559" s="90" t="s">
        <v>267</v>
      </c>
      <c r="C559" s="90" t="s">
        <v>268</v>
      </c>
      <c r="D559" s="90" t="s">
        <v>260</v>
      </c>
      <c r="E559" s="90">
        <v>20014877521</v>
      </c>
      <c r="F559" s="91" t="s">
        <v>1393</v>
      </c>
      <c r="G559" s="91"/>
      <c r="H559" s="90"/>
      <c r="I559" s="92"/>
      <c r="J559" s="93">
        <v>23255</v>
      </c>
      <c r="K559" s="92">
        <v>1415.24</v>
      </c>
      <c r="L559" s="92">
        <v>1415.24</v>
      </c>
      <c r="M559" s="88" t="s">
        <v>603</v>
      </c>
    </row>
    <row r="560" spans="1:13">
      <c r="A560" s="90">
        <f t="shared" si="12"/>
        <v>19</v>
      </c>
      <c r="B560" s="90" t="s">
        <v>267</v>
      </c>
      <c r="C560" s="90" t="s">
        <v>268</v>
      </c>
      <c r="D560" s="90" t="s">
        <v>260</v>
      </c>
      <c r="E560" s="90">
        <v>20014877643</v>
      </c>
      <c r="F560" s="91" t="s">
        <v>269</v>
      </c>
      <c r="G560" s="91"/>
      <c r="H560" s="90"/>
      <c r="I560" s="92"/>
      <c r="J560" s="93">
        <v>23224</v>
      </c>
      <c r="K560" s="92">
        <v>2517.34</v>
      </c>
      <c r="L560" s="92">
        <v>2517.34</v>
      </c>
      <c r="M560" s="88" t="s">
        <v>608</v>
      </c>
    </row>
    <row r="561" spans="1:13">
      <c r="A561" s="90">
        <f t="shared" si="12"/>
        <v>20</v>
      </c>
      <c r="B561" s="90" t="s">
        <v>267</v>
      </c>
      <c r="C561" s="90" t="s">
        <v>268</v>
      </c>
      <c r="D561" s="90" t="s">
        <v>260</v>
      </c>
      <c r="E561" s="90">
        <v>20014877643</v>
      </c>
      <c r="F561" s="91" t="s">
        <v>269</v>
      </c>
      <c r="G561" s="91"/>
      <c r="H561" s="90"/>
      <c r="I561" s="92"/>
      <c r="J561" s="93">
        <v>23255</v>
      </c>
      <c r="K561" s="92">
        <v>1228.97</v>
      </c>
      <c r="L561" s="92">
        <v>1228.97</v>
      </c>
      <c r="M561" s="88" t="s">
        <v>603</v>
      </c>
    </row>
    <row r="562" spans="1:13">
      <c r="A562" s="90">
        <f t="shared" si="12"/>
        <v>21</v>
      </c>
      <c r="B562" s="90" t="s">
        <v>267</v>
      </c>
      <c r="C562" s="90" t="s">
        <v>268</v>
      </c>
      <c r="D562" s="90" t="s">
        <v>260</v>
      </c>
      <c r="E562" s="90">
        <v>20021893425</v>
      </c>
      <c r="F562" s="91" t="s">
        <v>1394</v>
      </c>
      <c r="G562" s="91" t="s">
        <v>1395</v>
      </c>
      <c r="H562" s="90"/>
      <c r="I562" s="92"/>
      <c r="J562" s="93">
        <v>23224</v>
      </c>
      <c r="K562" s="92">
        <v>22600.37</v>
      </c>
      <c r="L562" s="92">
        <v>22600.37</v>
      </c>
      <c r="M562" s="88" t="s">
        <v>608</v>
      </c>
    </row>
    <row r="563" spans="1:13">
      <c r="A563" s="90">
        <f t="shared" si="12"/>
        <v>22</v>
      </c>
      <c r="B563" s="90" t="s">
        <v>267</v>
      </c>
      <c r="C563" s="90" t="s">
        <v>268</v>
      </c>
      <c r="D563" s="90" t="s">
        <v>260</v>
      </c>
      <c r="E563" s="90">
        <v>20021893425</v>
      </c>
      <c r="F563" s="91" t="s">
        <v>1394</v>
      </c>
      <c r="G563" s="91" t="s">
        <v>1395</v>
      </c>
      <c r="H563" s="90"/>
      <c r="I563" s="92"/>
      <c r="J563" s="93">
        <v>23255</v>
      </c>
      <c r="K563" s="92">
        <v>20030.04</v>
      </c>
      <c r="L563" s="92">
        <v>20030.04</v>
      </c>
      <c r="M563" s="88" t="s">
        <v>603</v>
      </c>
    </row>
    <row r="564" spans="1:13">
      <c r="A564" s="90">
        <f t="shared" si="12"/>
        <v>23</v>
      </c>
      <c r="B564" s="90" t="s">
        <v>270</v>
      </c>
      <c r="C564" s="90" t="s">
        <v>271</v>
      </c>
      <c r="D564" s="90" t="s">
        <v>260</v>
      </c>
      <c r="E564" s="90">
        <v>20015972329</v>
      </c>
      <c r="F564" s="91" t="s">
        <v>1396</v>
      </c>
      <c r="G564" s="91"/>
      <c r="H564" s="90"/>
      <c r="I564" s="92"/>
      <c r="J564" s="93">
        <v>23224</v>
      </c>
      <c r="K564" s="92">
        <v>14250.86</v>
      </c>
      <c r="L564" s="92">
        <v>14250.86</v>
      </c>
      <c r="M564" s="88" t="s">
        <v>608</v>
      </c>
    </row>
    <row r="565" spans="1:13">
      <c r="A565" s="90">
        <f t="shared" si="12"/>
        <v>24</v>
      </c>
      <c r="B565" s="90" t="s">
        <v>270</v>
      </c>
      <c r="C565" s="90" t="s">
        <v>271</v>
      </c>
      <c r="D565" s="90" t="s">
        <v>260</v>
      </c>
      <c r="E565" s="90">
        <v>20015972329</v>
      </c>
      <c r="F565" s="91" t="s">
        <v>1396</v>
      </c>
      <c r="G565" s="91"/>
      <c r="H565" s="90"/>
      <c r="I565" s="92"/>
      <c r="J565" s="93">
        <v>23255</v>
      </c>
      <c r="K565" s="92">
        <v>15528.93</v>
      </c>
      <c r="L565" s="92">
        <v>15528.93</v>
      </c>
      <c r="M565" s="88" t="s">
        <v>603</v>
      </c>
    </row>
    <row r="566" spans="1:13">
      <c r="A566" s="90">
        <f t="shared" si="12"/>
        <v>25</v>
      </c>
      <c r="B566" s="90" t="s">
        <v>270</v>
      </c>
      <c r="C566" s="90" t="s">
        <v>271</v>
      </c>
      <c r="D566" s="90" t="s">
        <v>260</v>
      </c>
      <c r="E566" s="90">
        <v>20015972675</v>
      </c>
      <c r="F566" s="91" t="s">
        <v>1397</v>
      </c>
      <c r="G566" s="91"/>
      <c r="H566" s="90"/>
      <c r="I566" s="92"/>
      <c r="J566" s="93">
        <v>23255</v>
      </c>
      <c r="K566" s="92">
        <v>286.73</v>
      </c>
      <c r="L566" s="92">
        <v>286.73</v>
      </c>
      <c r="M566" s="88" t="s">
        <v>603</v>
      </c>
    </row>
    <row r="567" spans="1:13">
      <c r="A567" s="90">
        <f t="shared" si="12"/>
        <v>26</v>
      </c>
      <c r="B567" s="90" t="s">
        <v>270</v>
      </c>
      <c r="C567" s="90" t="s">
        <v>271</v>
      </c>
      <c r="D567" s="90" t="s">
        <v>260</v>
      </c>
      <c r="E567" s="90">
        <v>20015972699</v>
      </c>
      <c r="F567" s="91" t="s">
        <v>1398</v>
      </c>
      <c r="G567" s="91"/>
      <c r="H567" s="90"/>
      <c r="I567" s="92"/>
      <c r="J567" s="93">
        <v>23255</v>
      </c>
      <c r="K567" s="92">
        <v>1103.23</v>
      </c>
      <c r="L567" s="92">
        <v>1103.23</v>
      </c>
      <c r="M567" s="88" t="s">
        <v>603</v>
      </c>
    </row>
    <row r="568" spans="1:13">
      <c r="A568" s="90">
        <f t="shared" si="12"/>
        <v>27</v>
      </c>
      <c r="B568" s="90" t="s">
        <v>270</v>
      </c>
      <c r="C568" s="90" t="s">
        <v>271</v>
      </c>
      <c r="D568" s="90" t="s">
        <v>260</v>
      </c>
      <c r="E568" s="90">
        <v>20015972938</v>
      </c>
      <c r="F568" s="91" t="s">
        <v>1399</v>
      </c>
      <c r="G568" s="91"/>
      <c r="H568" s="90"/>
      <c r="I568" s="92"/>
      <c r="J568" s="93">
        <v>23224</v>
      </c>
      <c r="K568" s="92">
        <v>428.13</v>
      </c>
      <c r="L568" s="92">
        <v>428.13</v>
      </c>
      <c r="M568" s="88" t="s">
        <v>608</v>
      </c>
    </row>
    <row r="569" spans="1:13">
      <c r="A569" s="90">
        <f t="shared" si="12"/>
        <v>28</v>
      </c>
      <c r="B569" s="90" t="s">
        <v>270</v>
      </c>
      <c r="C569" s="90" t="s">
        <v>271</v>
      </c>
      <c r="D569" s="90" t="s">
        <v>260</v>
      </c>
      <c r="E569" s="90">
        <v>20015972938</v>
      </c>
      <c r="F569" s="91" t="s">
        <v>1399</v>
      </c>
      <c r="G569" s="91"/>
      <c r="H569" s="90"/>
      <c r="I569" s="92"/>
      <c r="J569" s="93">
        <v>23255</v>
      </c>
      <c r="K569" s="92">
        <v>283.39</v>
      </c>
      <c r="L569" s="92">
        <v>283.39</v>
      </c>
      <c r="M569" s="88" t="s">
        <v>603</v>
      </c>
    </row>
    <row r="570" spans="1:13">
      <c r="A570" s="90">
        <f t="shared" si="12"/>
        <v>29</v>
      </c>
      <c r="B570" s="90" t="s">
        <v>270</v>
      </c>
      <c r="C570" s="90" t="s">
        <v>271</v>
      </c>
      <c r="D570" s="90" t="s">
        <v>260</v>
      </c>
      <c r="E570" s="90">
        <v>20023328218</v>
      </c>
      <c r="F570" s="91" t="s">
        <v>272</v>
      </c>
      <c r="G570" s="91" t="s">
        <v>273</v>
      </c>
      <c r="H570" s="90"/>
      <c r="I570" s="92"/>
      <c r="J570" s="93">
        <v>23224</v>
      </c>
      <c r="K570" s="92">
        <v>1066.1600000000001</v>
      </c>
      <c r="L570" s="92">
        <v>1066.1600000000001</v>
      </c>
      <c r="M570" s="88" t="s">
        <v>608</v>
      </c>
    </row>
    <row r="571" spans="1:13">
      <c r="A571" s="90">
        <f t="shared" si="12"/>
        <v>30</v>
      </c>
      <c r="B571" s="90" t="s">
        <v>270</v>
      </c>
      <c r="C571" s="90" t="s">
        <v>271</v>
      </c>
      <c r="D571" s="90" t="s">
        <v>260</v>
      </c>
      <c r="E571" s="90">
        <v>20023328218</v>
      </c>
      <c r="F571" s="91" t="s">
        <v>272</v>
      </c>
      <c r="G571" s="91" t="s">
        <v>273</v>
      </c>
      <c r="H571" s="90"/>
      <c r="I571" s="92"/>
      <c r="J571" s="93">
        <v>23255</v>
      </c>
      <c r="K571" s="92">
        <v>323.5</v>
      </c>
      <c r="L571" s="92">
        <v>323.5</v>
      </c>
      <c r="M571" s="88" t="s">
        <v>603</v>
      </c>
    </row>
    <row r="572" spans="1:13">
      <c r="A572" s="90">
        <f t="shared" si="12"/>
        <v>31</v>
      </c>
      <c r="B572" s="90" t="s">
        <v>1400</v>
      </c>
      <c r="C572" s="90" t="s">
        <v>1401</v>
      </c>
      <c r="D572" s="90" t="s">
        <v>260</v>
      </c>
      <c r="E572" s="90">
        <v>20014799216</v>
      </c>
      <c r="F572" s="91" t="s">
        <v>1402</v>
      </c>
      <c r="G572" s="91"/>
      <c r="H572" s="90"/>
      <c r="I572" s="92"/>
      <c r="J572" s="93">
        <v>23224</v>
      </c>
      <c r="K572" s="92">
        <v>263.89</v>
      </c>
      <c r="L572" s="92">
        <v>263.89</v>
      </c>
      <c r="M572" s="88" t="s">
        <v>608</v>
      </c>
    </row>
    <row r="573" spans="1:13">
      <c r="A573" s="90">
        <f t="shared" si="12"/>
        <v>32</v>
      </c>
      <c r="B573" s="90" t="s">
        <v>1400</v>
      </c>
      <c r="C573" s="90" t="s">
        <v>1401</v>
      </c>
      <c r="D573" s="90" t="s">
        <v>260</v>
      </c>
      <c r="E573" s="90">
        <v>20014799216</v>
      </c>
      <c r="F573" s="91" t="s">
        <v>1402</v>
      </c>
      <c r="G573" s="91"/>
      <c r="H573" s="90"/>
      <c r="I573" s="92"/>
      <c r="J573" s="93">
        <v>23255</v>
      </c>
      <c r="K573" s="92">
        <v>333.52</v>
      </c>
      <c r="L573" s="92">
        <v>333.52</v>
      </c>
      <c r="M573" s="88" t="s">
        <v>603</v>
      </c>
    </row>
    <row r="574" spans="1:13">
      <c r="A574" s="90">
        <f t="shared" si="12"/>
        <v>33</v>
      </c>
      <c r="B574" s="90" t="s">
        <v>1400</v>
      </c>
      <c r="C574" s="90" t="s">
        <v>1401</v>
      </c>
      <c r="D574" s="90" t="s">
        <v>260</v>
      </c>
      <c r="E574" s="90">
        <v>20014801024</v>
      </c>
      <c r="F574" s="91" t="s">
        <v>1403</v>
      </c>
      <c r="G574" s="91"/>
      <c r="H574" s="90"/>
      <c r="I574" s="92"/>
      <c r="J574" s="93">
        <v>23224</v>
      </c>
      <c r="K574" s="92">
        <v>1061.75</v>
      </c>
      <c r="L574" s="92">
        <v>1061.75</v>
      </c>
      <c r="M574" s="88" t="s">
        <v>608</v>
      </c>
    </row>
    <row r="575" spans="1:13">
      <c r="A575" s="90">
        <f t="shared" si="12"/>
        <v>34</v>
      </c>
      <c r="B575" s="90" t="s">
        <v>1400</v>
      </c>
      <c r="C575" s="90" t="s">
        <v>1401</v>
      </c>
      <c r="D575" s="90" t="s">
        <v>260</v>
      </c>
      <c r="E575" s="90">
        <v>20014801024</v>
      </c>
      <c r="F575" s="91" t="s">
        <v>1403</v>
      </c>
      <c r="G575" s="91"/>
      <c r="H575" s="90"/>
      <c r="I575" s="92"/>
      <c r="J575" s="93">
        <v>23255</v>
      </c>
      <c r="K575" s="92">
        <v>2364.2199999999998</v>
      </c>
      <c r="L575" s="92">
        <v>2364.2199999999998</v>
      </c>
      <c r="M575" s="88" t="s">
        <v>603</v>
      </c>
    </row>
    <row r="576" spans="1:13">
      <c r="A576" s="90">
        <f t="shared" si="12"/>
        <v>35</v>
      </c>
      <c r="B576" s="90" t="s">
        <v>1400</v>
      </c>
      <c r="C576" s="90" t="s">
        <v>1401</v>
      </c>
      <c r="D576" s="90" t="s">
        <v>260</v>
      </c>
      <c r="E576" s="90">
        <v>20014814272</v>
      </c>
      <c r="F576" s="91" t="s">
        <v>1404</v>
      </c>
      <c r="G576" s="91"/>
      <c r="H576" s="90"/>
      <c r="I576" s="92"/>
      <c r="J576" s="93">
        <v>23255</v>
      </c>
      <c r="K576" s="92">
        <v>4128.2</v>
      </c>
      <c r="L576" s="92">
        <v>4128.2</v>
      </c>
      <c r="M576" s="88" t="s">
        <v>603</v>
      </c>
    </row>
    <row r="577" spans="1:13">
      <c r="A577" s="90">
        <f t="shared" si="12"/>
        <v>36</v>
      </c>
      <c r="B577" s="90" t="s">
        <v>1400</v>
      </c>
      <c r="C577" s="90" t="s">
        <v>1401</v>
      </c>
      <c r="D577" s="90" t="s">
        <v>260</v>
      </c>
      <c r="E577" s="90">
        <v>20014814319</v>
      </c>
      <c r="F577" s="91" t="s">
        <v>1405</v>
      </c>
      <c r="G577" s="91"/>
      <c r="H577" s="90"/>
      <c r="I577" s="92"/>
      <c r="J577" s="93">
        <v>23224</v>
      </c>
      <c r="K577" s="92">
        <v>29382.69</v>
      </c>
      <c r="L577" s="92">
        <v>29382.69</v>
      </c>
      <c r="M577" s="88" t="s">
        <v>608</v>
      </c>
    </row>
    <row r="578" spans="1:13">
      <c r="A578" s="90">
        <f t="shared" si="12"/>
        <v>37</v>
      </c>
      <c r="B578" s="90" t="s">
        <v>1400</v>
      </c>
      <c r="C578" s="90" t="s">
        <v>1401</v>
      </c>
      <c r="D578" s="90" t="s">
        <v>260</v>
      </c>
      <c r="E578" s="90">
        <v>20014814319</v>
      </c>
      <c r="F578" s="91" t="s">
        <v>1405</v>
      </c>
      <c r="G578" s="91"/>
      <c r="H578" s="90"/>
      <c r="I578" s="92"/>
      <c r="J578" s="93">
        <v>23255</v>
      </c>
      <c r="K578" s="92">
        <v>19294.97</v>
      </c>
      <c r="L578" s="92">
        <v>19294.97</v>
      </c>
      <c r="M578" s="88" t="s">
        <v>603</v>
      </c>
    </row>
    <row r="579" spans="1:13">
      <c r="A579" s="90">
        <f t="shared" si="12"/>
        <v>38</v>
      </c>
      <c r="B579" s="90" t="s">
        <v>274</v>
      </c>
      <c r="C579" s="90" t="s">
        <v>275</v>
      </c>
      <c r="D579" s="90" t="s">
        <v>260</v>
      </c>
      <c r="E579" s="90">
        <v>20015406515</v>
      </c>
      <c r="F579" s="91" t="s">
        <v>276</v>
      </c>
      <c r="G579" s="91"/>
      <c r="H579" s="90"/>
      <c r="I579" s="92"/>
      <c r="J579" s="93">
        <v>23224</v>
      </c>
      <c r="K579" s="92">
        <v>5442.09</v>
      </c>
      <c r="L579" s="92">
        <v>5442.09</v>
      </c>
      <c r="M579" s="88" t="s">
        <v>608</v>
      </c>
    </row>
    <row r="580" spans="1:13">
      <c r="A580" s="90">
        <f t="shared" si="12"/>
        <v>39</v>
      </c>
      <c r="B580" s="90" t="s">
        <v>274</v>
      </c>
      <c r="C580" s="90" t="s">
        <v>275</v>
      </c>
      <c r="D580" s="90" t="s">
        <v>260</v>
      </c>
      <c r="E580" s="90">
        <v>20015406515</v>
      </c>
      <c r="F580" s="91" t="s">
        <v>276</v>
      </c>
      <c r="G580" s="91"/>
      <c r="H580" s="90"/>
      <c r="I580" s="92"/>
      <c r="J580" s="93">
        <v>23255</v>
      </c>
      <c r="K580" s="92">
        <v>4511.59</v>
      </c>
      <c r="L580" s="92">
        <v>4511.59</v>
      </c>
      <c r="M580" s="88" t="s">
        <v>603</v>
      </c>
    </row>
    <row r="581" spans="1:13">
      <c r="A581" s="90">
        <f t="shared" si="12"/>
        <v>40</v>
      </c>
      <c r="B581" s="90" t="s">
        <v>274</v>
      </c>
      <c r="C581" s="90" t="s">
        <v>275</v>
      </c>
      <c r="D581" s="90" t="s">
        <v>260</v>
      </c>
      <c r="E581" s="90">
        <v>20015410213</v>
      </c>
      <c r="F581" s="91" t="s">
        <v>1406</v>
      </c>
      <c r="G581" s="91"/>
      <c r="H581" s="90"/>
      <c r="I581" s="92"/>
      <c r="J581" s="93">
        <v>23255</v>
      </c>
      <c r="K581" s="92">
        <v>1510.98</v>
      </c>
      <c r="L581" s="92">
        <v>1510.98</v>
      </c>
      <c r="M581" s="88" t="s">
        <v>603</v>
      </c>
    </row>
    <row r="582" spans="1:13">
      <c r="A582" s="90">
        <f t="shared" si="12"/>
        <v>41</v>
      </c>
      <c r="B582" s="90" t="s">
        <v>274</v>
      </c>
      <c r="C582" s="90" t="s">
        <v>275</v>
      </c>
      <c r="D582" s="90" t="s">
        <v>260</v>
      </c>
      <c r="E582" s="90">
        <v>20015416714</v>
      </c>
      <c r="F582" s="91" t="s">
        <v>277</v>
      </c>
      <c r="G582" s="91"/>
      <c r="H582" s="90"/>
      <c r="I582" s="92"/>
      <c r="J582" s="93">
        <v>23224</v>
      </c>
      <c r="K582" s="92">
        <v>16700.34</v>
      </c>
      <c r="L582" s="92">
        <v>16700.34</v>
      </c>
      <c r="M582" s="88" t="s">
        <v>608</v>
      </c>
    </row>
    <row r="583" spans="1:13">
      <c r="A583" s="90">
        <f t="shared" si="12"/>
        <v>42</v>
      </c>
      <c r="B583" s="90" t="s">
        <v>274</v>
      </c>
      <c r="C583" s="90" t="s">
        <v>275</v>
      </c>
      <c r="D583" s="90" t="s">
        <v>260</v>
      </c>
      <c r="E583" s="90">
        <v>20015416714</v>
      </c>
      <c r="F583" s="91" t="s">
        <v>277</v>
      </c>
      <c r="G583" s="91"/>
      <c r="H583" s="90"/>
      <c r="I583" s="92"/>
      <c r="J583" s="93">
        <v>23255</v>
      </c>
      <c r="K583" s="92">
        <v>20754.22</v>
      </c>
      <c r="L583" s="92">
        <v>20754.22</v>
      </c>
      <c r="M583" s="88" t="s">
        <v>603</v>
      </c>
    </row>
    <row r="584" spans="1:13">
      <c r="A584" s="90">
        <f t="shared" si="12"/>
        <v>43</v>
      </c>
      <c r="B584" s="90" t="s">
        <v>1407</v>
      </c>
      <c r="C584" s="90" t="s">
        <v>1408</v>
      </c>
      <c r="D584" s="90" t="s">
        <v>260</v>
      </c>
      <c r="E584" s="90">
        <v>20015649958</v>
      </c>
      <c r="F584" s="91" t="s">
        <v>1409</v>
      </c>
      <c r="G584" s="91"/>
      <c r="H584" s="90"/>
      <c r="I584" s="92"/>
      <c r="J584" s="93">
        <v>23224</v>
      </c>
      <c r="K584" s="92">
        <v>20903.52</v>
      </c>
      <c r="L584" s="92">
        <v>20903.52</v>
      </c>
      <c r="M584" s="88" t="s">
        <v>608</v>
      </c>
    </row>
    <row r="585" spans="1:13">
      <c r="A585" s="90">
        <f t="shared" si="12"/>
        <v>44</v>
      </c>
      <c r="B585" s="90" t="s">
        <v>1407</v>
      </c>
      <c r="C585" s="90" t="s">
        <v>1408</v>
      </c>
      <c r="D585" s="90" t="s">
        <v>260</v>
      </c>
      <c r="E585" s="90">
        <v>20015649958</v>
      </c>
      <c r="F585" s="91" t="s">
        <v>1409</v>
      </c>
      <c r="G585" s="91"/>
      <c r="H585" s="90"/>
      <c r="I585" s="92"/>
      <c r="J585" s="93">
        <v>23255</v>
      </c>
      <c r="K585" s="92">
        <v>19221.29</v>
      </c>
      <c r="L585" s="92">
        <v>19221.29</v>
      </c>
      <c r="M585" s="88" t="s">
        <v>603</v>
      </c>
    </row>
    <row r="586" spans="1:13">
      <c r="A586" s="90">
        <f t="shared" si="12"/>
        <v>45</v>
      </c>
      <c r="B586" s="90" t="s">
        <v>1407</v>
      </c>
      <c r="C586" s="90" t="s">
        <v>1408</v>
      </c>
      <c r="D586" s="90" t="s">
        <v>260</v>
      </c>
      <c r="E586" s="90">
        <v>20015649968</v>
      </c>
      <c r="F586" s="91" t="s">
        <v>1410</v>
      </c>
      <c r="G586" s="91"/>
      <c r="H586" s="90"/>
      <c r="I586" s="92"/>
      <c r="J586" s="93">
        <v>23255</v>
      </c>
      <c r="K586" s="92">
        <v>713.03</v>
      </c>
      <c r="L586" s="92">
        <v>713.03</v>
      </c>
      <c r="M586" s="88" t="s">
        <v>603</v>
      </c>
    </row>
    <row r="587" spans="1:13">
      <c r="A587" s="90">
        <f t="shared" si="12"/>
        <v>46</v>
      </c>
      <c r="B587" s="90" t="s">
        <v>279</v>
      </c>
      <c r="C587" s="90" t="s">
        <v>280</v>
      </c>
      <c r="D587" s="90" t="s">
        <v>260</v>
      </c>
      <c r="E587" s="90">
        <v>20014944339</v>
      </c>
      <c r="F587" s="91" t="s">
        <v>281</v>
      </c>
      <c r="G587" s="91"/>
      <c r="H587" s="90"/>
      <c r="I587" s="92"/>
      <c r="J587" s="93">
        <v>23224</v>
      </c>
      <c r="K587" s="92">
        <v>7317.18</v>
      </c>
      <c r="L587" s="92">
        <v>7317.18</v>
      </c>
      <c r="M587" s="88" t="s">
        <v>608</v>
      </c>
    </row>
    <row r="588" spans="1:13">
      <c r="A588" s="90">
        <f t="shared" si="12"/>
        <v>47</v>
      </c>
      <c r="B588" s="90" t="s">
        <v>279</v>
      </c>
      <c r="C588" s="90" t="s">
        <v>280</v>
      </c>
      <c r="D588" s="90" t="s">
        <v>260</v>
      </c>
      <c r="E588" s="90">
        <v>20014944339</v>
      </c>
      <c r="F588" s="91" t="s">
        <v>281</v>
      </c>
      <c r="G588" s="91"/>
      <c r="H588" s="90"/>
      <c r="I588" s="92"/>
      <c r="J588" s="93">
        <v>23255</v>
      </c>
      <c r="K588" s="92">
        <v>4732.3100000000004</v>
      </c>
      <c r="L588" s="92">
        <v>4732.3100000000004</v>
      </c>
      <c r="M588" s="88" t="s">
        <v>603</v>
      </c>
    </row>
    <row r="589" spans="1:13">
      <c r="A589" s="90">
        <f t="shared" si="12"/>
        <v>48</v>
      </c>
      <c r="B589" s="90" t="s">
        <v>279</v>
      </c>
      <c r="C589" s="90" t="s">
        <v>280</v>
      </c>
      <c r="D589" s="90" t="s">
        <v>260</v>
      </c>
      <c r="E589" s="90">
        <v>20014944761</v>
      </c>
      <c r="F589" s="91" t="s">
        <v>1382</v>
      </c>
      <c r="G589" s="91"/>
      <c r="H589" s="90"/>
      <c r="I589" s="92"/>
      <c r="J589" s="93">
        <v>23224</v>
      </c>
      <c r="K589" s="92">
        <v>32370.58</v>
      </c>
      <c r="L589" s="92">
        <v>32370.58</v>
      </c>
      <c r="M589" s="88" t="s">
        <v>608</v>
      </c>
    </row>
    <row r="590" spans="1:13">
      <c r="A590" s="90">
        <f t="shared" si="12"/>
        <v>49</v>
      </c>
      <c r="B590" s="90" t="s">
        <v>279</v>
      </c>
      <c r="C590" s="90" t="s">
        <v>280</v>
      </c>
      <c r="D590" s="90" t="s">
        <v>260</v>
      </c>
      <c r="E590" s="90">
        <v>20014944761</v>
      </c>
      <c r="F590" s="91" t="s">
        <v>1382</v>
      </c>
      <c r="G590" s="91"/>
      <c r="H590" s="90"/>
      <c r="I590" s="92"/>
      <c r="J590" s="93">
        <v>23255</v>
      </c>
      <c r="K590" s="92">
        <v>23249.33</v>
      </c>
      <c r="L590" s="92">
        <v>23249.33</v>
      </c>
      <c r="M590" s="88" t="s">
        <v>603</v>
      </c>
    </row>
    <row r="591" spans="1:13">
      <c r="A591" s="90">
        <f t="shared" si="12"/>
        <v>50</v>
      </c>
      <c r="B591" s="90" t="s">
        <v>279</v>
      </c>
      <c r="C591" s="90" t="s">
        <v>280</v>
      </c>
      <c r="D591" s="90" t="s">
        <v>260</v>
      </c>
      <c r="E591" s="90">
        <v>20021722204</v>
      </c>
      <c r="F591" s="91" t="s">
        <v>1411</v>
      </c>
      <c r="G591" s="91" t="s">
        <v>1412</v>
      </c>
      <c r="H591" s="90"/>
      <c r="I591" s="92"/>
      <c r="J591" s="93">
        <v>23255</v>
      </c>
      <c r="K591" s="92">
        <v>3596.56</v>
      </c>
      <c r="L591" s="92">
        <v>3596.56</v>
      </c>
      <c r="M591" s="88" t="s">
        <v>603</v>
      </c>
    </row>
    <row r="592" spans="1:13">
      <c r="A592" s="90">
        <f t="shared" si="12"/>
        <v>51</v>
      </c>
      <c r="B592" s="90" t="s">
        <v>282</v>
      </c>
      <c r="C592" s="90" t="s">
        <v>283</v>
      </c>
      <c r="D592" s="90" t="s">
        <v>260</v>
      </c>
      <c r="E592" s="90">
        <v>20015843741</v>
      </c>
      <c r="F592" s="91" t="s">
        <v>284</v>
      </c>
      <c r="G592" s="91"/>
      <c r="H592" s="90"/>
      <c r="I592" s="92"/>
      <c r="J592" s="93">
        <v>23224</v>
      </c>
      <c r="K592" s="92">
        <v>23446.63</v>
      </c>
      <c r="L592" s="92">
        <v>23446.63</v>
      </c>
      <c r="M592" s="88" t="s">
        <v>608</v>
      </c>
    </row>
    <row r="593" spans="1:13">
      <c r="A593" s="90">
        <f t="shared" si="12"/>
        <v>52</v>
      </c>
      <c r="B593" s="90" t="s">
        <v>282</v>
      </c>
      <c r="C593" s="90" t="s">
        <v>283</v>
      </c>
      <c r="D593" s="90" t="s">
        <v>260</v>
      </c>
      <c r="E593" s="90">
        <v>20015843741</v>
      </c>
      <c r="F593" s="91" t="s">
        <v>284</v>
      </c>
      <c r="G593" s="91"/>
      <c r="H593" s="90"/>
      <c r="I593" s="92"/>
      <c r="J593" s="93">
        <v>23255</v>
      </c>
      <c r="K593" s="92">
        <v>24357.49</v>
      </c>
      <c r="L593" s="92">
        <v>24357.49</v>
      </c>
      <c r="M593" s="88" t="s">
        <v>603</v>
      </c>
    </row>
    <row r="594" spans="1:13">
      <c r="A594" s="90">
        <f t="shared" si="12"/>
        <v>53</v>
      </c>
      <c r="B594" s="90" t="s">
        <v>282</v>
      </c>
      <c r="C594" s="90" t="s">
        <v>283</v>
      </c>
      <c r="D594" s="90" t="s">
        <v>260</v>
      </c>
      <c r="E594" s="90">
        <v>20015843843</v>
      </c>
      <c r="F594" s="91" t="s">
        <v>1413</v>
      </c>
      <c r="G594" s="91"/>
      <c r="H594" s="90"/>
      <c r="I594" s="92"/>
      <c r="J594" s="93">
        <v>23255</v>
      </c>
      <c r="K594" s="92">
        <v>1230.3800000000001</v>
      </c>
      <c r="L594" s="92">
        <v>1230.3800000000001</v>
      </c>
      <c r="M594" s="88" t="s">
        <v>603</v>
      </c>
    </row>
    <row r="595" spans="1:13">
      <c r="A595" s="90">
        <f t="shared" si="12"/>
        <v>54</v>
      </c>
      <c r="B595" s="90" t="s">
        <v>282</v>
      </c>
      <c r="C595" s="90" t="s">
        <v>283</v>
      </c>
      <c r="D595" s="90" t="s">
        <v>260</v>
      </c>
      <c r="E595" s="90">
        <v>20015849526</v>
      </c>
      <c r="F595" s="91" t="s">
        <v>1414</v>
      </c>
      <c r="G595" s="91"/>
      <c r="H595" s="90"/>
      <c r="I595" s="92"/>
      <c r="J595" s="93">
        <v>23224</v>
      </c>
      <c r="K595" s="92">
        <v>2640.98</v>
      </c>
      <c r="L595" s="92">
        <v>2640.98</v>
      </c>
      <c r="M595" s="88" t="s">
        <v>608</v>
      </c>
    </row>
    <row r="596" spans="1:13">
      <c r="A596" s="90">
        <f t="shared" si="12"/>
        <v>55</v>
      </c>
      <c r="B596" s="90" t="s">
        <v>282</v>
      </c>
      <c r="C596" s="90" t="s">
        <v>283</v>
      </c>
      <c r="D596" s="90" t="s">
        <v>260</v>
      </c>
      <c r="E596" s="90">
        <v>20015849526</v>
      </c>
      <c r="F596" s="91" t="s">
        <v>1414</v>
      </c>
      <c r="G596" s="91"/>
      <c r="H596" s="90"/>
      <c r="I596" s="92"/>
      <c r="J596" s="93">
        <v>23255</v>
      </c>
      <c r="K596" s="92">
        <v>563.96</v>
      </c>
      <c r="L596" s="92">
        <v>563.96</v>
      </c>
      <c r="M596" s="88" t="s">
        <v>603</v>
      </c>
    </row>
    <row r="597" spans="1:13">
      <c r="A597" s="90">
        <f t="shared" si="12"/>
        <v>56</v>
      </c>
      <c r="B597" s="90" t="s">
        <v>1415</v>
      </c>
      <c r="C597" s="90" t="s">
        <v>1416</v>
      </c>
      <c r="D597" s="90" t="s">
        <v>260</v>
      </c>
      <c r="E597" s="90">
        <v>20016149924</v>
      </c>
      <c r="F597" s="91" t="s">
        <v>1380</v>
      </c>
      <c r="G597" s="91"/>
      <c r="H597" s="90"/>
      <c r="I597" s="92"/>
      <c r="J597" s="93">
        <v>23224</v>
      </c>
      <c r="K597" s="92">
        <v>992.11</v>
      </c>
      <c r="L597" s="92">
        <v>992.11</v>
      </c>
      <c r="M597" s="88" t="s">
        <v>608</v>
      </c>
    </row>
    <row r="598" spans="1:13">
      <c r="A598" s="90">
        <f t="shared" si="12"/>
        <v>57</v>
      </c>
      <c r="B598" s="90" t="s">
        <v>1415</v>
      </c>
      <c r="C598" s="90" t="s">
        <v>1416</v>
      </c>
      <c r="D598" s="90" t="s">
        <v>260</v>
      </c>
      <c r="E598" s="90">
        <v>20016149924</v>
      </c>
      <c r="F598" s="91" t="s">
        <v>1380</v>
      </c>
      <c r="G598" s="91"/>
      <c r="H598" s="90"/>
      <c r="I598" s="92"/>
      <c r="J598" s="93">
        <v>23255</v>
      </c>
      <c r="K598" s="92">
        <v>1103.23</v>
      </c>
      <c r="L598" s="92">
        <v>1103.23</v>
      </c>
      <c r="M598" s="88" t="s">
        <v>603</v>
      </c>
    </row>
    <row r="599" spans="1:13">
      <c r="A599" s="90">
        <f t="shared" si="12"/>
        <v>58</v>
      </c>
      <c r="B599" s="90" t="s">
        <v>1415</v>
      </c>
      <c r="C599" s="90" t="s">
        <v>1416</v>
      </c>
      <c r="D599" s="90" t="s">
        <v>260</v>
      </c>
      <c r="E599" s="90">
        <v>20016162836</v>
      </c>
      <c r="F599" s="91" t="s">
        <v>1417</v>
      </c>
      <c r="G599" s="91"/>
      <c r="H599" s="90"/>
      <c r="I599" s="92"/>
      <c r="J599" s="93">
        <v>23255</v>
      </c>
      <c r="K599" s="92">
        <v>10238.44</v>
      </c>
      <c r="L599" s="92">
        <v>10238.44</v>
      </c>
      <c r="M599" s="88" t="s">
        <v>603</v>
      </c>
    </row>
    <row r="600" spans="1:13">
      <c r="A600" s="90">
        <f t="shared" si="12"/>
        <v>59</v>
      </c>
      <c r="B600" s="90" t="s">
        <v>1415</v>
      </c>
      <c r="C600" s="90" t="s">
        <v>1416</v>
      </c>
      <c r="D600" s="90" t="s">
        <v>260</v>
      </c>
      <c r="E600" s="90">
        <v>20016162859</v>
      </c>
      <c r="F600" s="91" t="s">
        <v>1418</v>
      </c>
      <c r="G600" s="91"/>
      <c r="H600" s="90"/>
      <c r="I600" s="92"/>
      <c r="J600" s="93">
        <v>23224</v>
      </c>
      <c r="K600" s="92">
        <v>21712.23</v>
      </c>
      <c r="L600" s="92">
        <v>21712.23</v>
      </c>
      <c r="M600" s="88" t="s">
        <v>608</v>
      </c>
    </row>
    <row r="601" spans="1:13">
      <c r="A601" s="90">
        <f t="shared" si="12"/>
        <v>60</v>
      </c>
      <c r="B601" s="90" t="s">
        <v>1415</v>
      </c>
      <c r="C601" s="90" t="s">
        <v>1416</v>
      </c>
      <c r="D601" s="90" t="s">
        <v>260</v>
      </c>
      <c r="E601" s="90">
        <v>20016162859</v>
      </c>
      <c r="F601" s="91" t="s">
        <v>1418</v>
      </c>
      <c r="G601" s="91"/>
      <c r="H601" s="90"/>
      <c r="I601" s="92"/>
      <c r="J601" s="93">
        <v>23255</v>
      </c>
      <c r="K601" s="92">
        <v>20709.52</v>
      </c>
      <c r="L601" s="92">
        <v>20709.52</v>
      </c>
      <c r="M601" s="88" t="s">
        <v>603</v>
      </c>
    </row>
    <row r="602" spans="1:13" ht="21.75" thickBot="1">
      <c r="A602" s="90"/>
      <c r="B602" s="118"/>
      <c r="C602" s="118"/>
      <c r="D602" s="118" t="s">
        <v>1419</v>
      </c>
      <c r="E602" s="118"/>
      <c r="F602" s="123"/>
      <c r="G602" s="91"/>
      <c r="H602" s="120"/>
      <c r="I602" s="121">
        <f>SUM(I542:I601)</f>
        <v>0</v>
      </c>
      <c r="J602" s="120"/>
      <c r="K602" s="121">
        <f>SUM(K542:K601)</f>
        <v>543122.07000000007</v>
      </c>
      <c r="L602" s="121">
        <f>SUM(L542:L601)</f>
        <v>543122.07000000007</v>
      </c>
      <c r="M602" s="88"/>
    </row>
    <row r="603" spans="1:13" ht="21.75" thickTop="1">
      <c r="A603" s="90">
        <f t="shared" si="12"/>
        <v>1</v>
      </c>
      <c r="B603" s="90" t="s">
        <v>1420</v>
      </c>
      <c r="C603" s="90" t="s">
        <v>1421</v>
      </c>
      <c r="D603" s="90" t="s">
        <v>287</v>
      </c>
      <c r="E603" s="90">
        <v>20013819610</v>
      </c>
      <c r="F603" s="91" t="s">
        <v>1422</v>
      </c>
      <c r="G603" s="91"/>
      <c r="H603" s="90"/>
      <c r="I603" s="92"/>
      <c r="J603" s="93">
        <v>23224</v>
      </c>
      <c r="K603" s="92">
        <v>1022.21</v>
      </c>
      <c r="L603" s="92">
        <v>1022.21</v>
      </c>
      <c r="M603" s="88" t="s">
        <v>608</v>
      </c>
    </row>
    <row r="604" spans="1:13">
      <c r="A604" s="90">
        <f t="shared" si="12"/>
        <v>2</v>
      </c>
      <c r="B604" s="90" t="s">
        <v>1420</v>
      </c>
      <c r="C604" s="90" t="s">
        <v>1421</v>
      </c>
      <c r="D604" s="90" t="s">
        <v>287</v>
      </c>
      <c r="E604" s="90">
        <v>20013819610</v>
      </c>
      <c r="F604" s="91" t="s">
        <v>1422</v>
      </c>
      <c r="G604" s="91"/>
      <c r="H604" s="90"/>
      <c r="I604" s="92"/>
      <c r="J604" s="93">
        <v>23255</v>
      </c>
      <c r="K604" s="92">
        <v>1125.1500000000001</v>
      </c>
      <c r="L604" s="92">
        <v>1125.1500000000001</v>
      </c>
      <c r="M604" s="88" t="s">
        <v>603</v>
      </c>
    </row>
    <row r="605" spans="1:13">
      <c r="A605" s="90">
        <f t="shared" si="12"/>
        <v>3</v>
      </c>
      <c r="B605" s="90" t="s">
        <v>1423</v>
      </c>
      <c r="C605" s="90" t="s">
        <v>1424</v>
      </c>
      <c r="D605" s="90" t="s">
        <v>287</v>
      </c>
      <c r="E605" s="90">
        <v>20014046244</v>
      </c>
      <c r="F605" s="91" t="s">
        <v>1425</v>
      </c>
      <c r="G605" s="91"/>
      <c r="H605" s="90"/>
      <c r="I605" s="92"/>
      <c r="J605" s="93">
        <v>23224</v>
      </c>
      <c r="K605" s="92">
        <v>894.37</v>
      </c>
      <c r="L605" s="92">
        <v>894.37</v>
      </c>
      <c r="M605" s="88" t="s">
        <v>608</v>
      </c>
    </row>
    <row r="606" spans="1:13">
      <c r="A606" s="90">
        <f t="shared" ref="A606:A625" si="13">A605+1</f>
        <v>4</v>
      </c>
      <c r="B606" s="90" t="s">
        <v>1426</v>
      </c>
      <c r="C606" s="90" t="s">
        <v>1427</v>
      </c>
      <c r="D606" s="90" t="s">
        <v>287</v>
      </c>
      <c r="E606" s="90">
        <v>20024022573</v>
      </c>
      <c r="F606" s="91" t="s">
        <v>1428</v>
      </c>
      <c r="G606" s="91" t="s">
        <v>1429</v>
      </c>
      <c r="H606" s="90"/>
      <c r="I606" s="92"/>
      <c r="J606" s="93">
        <v>23255</v>
      </c>
      <c r="K606" s="92">
        <v>57.17</v>
      </c>
      <c r="L606" s="92">
        <v>57.17</v>
      </c>
      <c r="M606" s="88" t="s">
        <v>603</v>
      </c>
    </row>
    <row r="607" spans="1:13">
      <c r="A607" s="90">
        <f t="shared" si="13"/>
        <v>5</v>
      </c>
      <c r="B607" s="90" t="s">
        <v>1430</v>
      </c>
      <c r="C607" s="90" t="s">
        <v>1431</v>
      </c>
      <c r="D607" s="90" t="s">
        <v>287</v>
      </c>
      <c r="E607" s="90">
        <v>20013626383</v>
      </c>
      <c r="F607" s="91" t="s">
        <v>1432</v>
      </c>
      <c r="G607" s="91"/>
      <c r="H607" s="90"/>
      <c r="I607" s="92"/>
      <c r="J607" s="93">
        <v>23255</v>
      </c>
      <c r="K607" s="92">
        <v>23707.73</v>
      </c>
      <c r="L607" s="92">
        <v>23707.73</v>
      </c>
      <c r="M607" s="88" t="s">
        <v>603</v>
      </c>
    </row>
    <row r="608" spans="1:13">
      <c r="A608" s="90">
        <f t="shared" si="13"/>
        <v>6</v>
      </c>
      <c r="B608" s="90" t="s">
        <v>1430</v>
      </c>
      <c r="C608" s="90" t="s">
        <v>1431</v>
      </c>
      <c r="D608" s="90" t="s">
        <v>287</v>
      </c>
      <c r="E608" s="90">
        <v>20013644595</v>
      </c>
      <c r="F608" s="91" t="s">
        <v>1433</v>
      </c>
      <c r="G608" s="91" t="s">
        <v>1434</v>
      </c>
      <c r="H608" s="90"/>
      <c r="I608" s="92"/>
      <c r="J608" s="93">
        <v>23255</v>
      </c>
      <c r="K608" s="92">
        <v>270.01</v>
      </c>
      <c r="L608" s="92">
        <v>270.01</v>
      </c>
      <c r="M608" s="88" t="s">
        <v>603</v>
      </c>
    </row>
    <row r="609" spans="1:13">
      <c r="A609" s="90">
        <f t="shared" si="13"/>
        <v>7</v>
      </c>
      <c r="B609" s="90" t="s">
        <v>1430</v>
      </c>
      <c r="C609" s="90" t="s">
        <v>1431</v>
      </c>
      <c r="D609" s="90" t="s">
        <v>287</v>
      </c>
      <c r="E609" s="90">
        <v>20013664737</v>
      </c>
      <c r="F609" s="91" t="s">
        <v>1435</v>
      </c>
      <c r="G609" s="91"/>
      <c r="H609" s="90"/>
      <c r="I609" s="92"/>
      <c r="J609" s="93">
        <v>23224</v>
      </c>
      <c r="K609" s="92">
        <v>935.83</v>
      </c>
      <c r="L609" s="92">
        <v>935.83</v>
      </c>
      <c r="M609" s="88" t="s">
        <v>608</v>
      </c>
    </row>
    <row r="610" spans="1:13">
      <c r="A610" s="90">
        <f t="shared" si="13"/>
        <v>8</v>
      </c>
      <c r="B610" s="90" t="s">
        <v>1436</v>
      </c>
      <c r="C610" s="90" t="s">
        <v>1437</v>
      </c>
      <c r="D610" s="90" t="s">
        <v>287</v>
      </c>
      <c r="E610" s="90">
        <v>20018351793</v>
      </c>
      <c r="F610" s="91" t="s">
        <v>1438</v>
      </c>
      <c r="G610" s="91" t="s">
        <v>1439</v>
      </c>
      <c r="H610" s="90"/>
      <c r="I610" s="92"/>
      <c r="J610" s="93">
        <v>23224</v>
      </c>
      <c r="K610" s="92">
        <v>3119.6</v>
      </c>
      <c r="L610" s="92">
        <v>3119.6</v>
      </c>
      <c r="M610" s="88" t="s">
        <v>608</v>
      </c>
    </row>
    <row r="611" spans="1:13">
      <c r="A611" s="90">
        <f t="shared" si="13"/>
        <v>9</v>
      </c>
      <c r="B611" s="90" t="s">
        <v>1436</v>
      </c>
      <c r="C611" s="90" t="s">
        <v>1437</v>
      </c>
      <c r="D611" s="90" t="s">
        <v>287</v>
      </c>
      <c r="E611" s="90">
        <v>20018351793</v>
      </c>
      <c r="F611" s="91" t="s">
        <v>1438</v>
      </c>
      <c r="G611" s="91" t="s">
        <v>1439</v>
      </c>
      <c r="H611" s="90"/>
      <c r="I611" s="92"/>
      <c r="J611" s="93">
        <v>23255</v>
      </c>
      <c r="K611" s="92">
        <v>5964.86</v>
      </c>
      <c r="L611" s="92">
        <v>5964.86</v>
      </c>
      <c r="M611" s="88" t="s">
        <v>603</v>
      </c>
    </row>
    <row r="612" spans="1:13">
      <c r="A612" s="90">
        <f t="shared" si="13"/>
        <v>10</v>
      </c>
      <c r="B612" s="90" t="s">
        <v>1440</v>
      </c>
      <c r="C612" s="90" t="s">
        <v>1441</v>
      </c>
      <c r="D612" s="90" t="s">
        <v>287</v>
      </c>
      <c r="E612" s="90">
        <v>20013233091</v>
      </c>
      <c r="F612" s="91" t="s">
        <v>1442</v>
      </c>
      <c r="G612" s="91"/>
      <c r="H612" s="90"/>
      <c r="I612" s="92"/>
      <c r="J612" s="93">
        <v>23224</v>
      </c>
      <c r="K612" s="92">
        <v>32.840000000000003</v>
      </c>
      <c r="L612" s="92">
        <v>32.840000000000003</v>
      </c>
      <c r="M612" s="88" t="s">
        <v>608</v>
      </c>
    </row>
    <row r="613" spans="1:13">
      <c r="A613" s="90">
        <f t="shared" si="13"/>
        <v>11</v>
      </c>
      <c r="B613" s="90" t="s">
        <v>285</v>
      </c>
      <c r="C613" s="90" t="s">
        <v>286</v>
      </c>
      <c r="D613" s="90" t="s">
        <v>287</v>
      </c>
      <c r="E613" s="90">
        <v>20014183896</v>
      </c>
      <c r="F613" s="91" t="s">
        <v>288</v>
      </c>
      <c r="G613" s="91"/>
      <c r="H613" s="90"/>
      <c r="I613" s="92"/>
      <c r="J613" s="93">
        <v>23224</v>
      </c>
      <c r="K613" s="92">
        <v>62.8</v>
      </c>
      <c r="L613" s="92">
        <v>62.8</v>
      </c>
      <c r="M613" s="88" t="s">
        <v>608</v>
      </c>
    </row>
    <row r="614" spans="1:13">
      <c r="A614" s="90">
        <f t="shared" si="13"/>
        <v>12</v>
      </c>
      <c r="B614" s="90" t="s">
        <v>285</v>
      </c>
      <c r="C614" s="90" t="s">
        <v>286</v>
      </c>
      <c r="D614" s="90" t="s">
        <v>287</v>
      </c>
      <c r="E614" s="90">
        <v>20014183896</v>
      </c>
      <c r="F614" s="91" t="s">
        <v>288</v>
      </c>
      <c r="G614" s="91"/>
      <c r="H614" s="90"/>
      <c r="I614" s="92"/>
      <c r="J614" s="93">
        <v>23255</v>
      </c>
      <c r="K614" s="92">
        <v>82.82</v>
      </c>
      <c r="L614" s="92">
        <v>82.82</v>
      </c>
      <c r="M614" s="88" t="s">
        <v>603</v>
      </c>
    </row>
    <row r="615" spans="1:13">
      <c r="A615" s="90">
        <f t="shared" si="13"/>
        <v>13</v>
      </c>
      <c r="B615" s="90" t="s">
        <v>1443</v>
      </c>
      <c r="C615" s="90" t="s">
        <v>1444</v>
      </c>
      <c r="D615" s="90" t="s">
        <v>287</v>
      </c>
      <c r="E615" s="90">
        <v>20013335119</v>
      </c>
      <c r="F615" s="91" t="s">
        <v>1445</v>
      </c>
      <c r="G615" s="91"/>
      <c r="H615" s="90"/>
      <c r="I615" s="92"/>
      <c r="J615" s="93">
        <v>23255</v>
      </c>
      <c r="K615" s="92">
        <v>6038.62</v>
      </c>
      <c r="L615" s="92">
        <v>6038.62</v>
      </c>
      <c r="M615" s="88" t="s">
        <v>603</v>
      </c>
    </row>
    <row r="616" spans="1:13">
      <c r="A616" s="90">
        <f t="shared" si="13"/>
        <v>14</v>
      </c>
      <c r="B616" s="90" t="s">
        <v>1446</v>
      </c>
      <c r="C616" s="90" t="s">
        <v>1447</v>
      </c>
      <c r="D616" s="90" t="s">
        <v>287</v>
      </c>
      <c r="E616" s="90">
        <v>20012846721</v>
      </c>
      <c r="F616" s="91" t="s">
        <v>1448</v>
      </c>
      <c r="G616" s="91" t="s">
        <v>1449</v>
      </c>
      <c r="H616" s="90"/>
      <c r="I616" s="92"/>
      <c r="J616" s="93">
        <v>23224</v>
      </c>
      <c r="K616" s="92">
        <v>1046.4100000000001</v>
      </c>
      <c r="L616" s="92">
        <v>1046.4100000000001</v>
      </c>
      <c r="M616" s="88" t="s">
        <v>608</v>
      </c>
    </row>
    <row r="617" spans="1:13">
      <c r="A617" s="90">
        <f t="shared" si="13"/>
        <v>15</v>
      </c>
      <c r="B617" s="90" t="s">
        <v>289</v>
      </c>
      <c r="C617" s="90" t="s">
        <v>290</v>
      </c>
      <c r="D617" s="90" t="s">
        <v>287</v>
      </c>
      <c r="E617" s="90">
        <v>20014261863</v>
      </c>
      <c r="F617" s="91" t="s">
        <v>1313</v>
      </c>
      <c r="G617" s="91"/>
      <c r="H617" s="90"/>
      <c r="I617" s="92"/>
      <c r="J617" s="93">
        <v>23224</v>
      </c>
      <c r="K617" s="92">
        <v>52.73</v>
      </c>
      <c r="L617" s="92">
        <v>52.73</v>
      </c>
      <c r="M617" s="88" t="s">
        <v>608</v>
      </c>
    </row>
    <row r="618" spans="1:13">
      <c r="A618" s="90">
        <f t="shared" si="13"/>
        <v>16</v>
      </c>
      <c r="B618" s="90" t="s">
        <v>292</v>
      </c>
      <c r="C618" s="90" t="s">
        <v>293</v>
      </c>
      <c r="D618" s="90" t="s">
        <v>287</v>
      </c>
      <c r="E618" s="90">
        <v>20013557406</v>
      </c>
      <c r="F618" s="91" t="s">
        <v>1450</v>
      </c>
      <c r="G618" s="91"/>
      <c r="H618" s="90"/>
      <c r="I618" s="92"/>
      <c r="J618" s="93">
        <v>23224</v>
      </c>
      <c r="K618" s="92">
        <v>834.48</v>
      </c>
      <c r="L618" s="92">
        <v>834.48</v>
      </c>
      <c r="M618" s="88" t="s">
        <v>608</v>
      </c>
    </row>
    <row r="619" spans="1:13">
      <c r="A619" s="90">
        <f t="shared" si="13"/>
        <v>17</v>
      </c>
      <c r="B619" s="90" t="s">
        <v>292</v>
      </c>
      <c r="C619" s="90" t="s">
        <v>293</v>
      </c>
      <c r="D619" s="90" t="s">
        <v>287</v>
      </c>
      <c r="E619" s="90">
        <v>20013557541</v>
      </c>
      <c r="F619" s="91" t="s">
        <v>1451</v>
      </c>
      <c r="G619" s="91"/>
      <c r="H619" s="90"/>
      <c r="I619" s="92"/>
      <c r="J619" s="93">
        <v>23255</v>
      </c>
      <c r="K619" s="92">
        <v>594.64</v>
      </c>
      <c r="L619" s="92">
        <v>594.64</v>
      </c>
      <c r="M619" s="88" t="s">
        <v>603</v>
      </c>
    </row>
    <row r="620" spans="1:13">
      <c r="A620" s="90">
        <f t="shared" si="13"/>
        <v>18</v>
      </c>
      <c r="B620" s="90" t="s">
        <v>292</v>
      </c>
      <c r="C620" s="90" t="s">
        <v>293</v>
      </c>
      <c r="D620" s="90" t="s">
        <v>287</v>
      </c>
      <c r="E620" s="90">
        <v>20018844273</v>
      </c>
      <c r="F620" s="91" t="s">
        <v>294</v>
      </c>
      <c r="G620" s="91" t="s">
        <v>295</v>
      </c>
      <c r="H620" s="90"/>
      <c r="I620" s="92"/>
      <c r="J620" s="93">
        <v>23224</v>
      </c>
      <c r="K620" s="92">
        <v>180.11</v>
      </c>
      <c r="L620" s="92">
        <v>180.11</v>
      </c>
      <c r="M620" s="88" t="s">
        <v>608</v>
      </c>
    </row>
    <row r="621" spans="1:13">
      <c r="A621" s="90">
        <f t="shared" si="13"/>
        <v>19</v>
      </c>
      <c r="B621" s="90" t="s">
        <v>292</v>
      </c>
      <c r="C621" s="90" t="s">
        <v>293</v>
      </c>
      <c r="D621" s="90" t="s">
        <v>287</v>
      </c>
      <c r="E621" s="90">
        <v>20018844273</v>
      </c>
      <c r="F621" s="91" t="s">
        <v>294</v>
      </c>
      <c r="G621" s="91" t="s">
        <v>295</v>
      </c>
      <c r="H621" s="90"/>
      <c r="I621" s="92"/>
      <c r="J621" s="93">
        <v>23255</v>
      </c>
      <c r="K621" s="92">
        <v>52.74</v>
      </c>
      <c r="L621" s="92">
        <v>52.74</v>
      </c>
      <c r="M621" s="88" t="s">
        <v>603</v>
      </c>
    </row>
    <row r="622" spans="1:13">
      <c r="A622" s="90">
        <f t="shared" si="13"/>
        <v>20</v>
      </c>
      <c r="B622" s="90" t="s">
        <v>292</v>
      </c>
      <c r="C622" s="90" t="s">
        <v>293</v>
      </c>
      <c r="D622" s="90" t="s">
        <v>287</v>
      </c>
      <c r="E622" s="90">
        <v>20018856374</v>
      </c>
      <c r="F622" s="91" t="s">
        <v>294</v>
      </c>
      <c r="G622" s="91" t="s">
        <v>296</v>
      </c>
      <c r="H622" s="90"/>
      <c r="I622" s="92"/>
      <c r="J622" s="93">
        <v>23224</v>
      </c>
      <c r="K622" s="92">
        <v>49.39</v>
      </c>
      <c r="L622" s="92">
        <v>49.39</v>
      </c>
      <c r="M622" s="88" t="s">
        <v>608</v>
      </c>
    </row>
    <row r="623" spans="1:13">
      <c r="A623" s="90">
        <f t="shared" si="13"/>
        <v>21</v>
      </c>
      <c r="B623" s="90" t="s">
        <v>292</v>
      </c>
      <c r="C623" s="90" t="s">
        <v>293</v>
      </c>
      <c r="D623" s="90" t="s">
        <v>287</v>
      </c>
      <c r="E623" s="90">
        <v>20018856374</v>
      </c>
      <c r="F623" s="91" t="s">
        <v>294</v>
      </c>
      <c r="G623" s="91" t="s">
        <v>296</v>
      </c>
      <c r="H623" s="90"/>
      <c r="I623" s="92"/>
      <c r="J623" s="93">
        <v>23255</v>
      </c>
      <c r="K623" s="92">
        <v>49.39</v>
      </c>
      <c r="L623" s="92">
        <v>49.39</v>
      </c>
      <c r="M623" s="88" t="s">
        <v>603</v>
      </c>
    </row>
    <row r="624" spans="1:13">
      <c r="A624" s="90">
        <f t="shared" si="13"/>
        <v>22</v>
      </c>
      <c r="B624" s="90" t="s">
        <v>1452</v>
      </c>
      <c r="C624" s="90" t="s">
        <v>1453</v>
      </c>
      <c r="D624" s="90" t="s">
        <v>287</v>
      </c>
      <c r="E624" s="90">
        <v>20013208255</v>
      </c>
      <c r="F624" s="91" t="s">
        <v>1454</v>
      </c>
      <c r="G624" s="91"/>
      <c r="H624" s="90"/>
      <c r="I624" s="92"/>
      <c r="J624" s="93">
        <v>23255</v>
      </c>
      <c r="K624" s="92">
        <v>10598.51</v>
      </c>
      <c r="L624" s="92">
        <v>10598.51</v>
      </c>
      <c r="M624" s="88" t="s">
        <v>603</v>
      </c>
    </row>
    <row r="625" spans="1:13">
      <c r="A625" s="90">
        <f t="shared" si="13"/>
        <v>23</v>
      </c>
      <c r="B625" s="90" t="s">
        <v>1452</v>
      </c>
      <c r="C625" s="90" t="s">
        <v>1453</v>
      </c>
      <c r="D625" s="90" t="s">
        <v>287</v>
      </c>
      <c r="E625" s="90">
        <v>20021363354</v>
      </c>
      <c r="F625" s="91" t="s">
        <v>1455</v>
      </c>
      <c r="G625" s="91" t="s">
        <v>1456</v>
      </c>
      <c r="H625" s="90"/>
      <c r="I625" s="92"/>
      <c r="J625" s="93">
        <v>23255</v>
      </c>
      <c r="K625" s="92">
        <v>3320.64</v>
      </c>
      <c r="L625" s="92">
        <v>3320.64</v>
      </c>
      <c r="M625" s="88" t="s">
        <v>603</v>
      </c>
    </row>
    <row r="626" spans="1:13" ht="21.75" thickBot="1">
      <c r="A626" s="90"/>
      <c r="B626" s="118"/>
      <c r="C626" s="118"/>
      <c r="D626" s="118" t="s">
        <v>1457</v>
      </c>
      <c r="E626" s="118"/>
      <c r="F626" s="123"/>
      <c r="G626" s="91"/>
      <c r="H626" s="120"/>
      <c r="I626" s="121">
        <f>SUM(I603:I625)</f>
        <v>0</v>
      </c>
      <c r="J626" s="120"/>
      <c r="K626" s="121">
        <f>SUM(K603:K625)</f>
        <v>60093.05000000001</v>
      </c>
      <c r="L626" s="121">
        <f>SUM(L603:L625)</f>
        <v>60093.05000000001</v>
      </c>
      <c r="M626" s="88"/>
    </row>
    <row r="627" spans="1:13" ht="21.75" thickTop="1">
      <c r="A627" s="90">
        <f t="shared" ref="A627:A642" si="14">A626+1</f>
        <v>1</v>
      </c>
      <c r="B627" s="90" t="s">
        <v>1458</v>
      </c>
      <c r="C627" s="90" t="s">
        <v>1459</v>
      </c>
      <c r="D627" s="90" t="s">
        <v>299</v>
      </c>
      <c r="E627" s="90">
        <v>20008903107</v>
      </c>
      <c r="F627" s="91" t="s">
        <v>1460</v>
      </c>
      <c r="G627" s="91"/>
      <c r="H627" s="90"/>
      <c r="I627" s="92"/>
      <c r="J627" s="93">
        <v>23255</v>
      </c>
      <c r="K627" s="92">
        <v>5185.05</v>
      </c>
      <c r="L627" s="92">
        <v>5185.05</v>
      </c>
      <c r="M627" s="88" t="s">
        <v>603</v>
      </c>
    </row>
    <row r="628" spans="1:13">
      <c r="A628" s="90">
        <f t="shared" si="14"/>
        <v>2</v>
      </c>
      <c r="B628" s="90" t="s">
        <v>1458</v>
      </c>
      <c r="C628" s="90" t="s">
        <v>1459</v>
      </c>
      <c r="D628" s="90" t="s">
        <v>299</v>
      </c>
      <c r="E628" s="90">
        <v>20008903159</v>
      </c>
      <c r="F628" s="91" t="s">
        <v>1461</v>
      </c>
      <c r="G628" s="91"/>
      <c r="H628" s="90"/>
      <c r="I628" s="92"/>
      <c r="J628" s="93">
        <v>23255</v>
      </c>
      <c r="K628" s="92">
        <v>9302.94</v>
      </c>
      <c r="L628" s="92">
        <v>9302.94</v>
      </c>
      <c r="M628" s="88" t="s">
        <v>603</v>
      </c>
    </row>
    <row r="629" spans="1:13">
      <c r="A629" s="90">
        <f t="shared" si="14"/>
        <v>3</v>
      </c>
      <c r="B629" s="90" t="s">
        <v>297</v>
      </c>
      <c r="C629" s="90" t="s">
        <v>298</v>
      </c>
      <c r="D629" s="90" t="s">
        <v>299</v>
      </c>
      <c r="E629" s="90">
        <v>20009109526</v>
      </c>
      <c r="F629" s="91" t="s">
        <v>1462</v>
      </c>
      <c r="G629" s="91"/>
      <c r="H629" s="90"/>
      <c r="I629" s="92"/>
      <c r="J629" s="93">
        <v>23255</v>
      </c>
      <c r="K629" s="92">
        <v>1528.61</v>
      </c>
      <c r="L629" s="92">
        <v>1528.61</v>
      </c>
      <c r="M629" s="88" t="s">
        <v>603</v>
      </c>
    </row>
    <row r="630" spans="1:13">
      <c r="A630" s="90">
        <f t="shared" si="14"/>
        <v>4</v>
      </c>
      <c r="B630" s="90" t="s">
        <v>297</v>
      </c>
      <c r="C630" s="90" t="s">
        <v>298</v>
      </c>
      <c r="D630" s="90" t="s">
        <v>299</v>
      </c>
      <c r="E630" s="90">
        <v>20020723563</v>
      </c>
      <c r="F630" s="91" t="s">
        <v>300</v>
      </c>
      <c r="G630" s="91" t="s">
        <v>301</v>
      </c>
      <c r="H630" s="90"/>
      <c r="I630" s="92"/>
      <c r="J630" s="93">
        <v>23224</v>
      </c>
      <c r="K630" s="92">
        <v>40.9</v>
      </c>
      <c r="L630" s="92">
        <v>40.9</v>
      </c>
      <c r="M630" s="88" t="s">
        <v>608</v>
      </c>
    </row>
    <row r="631" spans="1:13">
      <c r="A631" s="90">
        <f t="shared" si="14"/>
        <v>5</v>
      </c>
      <c r="B631" s="90" t="s">
        <v>297</v>
      </c>
      <c r="C631" s="90" t="s">
        <v>298</v>
      </c>
      <c r="D631" s="90" t="s">
        <v>299</v>
      </c>
      <c r="E631" s="90">
        <v>20020723563</v>
      </c>
      <c r="F631" s="91" t="s">
        <v>300</v>
      </c>
      <c r="G631" s="91" t="s">
        <v>301</v>
      </c>
      <c r="H631" s="90"/>
      <c r="I631" s="92"/>
      <c r="J631" s="93">
        <v>23255</v>
      </c>
      <c r="K631" s="92">
        <v>40.9</v>
      </c>
      <c r="L631" s="92">
        <v>40.9</v>
      </c>
      <c r="M631" s="88" t="s">
        <v>603</v>
      </c>
    </row>
    <row r="632" spans="1:13">
      <c r="A632" s="90">
        <f t="shared" si="14"/>
        <v>6</v>
      </c>
      <c r="B632" s="90" t="s">
        <v>1463</v>
      </c>
      <c r="C632" s="90" t="s">
        <v>1464</v>
      </c>
      <c r="D632" s="90" t="s">
        <v>299</v>
      </c>
      <c r="E632" s="90">
        <v>20008139617</v>
      </c>
      <c r="F632" s="91" t="s">
        <v>1465</v>
      </c>
      <c r="G632" s="91" t="s">
        <v>1466</v>
      </c>
      <c r="H632" s="90"/>
      <c r="I632" s="92"/>
      <c r="J632" s="93">
        <v>23255</v>
      </c>
      <c r="K632" s="92">
        <v>1410.14</v>
      </c>
      <c r="L632" s="92">
        <v>1410.14</v>
      </c>
      <c r="M632" s="88" t="s">
        <v>603</v>
      </c>
    </row>
    <row r="633" spans="1:13">
      <c r="A633" s="90">
        <f t="shared" si="14"/>
        <v>7</v>
      </c>
      <c r="B633" s="90" t="s">
        <v>1467</v>
      </c>
      <c r="C633" s="90" t="s">
        <v>1468</v>
      </c>
      <c r="D633" s="90" t="s">
        <v>299</v>
      </c>
      <c r="E633" s="90">
        <v>20008836157</v>
      </c>
      <c r="F633" s="91" t="s">
        <v>1469</v>
      </c>
      <c r="G633" s="91" t="s">
        <v>1470</v>
      </c>
      <c r="H633" s="90"/>
      <c r="I633" s="92"/>
      <c r="J633" s="93">
        <v>23224</v>
      </c>
      <c r="K633" s="92">
        <v>189.49</v>
      </c>
      <c r="L633" s="92">
        <v>189.49</v>
      </c>
      <c r="M633" s="88" t="s">
        <v>608</v>
      </c>
    </row>
    <row r="634" spans="1:13">
      <c r="A634" s="90">
        <f t="shared" si="14"/>
        <v>8</v>
      </c>
      <c r="B634" s="90" t="s">
        <v>1467</v>
      </c>
      <c r="C634" s="90" t="s">
        <v>1468</v>
      </c>
      <c r="D634" s="90" t="s">
        <v>299</v>
      </c>
      <c r="E634" s="90">
        <v>20023916325</v>
      </c>
      <c r="F634" s="91" t="s">
        <v>1471</v>
      </c>
      <c r="G634" s="91" t="s">
        <v>1472</v>
      </c>
      <c r="H634" s="90"/>
      <c r="I634" s="92"/>
      <c r="J634" s="93">
        <v>23224</v>
      </c>
      <c r="K634" s="92">
        <v>2067.67</v>
      </c>
      <c r="L634" s="92">
        <v>2067.67</v>
      </c>
      <c r="M634" s="88" t="s">
        <v>608</v>
      </c>
    </row>
    <row r="635" spans="1:13">
      <c r="A635" s="90">
        <f t="shared" si="14"/>
        <v>9</v>
      </c>
      <c r="B635" s="90" t="s">
        <v>302</v>
      </c>
      <c r="C635" s="90" t="s">
        <v>303</v>
      </c>
      <c r="D635" s="90" t="s">
        <v>299</v>
      </c>
      <c r="E635" s="90">
        <v>20008926582</v>
      </c>
      <c r="F635" s="91" t="s">
        <v>304</v>
      </c>
      <c r="G635" s="91"/>
      <c r="H635" s="90"/>
      <c r="I635" s="92"/>
      <c r="J635" s="93">
        <v>23255</v>
      </c>
      <c r="K635" s="92">
        <v>410.21</v>
      </c>
      <c r="L635" s="92">
        <v>410.21</v>
      </c>
      <c r="M635" s="88" t="s">
        <v>603</v>
      </c>
    </row>
    <row r="636" spans="1:13">
      <c r="A636" s="90">
        <f t="shared" si="14"/>
        <v>10</v>
      </c>
      <c r="B636" s="90" t="s">
        <v>1473</v>
      </c>
      <c r="C636" s="90" t="s">
        <v>1474</v>
      </c>
      <c r="D636" s="90" t="s">
        <v>299</v>
      </c>
      <c r="E636" s="90">
        <v>20017712589</v>
      </c>
      <c r="F636" s="91" t="s">
        <v>1475</v>
      </c>
      <c r="G636" s="91" t="s">
        <v>1476</v>
      </c>
      <c r="H636" s="90"/>
      <c r="I636" s="92"/>
      <c r="J636" s="93">
        <v>23255</v>
      </c>
      <c r="K636" s="92">
        <v>5086.37</v>
      </c>
      <c r="L636" s="92">
        <v>5086.37</v>
      </c>
      <c r="M636" s="88" t="s">
        <v>603</v>
      </c>
    </row>
    <row r="637" spans="1:13">
      <c r="A637" s="90">
        <f t="shared" si="14"/>
        <v>11</v>
      </c>
      <c r="B637" s="90" t="s">
        <v>1477</v>
      </c>
      <c r="C637" s="90" t="s">
        <v>1478</v>
      </c>
      <c r="D637" s="90" t="s">
        <v>299</v>
      </c>
      <c r="E637" s="90">
        <v>20008151908</v>
      </c>
      <c r="F637" s="91" t="s">
        <v>1479</v>
      </c>
      <c r="G637" s="91" t="s">
        <v>1480</v>
      </c>
      <c r="H637" s="90"/>
      <c r="I637" s="92"/>
      <c r="J637" s="93">
        <v>23224</v>
      </c>
      <c r="K637" s="92">
        <v>1894.12</v>
      </c>
      <c r="L637" s="92">
        <v>1894.12</v>
      </c>
      <c r="M637" s="88" t="s">
        <v>608</v>
      </c>
    </row>
    <row r="638" spans="1:13">
      <c r="A638" s="90">
        <f t="shared" si="14"/>
        <v>12</v>
      </c>
      <c r="B638" s="90" t="s">
        <v>1477</v>
      </c>
      <c r="C638" s="90" t="s">
        <v>1478</v>
      </c>
      <c r="D638" s="90" t="s">
        <v>299</v>
      </c>
      <c r="E638" s="90">
        <v>20008151908</v>
      </c>
      <c r="F638" s="91" t="s">
        <v>1479</v>
      </c>
      <c r="G638" s="91" t="s">
        <v>1480</v>
      </c>
      <c r="H638" s="90"/>
      <c r="I638" s="92"/>
      <c r="J638" s="93">
        <v>23255</v>
      </c>
      <c r="K638" s="92">
        <v>755.07</v>
      </c>
      <c r="L638" s="92">
        <v>755.07</v>
      </c>
      <c r="M638" s="88" t="s">
        <v>603</v>
      </c>
    </row>
    <row r="639" spans="1:13">
      <c r="A639" s="90">
        <f t="shared" si="14"/>
        <v>13</v>
      </c>
      <c r="B639" s="90" t="s">
        <v>1477</v>
      </c>
      <c r="C639" s="90" t="s">
        <v>1478</v>
      </c>
      <c r="D639" s="90" t="s">
        <v>299</v>
      </c>
      <c r="E639" s="90">
        <v>20008176294</v>
      </c>
      <c r="F639" s="91" t="s">
        <v>1328</v>
      </c>
      <c r="G639" s="91"/>
      <c r="H639" s="90"/>
      <c r="I639" s="92"/>
      <c r="J639" s="93">
        <v>23255</v>
      </c>
      <c r="K639" s="92">
        <v>4649.68</v>
      </c>
      <c r="L639" s="92">
        <v>4649.68</v>
      </c>
      <c r="M639" s="88" t="s">
        <v>603</v>
      </c>
    </row>
    <row r="640" spans="1:13">
      <c r="A640" s="90">
        <f t="shared" si="14"/>
        <v>14</v>
      </c>
      <c r="B640" s="90" t="s">
        <v>1477</v>
      </c>
      <c r="C640" s="90" t="s">
        <v>1478</v>
      </c>
      <c r="D640" s="90" t="s">
        <v>299</v>
      </c>
      <c r="E640" s="90">
        <v>20023866265</v>
      </c>
      <c r="F640" s="91" t="s">
        <v>1481</v>
      </c>
      <c r="G640" s="91" t="s">
        <v>1482</v>
      </c>
      <c r="H640" s="90"/>
      <c r="I640" s="92"/>
      <c r="J640" s="93">
        <v>23224</v>
      </c>
      <c r="K640" s="92">
        <v>386.36</v>
      </c>
      <c r="L640" s="92">
        <v>386.36</v>
      </c>
      <c r="M640" s="88" t="s">
        <v>608</v>
      </c>
    </row>
    <row r="641" spans="1:13">
      <c r="A641" s="90">
        <f t="shared" si="14"/>
        <v>15</v>
      </c>
      <c r="B641" s="90" t="s">
        <v>1483</v>
      </c>
      <c r="C641" s="90" t="s">
        <v>1484</v>
      </c>
      <c r="D641" s="90" t="s">
        <v>299</v>
      </c>
      <c r="E641" s="90">
        <v>20008741057</v>
      </c>
      <c r="F641" s="91" t="s">
        <v>1485</v>
      </c>
      <c r="G641" s="91" t="s">
        <v>1486</v>
      </c>
      <c r="H641" s="90"/>
      <c r="I641" s="92"/>
      <c r="J641" s="93">
        <v>23224</v>
      </c>
      <c r="K641" s="92">
        <v>6486.79</v>
      </c>
      <c r="L641" s="92">
        <v>6486.79</v>
      </c>
      <c r="M641" s="88" t="s">
        <v>608</v>
      </c>
    </row>
    <row r="642" spans="1:13">
      <c r="A642" s="90">
        <f t="shared" si="14"/>
        <v>16</v>
      </c>
      <c r="B642" s="90" t="s">
        <v>1483</v>
      </c>
      <c r="C642" s="90" t="s">
        <v>1484</v>
      </c>
      <c r="D642" s="90" t="s">
        <v>299</v>
      </c>
      <c r="E642" s="90">
        <v>20008741057</v>
      </c>
      <c r="F642" s="91" t="s">
        <v>1485</v>
      </c>
      <c r="G642" s="91" t="s">
        <v>1486</v>
      </c>
      <c r="H642" s="90"/>
      <c r="I642" s="92"/>
      <c r="J642" s="93">
        <v>23255</v>
      </c>
      <c r="K642" s="92">
        <v>1111.8499999999999</v>
      </c>
      <c r="L642" s="92">
        <v>1111.8499999999999</v>
      </c>
      <c r="M642" s="88" t="s">
        <v>603</v>
      </c>
    </row>
    <row r="643" spans="1:13" ht="21.75" thickBot="1">
      <c r="A643" s="90"/>
      <c r="B643" s="118"/>
      <c r="C643" s="118"/>
      <c r="D643" s="118" t="s">
        <v>1487</v>
      </c>
      <c r="E643" s="118"/>
      <c r="F643" s="123"/>
      <c r="G643" s="91"/>
      <c r="H643" s="120"/>
      <c r="I643" s="121">
        <f>SUM(I627:I642)</f>
        <v>0</v>
      </c>
      <c r="J643" s="120"/>
      <c r="K643" s="121">
        <f>SUM(K627:K642)</f>
        <v>40546.15</v>
      </c>
      <c r="L643" s="121">
        <f>SUM(L627:L642)</f>
        <v>40546.15</v>
      </c>
      <c r="M643" s="88"/>
    </row>
    <row r="644" spans="1:13" ht="21.75" thickTop="1">
      <c r="A644" s="90">
        <f t="shared" ref="A644:A707" si="15">A643+1</f>
        <v>1</v>
      </c>
      <c r="B644" s="90" t="s">
        <v>1488</v>
      </c>
      <c r="C644" s="90" t="s">
        <v>1489</v>
      </c>
      <c r="D644" s="90" t="s">
        <v>1490</v>
      </c>
      <c r="E644" s="90">
        <v>20006908002</v>
      </c>
      <c r="F644" s="91" t="s">
        <v>1491</v>
      </c>
      <c r="G644" s="91"/>
      <c r="H644" s="90"/>
      <c r="I644" s="92"/>
      <c r="J644" s="93">
        <v>23224</v>
      </c>
      <c r="K644" s="92">
        <v>2155.64</v>
      </c>
      <c r="L644" s="92">
        <v>2155.64</v>
      </c>
      <c r="M644" s="88" t="s">
        <v>608</v>
      </c>
    </row>
    <row r="645" spans="1:13">
      <c r="A645" s="90">
        <f t="shared" si="15"/>
        <v>2</v>
      </c>
      <c r="B645" s="90" t="s">
        <v>1492</v>
      </c>
      <c r="C645" s="90" t="s">
        <v>1493</v>
      </c>
      <c r="D645" s="90" t="s">
        <v>1490</v>
      </c>
      <c r="E645" s="90">
        <v>20006327111</v>
      </c>
      <c r="F645" s="91" t="s">
        <v>1494</v>
      </c>
      <c r="G645" s="91"/>
      <c r="H645" s="90"/>
      <c r="I645" s="92"/>
      <c r="J645" s="93">
        <v>23255</v>
      </c>
      <c r="K645" s="92">
        <v>7371.68</v>
      </c>
      <c r="L645" s="92">
        <v>7371.68</v>
      </c>
      <c r="M645" s="88" t="s">
        <v>603</v>
      </c>
    </row>
    <row r="646" spans="1:13" ht="21.75" thickBot="1">
      <c r="A646" s="90"/>
      <c r="B646" s="118"/>
      <c r="C646" s="118"/>
      <c r="D646" s="118" t="s">
        <v>1495</v>
      </c>
      <c r="E646" s="118"/>
      <c r="F646" s="123"/>
      <c r="G646" s="91"/>
      <c r="H646" s="120"/>
      <c r="I646" s="121">
        <f>SUM(I644:I645)</f>
        <v>0</v>
      </c>
      <c r="J646" s="120"/>
      <c r="K646" s="121">
        <f>SUM(K644:K645)</f>
        <v>9527.32</v>
      </c>
      <c r="L646" s="121">
        <f>SUM(L644:L645)</f>
        <v>9527.32</v>
      </c>
      <c r="M646" s="88"/>
    </row>
    <row r="647" spans="1:13" ht="21.75" thickTop="1">
      <c r="A647" s="90">
        <f t="shared" si="15"/>
        <v>1</v>
      </c>
      <c r="B647" s="90" t="s">
        <v>1496</v>
      </c>
      <c r="C647" s="90" t="s">
        <v>1497</v>
      </c>
      <c r="D647" s="90" t="s">
        <v>307</v>
      </c>
      <c r="E647" s="90">
        <v>20007515058</v>
      </c>
      <c r="F647" s="91" t="s">
        <v>1498</v>
      </c>
      <c r="G647" s="91"/>
      <c r="H647" s="90"/>
      <c r="I647" s="92"/>
      <c r="J647" s="93">
        <v>23224</v>
      </c>
      <c r="K647" s="92">
        <v>5594.12</v>
      </c>
      <c r="L647" s="92">
        <v>5594.12</v>
      </c>
      <c r="M647" s="88" t="s">
        <v>608</v>
      </c>
    </row>
    <row r="648" spans="1:13">
      <c r="A648" s="90">
        <f t="shared" si="15"/>
        <v>2</v>
      </c>
      <c r="B648" s="90" t="s">
        <v>1496</v>
      </c>
      <c r="C648" s="90" t="s">
        <v>1497</v>
      </c>
      <c r="D648" s="90" t="s">
        <v>307</v>
      </c>
      <c r="E648" s="90">
        <v>20007515058</v>
      </c>
      <c r="F648" s="91" t="s">
        <v>1498</v>
      </c>
      <c r="G648" s="91"/>
      <c r="H648" s="90"/>
      <c r="I648" s="92"/>
      <c r="J648" s="93">
        <v>23255</v>
      </c>
      <c r="K648" s="92">
        <v>5605.98</v>
      </c>
      <c r="L648" s="92">
        <v>5605.98</v>
      </c>
      <c r="M648" s="88" t="s">
        <v>603</v>
      </c>
    </row>
    <row r="649" spans="1:13">
      <c r="A649" s="90">
        <f t="shared" si="15"/>
        <v>3</v>
      </c>
      <c r="B649" s="90" t="s">
        <v>1496</v>
      </c>
      <c r="C649" s="90" t="s">
        <v>1497</v>
      </c>
      <c r="D649" s="90" t="s">
        <v>307</v>
      </c>
      <c r="E649" s="90">
        <v>20007882757</v>
      </c>
      <c r="F649" s="91" t="s">
        <v>1499</v>
      </c>
      <c r="G649" s="91" t="s">
        <v>1500</v>
      </c>
      <c r="H649" s="90"/>
      <c r="I649" s="92"/>
      <c r="J649" s="93">
        <v>23255</v>
      </c>
      <c r="K649" s="92">
        <v>5095.5600000000004</v>
      </c>
      <c r="L649" s="92">
        <v>5095.5600000000004</v>
      </c>
      <c r="M649" s="88" t="s">
        <v>603</v>
      </c>
    </row>
    <row r="650" spans="1:13">
      <c r="A650" s="90">
        <f t="shared" si="15"/>
        <v>4</v>
      </c>
      <c r="B650" s="90" t="s">
        <v>1496</v>
      </c>
      <c r="C650" s="90" t="s">
        <v>1497</v>
      </c>
      <c r="D650" s="90" t="s">
        <v>307</v>
      </c>
      <c r="E650" s="90">
        <v>20007884911</v>
      </c>
      <c r="F650" s="91" t="s">
        <v>1501</v>
      </c>
      <c r="G650" s="91" t="s">
        <v>1502</v>
      </c>
      <c r="H650" s="90"/>
      <c r="I650" s="92"/>
      <c r="J650" s="93">
        <v>23255</v>
      </c>
      <c r="K650" s="92">
        <v>4976.0200000000004</v>
      </c>
      <c r="L650" s="92">
        <v>4976.0200000000004</v>
      </c>
      <c r="M650" s="88" t="s">
        <v>603</v>
      </c>
    </row>
    <row r="651" spans="1:13">
      <c r="A651" s="90">
        <f t="shared" si="15"/>
        <v>5</v>
      </c>
      <c r="B651" s="90" t="s">
        <v>1496</v>
      </c>
      <c r="C651" s="90" t="s">
        <v>1497</v>
      </c>
      <c r="D651" s="90" t="s">
        <v>307</v>
      </c>
      <c r="E651" s="90">
        <v>20018113294</v>
      </c>
      <c r="F651" s="91" t="s">
        <v>1503</v>
      </c>
      <c r="G651" s="91"/>
      <c r="H651" s="90"/>
      <c r="I651" s="92"/>
      <c r="J651" s="93">
        <v>23255</v>
      </c>
      <c r="K651" s="92">
        <v>4035.07</v>
      </c>
      <c r="L651" s="92">
        <v>4035.07</v>
      </c>
      <c r="M651" s="88" t="s">
        <v>603</v>
      </c>
    </row>
    <row r="652" spans="1:13">
      <c r="A652" s="90">
        <f t="shared" si="15"/>
        <v>6</v>
      </c>
      <c r="B652" s="90" t="s">
        <v>1496</v>
      </c>
      <c r="C652" s="90" t="s">
        <v>1497</v>
      </c>
      <c r="D652" s="90" t="s">
        <v>307</v>
      </c>
      <c r="E652" s="90">
        <v>20021792700</v>
      </c>
      <c r="F652" s="91" t="s">
        <v>1504</v>
      </c>
      <c r="G652" s="91" t="s">
        <v>1505</v>
      </c>
      <c r="H652" s="90"/>
      <c r="I652" s="92"/>
      <c r="J652" s="93">
        <v>23255</v>
      </c>
      <c r="K652" s="92">
        <v>3012.56</v>
      </c>
      <c r="L652" s="92">
        <v>3012.56</v>
      </c>
      <c r="M652" s="88" t="s">
        <v>603</v>
      </c>
    </row>
    <row r="653" spans="1:13">
      <c r="A653" s="90">
        <f t="shared" si="15"/>
        <v>7</v>
      </c>
      <c r="B653" s="90" t="s">
        <v>1506</v>
      </c>
      <c r="C653" s="90" t="s">
        <v>1507</v>
      </c>
      <c r="D653" s="90" t="s">
        <v>307</v>
      </c>
      <c r="E653" s="90">
        <v>20018077601</v>
      </c>
      <c r="F653" s="91" t="s">
        <v>1508</v>
      </c>
      <c r="G653" s="91"/>
      <c r="H653" s="90"/>
      <c r="I653" s="92"/>
      <c r="J653" s="93">
        <v>23255</v>
      </c>
      <c r="K653" s="92">
        <v>5339.98</v>
      </c>
      <c r="L653" s="92">
        <v>5339.98</v>
      </c>
      <c r="M653" s="88" t="s">
        <v>603</v>
      </c>
    </row>
    <row r="654" spans="1:13">
      <c r="A654" s="90">
        <f t="shared" si="15"/>
        <v>8</v>
      </c>
      <c r="B654" s="90" t="s">
        <v>1509</v>
      </c>
      <c r="C654" s="90" t="s">
        <v>1510</v>
      </c>
      <c r="D654" s="90" t="s">
        <v>307</v>
      </c>
      <c r="E654" s="90">
        <v>20007065748</v>
      </c>
      <c r="F654" s="91" t="s">
        <v>1511</v>
      </c>
      <c r="G654" s="91" t="s">
        <v>1512</v>
      </c>
      <c r="H654" s="90"/>
      <c r="I654" s="92"/>
      <c r="J654" s="93">
        <v>23255</v>
      </c>
      <c r="K654" s="92">
        <v>8741.26</v>
      </c>
      <c r="L654" s="92">
        <v>8741.26</v>
      </c>
      <c r="M654" s="88" t="s">
        <v>603</v>
      </c>
    </row>
    <row r="655" spans="1:13">
      <c r="A655" s="90">
        <f t="shared" si="15"/>
        <v>9</v>
      </c>
      <c r="B655" s="90" t="s">
        <v>1513</v>
      </c>
      <c r="C655" s="90" t="s">
        <v>1514</v>
      </c>
      <c r="D655" s="90" t="s">
        <v>307</v>
      </c>
      <c r="E655" s="90">
        <v>20007122949</v>
      </c>
      <c r="F655" s="91" t="s">
        <v>1515</v>
      </c>
      <c r="G655" s="91" t="s">
        <v>1516</v>
      </c>
      <c r="H655" s="90"/>
      <c r="I655" s="92"/>
      <c r="J655" s="93">
        <v>23255</v>
      </c>
      <c r="K655" s="92">
        <v>2460.79</v>
      </c>
      <c r="L655" s="92">
        <v>2460.79</v>
      </c>
      <c r="M655" s="88" t="s">
        <v>603</v>
      </c>
    </row>
    <row r="656" spans="1:13">
      <c r="A656" s="90">
        <f t="shared" si="15"/>
        <v>10</v>
      </c>
      <c r="B656" s="90" t="s">
        <v>1517</v>
      </c>
      <c r="C656" s="90" t="s">
        <v>1518</v>
      </c>
      <c r="D656" s="90" t="s">
        <v>307</v>
      </c>
      <c r="E656" s="90">
        <v>20008017667</v>
      </c>
      <c r="F656" s="91" t="s">
        <v>1519</v>
      </c>
      <c r="G656" s="91"/>
      <c r="H656" s="90"/>
      <c r="I656" s="92"/>
      <c r="J656" s="93">
        <v>23255</v>
      </c>
      <c r="K656" s="92">
        <v>5109.3599999999997</v>
      </c>
      <c r="L656" s="92">
        <v>5109.3599999999997</v>
      </c>
      <c r="M656" s="88" t="s">
        <v>603</v>
      </c>
    </row>
    <row r="657" spans="1:13">
      <c r="A657" s="90">
        <f t="shared" si="15"/>
        <v>11</v>
      </c>
      <c r="B657" s="90" t="s">
        <v>1520</v>
      </c>
      <c r="C657" s="90" t="s">
        <v>1521</v>
      </c>
      <c r="D657" s="90" t="s">
        <v>307</v>
      </c>
      <c r="E657" s="90">
        <v>20007778233</v>
      </c>
      <c r="F657" s="91" t="s">
        <v>1522</v>
      </c>
      <c r="G657" s="91"/>
      <c r="H657" s="90"/>
      <c r="I657" s="92"/>
      <c r="J657" s="93">
        <v>23255</v>
      </c>
      <c r="K657" s="92">
        <v>346.35</v>
      </c>
      <c r="L657" s="92">
        <v>346.35</v>
      </c>
      <c r="M657" s="88" t="s">
        <v>603</v>
      </c>
    </row>
    <row r="658" spans="1:13">
      <c r="A658" s="90">
        <f t="shared" si="15"/>
        <v>12</v>
      </c>
      <c r="B658" s="90" t="s">
        <v>1523</v>
      </c>
      <c r="C658" s="90" t="s">
        <v>1524</v>
      </c>
      <c r="D658" s="90" t="s">
        <v>307</v>
      </c>
      <c r="E658" s="90">
        <v>20018839640</v>
      </c>
      <c r="F658" s="91" t="s">
        <v>1525</v>
      </c>
      <c r="G658" s="91"/>
      <c r="H658" s="90"/>
      <c r="I658" s="92"/>
      <c r="J658" s="93">
        <v>23255</v>
      </c>
      <c r="K658" s="92">
        <v>1058.9000000000001</v>
      </c>
      <c r="L658" s="92">
        <v>1058.9000000000001</v>
      </c>
      <c r="M658" s="88" t="s">
        <v>603</v>
      </c>
    </row>
    <row r="659" spans="1:13">
      <c r="A659" s="90">
        <f t="shared" si="15"/>
        <v>13</v>
      </c>
      <c r="B659" s="90" t="s">
        <v>1523</v>
      </c>
      <c r="C659" s="90" t="s">
        <v>1524</v>
      </c>
      <c r="D659" s="90" t="s">
        <v>307</v>
      </c>
      <c r="E659" s="90">
        <v>20021516149</v>
      </c>
      <c r="F659" s="91" t="s">
        <v>1525</v>
      </c>
      <c r="G659" s="91" t="s">
        <v>1526</v>
      </c>
      <c r="H659" s="90"/>
      <c r="I659" s="92"/>
      <c r="J659" s="93">
        <v>23224</v>
      </c>
      <c r="K659" s="92">
        <v>59.45</v>
      </c>
      <c r="L659" s="92">
        <v>59.45</v>
      </c>
      <c r="M659" s="88" t="s">
        <v>608</v>
      </c>
    </row>
    <row r="660" spans="1:13">
      <c r="A660" s="90">
        <f t="shared" si="15"/>
        <v>14</v>
      </c>
      <c r="B660" s="90" t="s">
        <v>1523</v>
      </c>
      <c r="C660" s="90" t="s">
        <v>1524</v>
      </c>
      <c r="D660" s="90" t="s">
        <v>307</v>
      </c>
      <c r="E660" s="90">
        <v>20021516149</v>
      </c>
      <c r="F660" s="91" t="s">
        <v>1525</v>
      </c>
      <c r="G660" s="91" t="s">
        <v>1526</v>
      </c>
      <c r="H660" s="90"/>
      <c r="I660" s="92"/>
      <c r="J660" s="93">
        <v>23255</v>
      </c>
      <c r="K660" s="92">
        <v>59.43</v>
      </c>
      <c r="L660" s="92">
        <v>59.43</v>
      </c>
      <c r="M660" s="88" t="s">
        <v>603</v>
      </c>
    </row>
    <row r="661" spans="1:13" ht="21.75" thickBot="1">
      <c r="A661" s="90"/>
      <c r="B661" s="118"/>
      <c r="C661" s="118"/>
      <c r="D661" s="118" t="s">
        <v>1527</v>
      </c>
      <c r="E661" s="118"/>
      <c r="F661" s="123"/>
      <c r="G661" s="91"/>
      <c r="H661" s="120"/>
      <c r="I661" s="121">
        <f>SUM(I647:I660)</f>
        <v>0</v>
      </c>
      <c r="J661" s="120"/>
      <c r="K661" s="121">
        <f>SUM(K647:K660)</f>
        <v>51494.83</v>
      </c>
      <c r="L661" s="121">
        <f>SUM(L647:L660)</f>
        <v>51494.83</v>
      </c>
      <c r="M661" s="88"/>
    </row>
    <row r="662" spans="1:13" ht="21.75" thickTop="1">
      <c r="A662" s="90">
        <f t="shared" si="15"/>
        <v>1</v>
      </c>
      <c r="B662" s="90" t="s">
        <v>1528</v>
      </c>
      <c r="C662" s="90" t="s">
        <v>1529</v>
      </c>
      <c r="D662" s="90" t="s">
        <v>1530</v>
      </c>
      <c r="E662" s="90">
        <v>20009420090</v>
      </c>
      <c r="F662" s="91" t="s">
        <v>1531</v>
      </c>
      <c r="G662" s="91"/>
      <c r="H662" s="90"/>
      <c r="I662" s="92"/>
      <c r="J662" s="93">
        <v>23255</v>
      </c>
      <c r="K662" s="92">
        <v>5717.92</v>
      </c>
      <c r="L662" s="92">
        <v>5717.92</v>
      </c>
      <c r="M662" s="88" t="s">
        <v>603</v>
      </c>
    </row>
    <row r="663" spans="1:13">
      <c r="A663" s="90">
        <f t="shared" si="15"/>
        <v>2</v>
      </c>
      <c r="B663" s="90" t="s">
        <v>1528</v>
      </c>
      <c r="C663" s="90" t="s">
        <v>1529</v>
      </c>
      <c r="D663" s="90" t="s">
        <v>1530</v>
      </c>
      <c r="E663" s="90">
        <v>20020635833</v>
      </c>
      <c r="F663" s="91" t="s">
        <v>1532</v>
      </c>
      <c r="G663" s="91" t="s">
        <v>1533</v>
      </c>
      <c r="H663" s="90"/>
      <c r="I663" s="92"/>
      <c r="J663" s="93">
        <v>23255</v>
      </c>
      <c r="K663" s="92">
        <v>9238.2800000000007</v>
      </c>
      <c r="L663" s="92">
        <v>9238.2800000000007</v>
      </c>
      <c r="M663" s="88" t="s">
        <v>603</v>
      </c>
    </row>
    <row r="664" spans="1:13">
      <c r="A664" s="90">
        <f t="shared" si="15"/>
        <v>3</v>
      </c>
      <c r="B664" s="90" t="s">
        <v>1528</v>
      </c>
      <c r="C664" s="90" t="s">
        <v>1529</v>
      </c>
      <c r="D664" s="90" t="s">
        <v>1530</v>
      </c>
      <c r="E664" s="90">
        <v>20020640389</v>
      </c>
      <c r="F664" s="91" t="s">
        <v>1534</v>
      </c>
      <c r="G664" s="91" t="s">
        <v>1533</v>
      </c>
      <c r="H664" s="90"/>
      <c r="I664" s="92"/>
      <c r="J664" s="93">
        <v>23255</v>
      </c>
      <c r="K664" s="92">
        <v>9177.56</v>
      </c>
      <c r="L664" s="92">
        <v>9177.56</v>
      </c>
      <c r="M664" s="88" t="s">
        <v>603</v>
      </c>
    </row>
    <row r="665" spans="1:13">
      <c r="A665" s="90">
        <f t="shared" si="15"/>
        <v>4</v>
      </c>
      <c r="B665" s="90" t="s">
        <v>1528</v>
      </c>
      <c r="C665" s="90" t="s">
        <v>1529</v>
      </c>
      <c r="D665" s="90" t="s">
        <v>1530</v>
      </c>
      <c r="E665" s="90">
        <v>20021312903</v>
      </c>
      <c r="F665" s="91" t="s">
        <v>1535</v>
      </c>
      <c r="G665" s="91" t="s">
        <v>1536</v>
      </c>
      <c r="H665" s="90"/>
      <c r="I665" s="92"/>
      <c r="J665" s="93">
        <v>23255</v>
      </c>
      <c r="K665" s="92">
        <v>1613.63</v>
      </c>
      <c r="L665" s="92">
        <v>1613.63</v>
      </c>
      <c r="M665" s="88" t="s">
        <v>603</v>
      </c>
    </row>
    <row r="666" spans="1:13">
      <c r="A666" s="90">
        <f t="shared" si="15"/>
        <v>5</v>
      </c>
      <c r="B666" s="90" t="s">
        <v>1528</v>
      </c>
      <c r="C666" s="90" t="s">
        <v>1529</v>
      </c>
      <c r="D666" s="90" t="s">
        <v>1530</v>
      </c>
      <c r="E666" s="90">
        <v>20021347267</v>
      </c>
      <c r="F666" s="91" t="s">
        <v>1537</v>
      </c>
      <c r="G666" s="91" t="s">
        <v>1538</v>
      </c>
      <c r="H666" s="90"/>
      <c r="I666" s="92"/>
      <c r="J666" s="93">
        <v>23255</v>
      </c>
      <c r="K666" s="92">
        <v>376.99</v>
      </c>
      <c r="L666" s="92">
        <v>376.99</v>
      </c>
      <c r="M666" s="88" t="s">
        <v>603</v>
      </c>
    </row>
    <row r="667" spans="1:13">
      <c r="A667" s="90">
        <f t="shared" si="15"/>
        <v>6</v>
      </c>
      <c r="B667" s="90" t="s">
        <v>1539</v>
      </c>
      <c r="C667" s="90" t="s">
        <v>1540</v>
      </c>
      <c r="D667" s="90" t="s">
        <v>1530</v>
      </c>
      <c r="E667" s="90">
        <v>20009689172</v>
      </c>
      <c r="F667" s="91" t="s">
        <v>1541</v>
      </c>
      <c r="G667" s="91"/>
      <c r="H667" s="90"/>
      <c r="I667" s="92"/>
      <c r="J667" s="93">
        <v>23255</v>
      </c>
      <c r="K667" s="92">
        <v>176.42</v>
      </c>
      <c r="L667" s="92">
        <v>176.42</v>
      </c>
      <c r="M667" s="88" t="s">
        <v>603</v>
      </c>
    </row>
    <row r="668" spans="1:13">
      <c r="A668" s="90">
        <f t="shared" si="15"/>
        <v>7</v>
      </c>
      <c r="B668" s="90" t="s">
        <v>1542</v>
      </c>
      <c r="C668" s="90" t="s">
        <v>1543</v>
      </c>
      <c r="D668" s="90" t="s">
        <v>1530</v>
      </c>
      <c r="E668" s="90">
        <v>20016920743</v>
      </c>
      <c r="F668" s="91" t="s">
        <v>1544</v>
      </c>
      <c r="G668" s="91" t="s">
        <v>1545</v>
      </c>
      <c r="H668" s="90"/>
      <c r="I668" s="92"/>
      <c r="J668" s="93">
        <v>23255</v>
      </c>
      <c r="K668" s="92">
        <v>548.87</v>
      </c>
      <c r="L668" s="92">
        <v>548.87</v>
      </c>
      <c r="M668" s="88" t="s">
        <v>603</v>
      </c>
    </row>
    <row r="669" spans="1:13">
      <c r="A669" s="90">
        <f t="shared" si="15"/>
        <v>8</v>
      </c>
      <c r="B669" s="90" t="s">
        <v>1546</v>
      </c>
      <c r="C669" s="90" t="s">
        <v>1547</v>
      </c>
      <c r="D669" s="90" t="s">
        <v>1530</v>
      </c>
      <c r="E669" s="90">
        <v>20009902418</v>
      </c>
      <c r="F669" s="91" t="s">
        <v>1548</v>
      </c>
      <c r="G669" s="91" t="s">
        <v>1549</v>
      </c>
      <c r="H669" s="90"/>
      <c r="I669" s="92"/>
      <c r="J669" s="93">
        <v>23255</v>
      </c>
      <c r="K669" s="92">
        <v>1573.15</v>
      </c>
      <c r="L669" s="92">
        <v>1573.15</v>
      </c>
      <c r="M669" s="88" t="s">
        <v>603</v>
      </c>
    </row>
    <row r="670" spans="1:13">
      <c r="A670" s="90">
        <f t="shared" si="15"/>
        <v>9</v>
      </c>
      <c r="B670" s="90" t="s">
        <v>1546</v>
      </c>
      <c r="C670" s="90" t="s">
        <v>1547</v>
      </c>
      <c r="D670" s="90" t="s">
        <v>1530</v>
      </c>
      <c r="E670" s="90">
        <v>20020610842</v>
      </c>
      <c r="F670" s="91" t="s">
        <v>1550</v>
      </c>
      <c r="G670" s="91" t="s">
        <v>1549</v>
      </c>
      <c r="H670" s="90"/>
      <c r="I670" s="92"/>
      <c r="J670" s="93">
        <v>23255</v>
      </c>
      <c r="K670" s="92">
        <v>19058.89</v>
      </c>
      <c r="L670" s="92">
        <v>19058.89</v>
      </c>
      <c r="M670" s="88" t="s">
        <v>603</v>
      </c>
    </row>
    <row r="671" spans="1:13" ht="21.75" thickBot="1">
      <c r="A671" s="90"/>
      <c r="B671" s="118"/>
      <c r="C671" s="118"/>
      <c r="D671" s="118" t="s">
        <v>1551</v>
      </c>
      <c r="E671" s="118"/>
      <c r="F671" s="123"/>
      <c r="G671" s="91"/>
      <c r="H671" s="120"/>
      <c r="I671" s="121">
        <f>SUM(I662:I670)</f>
        <v>0</v>
      </c>
      <c r="J671" s="120"/>
      <c r="K671" s="121">
        <f>SUM(K662:K670)</f>
        <v>47481.710000000006</v>
      </c>
      <c r="L671" s="121">
        <f>SUM(L662:L670)</f>
        <v>47481.710000000006</v>
      </c>
      <c r="M671" s="88"/>
    </row>
    <row r="672" spans="1:13" ht="21.75" thickTop="1">
      <c r="A672" s="90">
        <f t="shared" si="15"/>
        <v>1</v>
      </c>
      <c r="B672" s="90" t="s">
        <v>1552</v>
      </c>
      <c r="C672" s="90" t="s">
        <v>1553</v>
      </c>
      <c r="D672" s="90" t="s">
        <v>1554</v>
      </c>
      <c r="E672" s="90">
        <v>20015676540</v>
      </c>
      <c r="F672" s="91" t="s">
        <v>1555</v>
      </c>
      <c r="G672" s="91"/>
      <c r="H672" s="90"/>
      <c r="I672" s="92"/>
      <c r="J672" s="93">
        <v>23255</v>
      </c>
      <c r="K672" s="92">
        <v>10254.76</v>
      </c>
      <c r="L672" s="92">
        <v>10254.76</v>
      </c>
      <c r="M672" s="88" t="s">
        <v>603</v>
      </c>
    </row>
    <row r="673" spans="1:13">
      <c r="A673" s="90">
        <f t="shared" si="15"/>
        <v>2</v>
      </c>
      <c r="B673" s="90" t="s">
        <v>1556</v>
      </c>
      <c r="C673" s="90" t="s">
        <v>1557</v>
      </c>
      <c r="D673" s="90" t="s">
        <v>1554</v>
      </c>
      <c r="E673" s="90">
        <v>20014656004</v>
      </c>
      <c r="F673" s="91" t="s">
        <v>1558</v>
      </c>
      <c r="G673" s="91"/>
      <c r="H673" s="90"/>
      <c r="I673" s="92"/>
      <c r="J673" s="93">
        <v>23255</v>
      </c>
      <c r="K673" s="92">
        <v>16332.33</v>
      </c>
      <c r="L673" s="92">
        <v>16332.33</v>
      </c>
      <c r="M673" s="88" t="s">
        <v>603</v>
      </c>
    </row>
    <row r="674" spans="1:13">
      <c r="A674" s="90">
        <f t="shared" si="15"/>
        <v>3</v>
      </c>
      <c r="B674" s="90" t="s">
        <v>1559</v>
      </c>
      <c r="C674" s="90" t="s">
        <v>1560</v>
      </c>
      <c r="D674" s="90" t="s">
        <v>1554</v>
      </c>
      <c r="E674" s="90">
        <v>20015939631</v>
      </c>
      <c r="F674" s="91" t="s">
        <v>1561</v>
      </c>
      <c r="G674" s="91"/>
      <c r="H674" s="90"/>
      <c r="I674" s="92"/>
      <c r="J674" s="93">
        <v>23255</v>
      </c>
      <c r="K674" s="92">
        <v>7051.72</v>
      </c>
      <c r="L674" s="92">
        <v>7051.72</v>
      </c>
      <c r="M674" s="88" t="s">
        <v>603</v>
      </c>
    </row>
    <row r="675" spans="1:13">
      <c r="A675" s="90">
        <f t="shared" si="15"/>
        <v>4</v>
      </c>
      <c r="B675" s="90" t="s">
        <v>1559</v>
      </c>
      <c r="C675" s="90" t="s">
        <v>1560</v>
      </c>
      <c r="D675" s="90" t="s">
        <v>1554</v>
      </c>
      <c r="E675" s="90">
        <v>20020938388</v>
      </c>
      <c r="F675" s="91" t="s">
        <v>1562</v>
      </c>
      <c r="G675" s="91" t="s">
        <v>1563</v>
      </c>
      <c r="H675" s="90"/>
      <c r="I675" s="92"/>
      <c r="J675" s="93">
        <v>23255</v>
      </c>
      <c r="K675" s="92">
        <v>23461.040000000001</v>
      </c>
      <c r="L675" s="92">
        <v>23461.040000000001</v>
      </c>
      <c r="M675" s="88" t="s">
        <v>603</v>
      </c>
    </row>
    <row r="676" spans="1:13">
      <c r="A676" s="90">
        <f t="shared" si="15"/>
        <v>5</v>
      </c>
      <c r="B676" s="90" t="s">
        <v>1564</v>
      </c>
      <c r="C676" s="90" t="s">
        <v>1565</v>
      </c>
      <c r="D676" s="90" t="s">
        <v>1554</v>
      </c>
      <c r="E676" s="90">
        <v>20019766814</v>
      </c>
      <c r="F676" s="91" t="s">
        <v>1566</v>
      </c>
      <c r="G676" s="91" t="s">
        <v>1567</v>
      </c>
      <c r="H676" s="90"/>
      <c r="I676" s="92"/>
      <c r="J676" s="93">
        <v>23255</v>
      </c>
      <c r="K676" s="92">
        <v>6784.47</v>
      </c>
      <c r="L676" s="92">
        <v>6784.47</v>
      </c>
      <c r="M676" s="88" t="s">
        <v>603</v>
      </c>
    </row>
    <row r="677" spans="1:13">
      <c r="A677" s="90">
        <f t="shared" si="15"/>
        <v>6</v>
      </c>
      <c r="B677" s="90" t="s">
        <v>1564</v>
      </c>
      <c r="C677" s="90" t="s">
        <v>1565</v>
      </c>
      <c r="D677" s="90" t="s">
        <v>1554</v>
      </c>
      <c r="E677" s="90">
        <v>20023866277</v>
      </c>
      <c r="F677" s="91" t="s">
        <v>1568</v>
      </c>
      <c r="G677" s="91" t="s">
        <v>1569</v>
      </c>
      <c r="H677" s="90"/>
      <c r="I677" s="92"/>
      <c r="J677" s="93">
        <v>23224</v>
      </c>
      <c r="K677" s="92">
        <v>20297.47</v>
      </c>
      <c r="L677" s="92">
        <v>20297.47</v>
      </c>
      <c r="M677" s="88" t="s">
        <v>608</v>
      </c>
    </row>
    <row r="678" spans="1:13">
      <c r="A678" s="90">
        <f t="shared" si="15"/>
        <v>7</v>
      </c>
      <c r="B678" s="90" t="s">
        <v>1570</v>
      </c>
      <c r="C678" s="90" t="s">
        <v>1571</v>
      </c>
      <c r="D678" s="90" t="s">
        <v>1554</v>
      </c>
      <c r="E678" s="90">
        <v>20022093878</v>
      </c>
      <c r="F678" s="91" t="s">
        <v>1572</v>
      </c>
      <c r="G678" s="91" t="s">
        <v>1573</v>
      </c>
      <c r="H678" s="90"/>
      <c r="I678" s="92"/>
      <c r="J678" s="93">
        <v>23255</v>
      </c>
      <c r="K678" s="92">
        <v>28331.93</v>
      </c>
      <c r="L678" s="92">
        <v>28331.93</v>
      </c>
      <c r="M678" s="88" t="s">
        <v>603</v>
      </c>
    </row>
    <row r="679" spans="1:13" ht="21.75" thickBot="1">
      <c r="A679" s="90"/>
      <c r="B679" s="118"/>
      <c r="C679" s="118"/>
      <c r="D679" s="118" t="s">
        <v>1574</v>
      </c>
      <c r="E679" s="118"/>
      <c r="F679" s="123"/>
      <c r="G679" s="91"/>
      <c r="H679" s="120"/>
      <c r="I679" s="121">
        <f>SUM(I672:I678)</f>
        <v>0</v>
      </c>
      <c r="J679" s="120"/>
      <c r="K679" s="121">
        <f>SUM(K672:K678)</f>
        <v>112513.72</v>
      </c>
      <c r="L679" s="121">
        <f>SUM(L672:L678)</f>
        <v>112513.72</v>
      </c>
      <c r="M679" s="88"/>
    </row>
    <row r="680" spans="1:13" ht="21.75" thickTop="1">
      <c r="A680" s="90">
        <f t="shared" si="15"/>
        <v>1</v>
      </c>
      <c r="B680" s="90" t="s">
        <v>1575</v>
      </c>
      <c r="C680" s="90" t="s">
        <v>1576</v>
      </c>
      <c r="D680" s="90" t="s">
        <v>316</v>
      </c>
      <c r="E680" s="90">
        <v>20013745866</v>
      </c>
      <c r="F680" s="91" t="s">
        <v>1577</v>
      </c>
      <c r="G680" s="91"/>
      <c r="H680" s="90"/>
      <c r="I680" s="92"/>
      <c r="J680" s="93">
        <v>23224</v>
      </c>
      <c r="K680" s="92">
        <v>2529.52</v>
      </c>
      <c r="L680" s="92">
        <v>2529.52</v>
      </c>
      <c r="M680" s="88" t="s">
        <v>608</v>
      </c>
    </row>
    <row r="681" spans="1:13">
      <c r="A681" s="90">
        <f t="shared" si="15"/>
        <v>2</v>
      </c>
      <c r="B681" s="90" t="s">
        <v>1575</v>
      </c>
      <c r="C681" s="90" t="s">
        <v>1576</v>
      </c>
      <c r="D681" s="90" t="s">
        <v>316</v>
      </c>
      <c r="E681" s="90">
        <v>20013745866</v>
      </c>
      <c r="F681" s="91" t="s">
        <v>1577</v>
      </c>
      <c r="G681" s="91"/>
      <c r="H681" s="90"/>
      <c r="I681" s="92"/>
      <c r="J681" s="93">
        <v>23255</v>
      </c>
      <c r="K681" s="92">
        <v>2544.96</v>
      </c>
      <c r="L681" s="92">
        <v>2544.96</v>
      </c>
      <c r="M681" s="88" t="s">
        <v>603</v>
      </c>
    </row>
    <row r="682" spans="1:13">
      <c r="A682" s="90">
        <f t="shared" si="15"/>
        <v>3</v>
      </c>
      <c r="B682" s="90" t="s">
        <v>314</v>
      </c>
      <c r="C682" s="90" t="s">
        <v>315</v>
      </c>
      <c r="D682" s="90" t="s">
        <v>316</v>
      </c>
      <c r="E682" s="90">
        <v>20013222678</v>
      </c>
      <c r="F682" s="91" t="s">
        <v>317</v>
      </c>
      <c r="G682" s="91"/>
      <c r="H682" s="90"/>
      <c r="I682" s="92"/>
      <c r="J682" s="93">
        <v>23255</v>
      </c>
      <c r="K682" s="92">
        <v>2460.79</v>
      </c>
      <c r="L682" s="92">
        <v>2460.79</v>
      </c>
      <c r="M682" s="88" t="s">
        <v>603</v>
      </c>
    </row>
    <row r="683" spans="1:13">
      <c r="A683" s="90">
        <f t="shared" si="15"/>
        <v>4</v>
      </c>
      <c r="B683" s="90" t="s">
        <v>314</v>
      </c>
      <c r="C683" s="90" t="s">
        <v>315</v>
      </c>
      <c r="D683" s="90" t="s">
        <v>316</v>
      </c>
      <c r="E683" s="90">
        <v>20013239904</v>
      </c>
      <c r="F683" s="91" t="s">
        <v>1578</v>
      </c>
      <c r="G683" s="91"/>
      <c r="H683" s="90"/>
      <c r="I683" s="92"/>
      <c r="J683" s="93">
        <v>23255</v>
      </c>
      <c r="K683" s="92">
        <v>1318.07</v>
      </c>
      <c r="L683" s="92">
        <v>1318.07</v>
      </c>
      <c r="M683" s="88" t="s">
        <v>603</v>
      </c>
    </row>
    <row r="684" spans="1:13">
      <c r="A684" s="90">
        <f t="shared" si="15"/>
        <v>5</v>
      </c>
      <c r="B684" s="90" t="s">
        <v>314</v>
      </c>
      <c r="C684" s="90" t="s">
        <v>315</v>
      </c>
      <c r="D684" s="90" t="s">
        <v>316</v>
      </c>
      <c r="E684" s="90">
        <v>20013267640</v>
      </c>
      <c r="F684" s="91" t="s">
        <v>1313</v>
      </c>
      <c r="G684" s="91"/>
      <c r="H684" s="90"/>
      <c r="I684" s="92"/>
      <c r="J684" s="93">
        <v>23255</v>
      </c>
      <c r="K684" s="92">
        <v>14863.4</v>
      </c>
      <c r="L684" s="92">
        <v>14863.4</v>
      </c>
      <c r="M684" s="88" t="s">
        <v>603</v>
      </c>
    </row>
    <row r="685" spans="1:13">
      <c r="A685" s="90">
        <f t="shared" si="15"/>
        <v>6</v>
      </c>
      <c r="B685" s="90" t="s">
        <v>314</v>
      </c>
      <c r="C685" s="90" t="s">
        <v>315</v>
      </c>
      <c r="D685" s="90" t="s">
        <v>316</v>
      </c>
      <c r="E685" s="90">
        <v>20013343399</v>
      </c>
      <c r="F685" s="91" t="s">
        <v>1579</v>
      </c>
      <c r="G685" s="91"/>
      <c r="H685" s="90"/>
      <c r="I685" s="92"/>
      <c r="J685" s="93">
        <v>23255</v>
      </c>
      <c r="K685" s="92">
        <v>1743.21</v>
      </c>
      <c r="L685" s="92">
        <v>1743.21</v>
      </c>
      <c r="M685" s="88" t="s">
        <v>603</v>
      </c>
    </row>
    <row r="686" spans="1:13">
      <c r="A686" s="90">
        <f t="shared" si="15"/>
        <v>7</v>
      </c>
      <c r="B686" s="90" t="s">
        <v>314</v>
      </c>
      <c r="C686" s="90" t="s">
        <v>315</v>
      </c>
      <c r="D686" s="90" t="s">
        <v>316</v>
      </c>
      <c r="E686" s="90">
        <v>20013343413</v>
      </c>
      <c r="F686" s="91" t="s">
        <v>1580</v>
      </c>
      <c r="G686" s="91"/>
      <c r="H686" s="90"/>
      <c r="I686" s="92"/>
      <c r="J686" s="93">
        <v>23255</v>
      </c>
      <c r="K686" s="92">
        <v>4480.4799999999996</v>
      </c>
      <c r="L686" s="92">
        <v>4480.4799999999996</v>
      </c>
      <c r="M686" s="88" t="s">
        <v>603</v>
      </c>
    </row>
    <row r="687" spans="1:13">
      <c r="A687" s="90">
        <f t="shared" si="15"/>
        <v>8</v>
      </c>
      <c r="B687" s="90" t="s">
        <v>314</v>
      </c>
      <c r="C687" s="90" t="s">
        <v>315</v>
      </c>
      <c r="D687" s="90" t="s">
        <v>316</v>
      </c>
      <c r="E687" s="90">
        <v>20013343451</v>
      </c>
      <c r="F687" s="91" t="s">
        <v>1581</v>
      </c>
      <c r="G687" s="91" t="s">
        <v>1582</v>
      </c>
      <c r="H687" s="90"/>
      <c r="I687" s="92"/>
      <c r="J687" s="93">
        <v>23255</v>
      </c>
      <c r="K687" s="92">
        <v>27101.63</v>
      </c>
      <c r="L687" s="92">
        <v>27101.63</v>
      </c>
      <c r="M687" s="88" t="s">
        <v>603</v>
      </c>
    </row>
    <row r="688" spans="1:13">
      <c r="A688" s="90">
        <f t="shared" si="15"/>
        <v>9</v>
      </c>
      <c r="B688" s="90" t="s">
        <v>314</v>
      </c>
      <c r="C688" s="90" t="s">
        <v>315</v>
      </c>
      <c r="D688" s="90" t="s">
        <v>316</v>
      </c>
      <c r="E688" s="90">
        <v>20013379524</v>
      </c>
      <c r="F688" s="91" t="s">
        <v>1583</v>
      </c>
      <c r="G688" s="91"/>
      <c r="H688" s="90"/>
      <c r="I688" s="92"/>
      <c r="J688" s="93">
        <v>23255</v>
      </c>
      <c r="K688" s="92">
        <v>22224.1</v>
      </c>
      <c r="L688" s="92">
        <v>22224.1</v>
      </c>
      <c r="M688" s="88" t="s">
        <v>603</v>
      </c>
    </row>
    <row r="689" spans="1:13">
      <c r="A689" s="90">
        <f t="shared" si="15"/>
        <v>10</v>
      </c>
      <c r="B689" s="90" t="s">
        <v>314</v>
      </c>
      <c r="C689" s="90" t="s">
        <v>315</v>
      </c>
      <c r="D689" s="90" t="s">
        <v>316</v>
      </c>
      <c r="E689" s="90">
        <v>20014084583</v>
      </c>
      <c r="F689" s="91" t="s">
        <v>1584</v>
      </c>
      <c r="G689" s="91" t="s">
        <v>1585</v>
      </c>
      <c r="H689" s="90"/>
      <c r="I689" s="92"/>
      <c r="J689" s="93">
        <v>23255</v>
      </c>
      <c r="K689" s="92">
        <v>4990.68</v>
      </c>
      <c r="L689" s="92">
        <v>4990.68</v>
      </c>
      <c r="M689" s="88" t="s">
        <v>603</v>
      </c>
    </row>
    <row r="690" spans="1:13">
      <c r="A690" s="90">
        <f t="shared" si="15"/>
        <v>11</v>
      </c>
      <c r="B690" s="90" t="s">
        <v>314</v>
      </c>
      <c r="C690" s="90" t="s">
        <v>315</v>
      </c>
      <c r="D690" s="90" t="s">
        <v>316</v>
      </c>
      <c r="E690" s="90">
        <v>20017254119</v>
      </c>
      <c r="F690" s="91" t="s">
        <v>1586</v>
      </c>
      <c r="G690" s="91"/>
      <c r="H690" s="90"/>
      <c r="I690" s="92"/>
      <c r="J690" s="93">
        <v>23255</v>
      </c>
      <c r="K690" s="92">
        <v>4346.8500000000004</v>
      </c>
      <c r="L690" s="92">
        <v>4346.8500000000004</v>
      </c>
      <c r="M690" s="88" t="s">
        <v>603</v>
      </c>
    </row>
    <row r="691" spans="1:13">
      <c r="A691" s="90">
        <f t="shared" si="15"/>
        <v>12</v>
      </c>
      <c r="B691" s="90" t="s">
        <v>314</v>
      </c>
      <c r="C691" s="90" t="s">
        <v>315</v>
      </c>
      <c r="D691" s="90" t="s">
        <v>316</v>
      </c>
      <c r="E691" s="90">
        <v>20017358130</v>
      </c>
      <c r="F691" s="91" t="s">
        <v>1587</v>
      </c>
      <c r="G691" s="91" t="s">
        <v>1588</v>
      </c>
      <c r="H691" s="90"/>
      <c r="I691" s="92"/>
      <c r="J691" s="93">
        <v>23255</v>
      </c>
      <c r="K691" s="92">
        <v>5419.89</v>
      </c>
      <c r="L691" s="92">
        <v>5419.89</v>
      </c>
      <c r="M691" s="88" t="s">
        <v>603</v>
      </c>
    </row>
    <row r="692" spans="1:13">
      <c r="A692" s="90">
        <f t="shared" si="15"/>
        <v>13</v>
      </c>
      <c r="B692" s="90" t="s">
        <v>314</v>
      </c>
      <c r="C692" s="90" t="s">
        <v>315</v>
      </c>
      <c r="D692" s="90" t="s">
        <v>316</v>
      </c>
      <c r="E692" s="90">
        <v>20017497560</v>
      </c>
      <c r="F692" s="91" t="s">
        <v>1589</v>
      </c>
      <c r="G692" s="91" t="s">
        <v>1588</v>
      </c>
      <c r="H692" s="90"/>
      <c r="I692" s="92"/>
      <c r="J692" s="93">
        <v>23255</v>
      </c>
      <c r="K692" s="92">
        <v>4229.43</v>
      </c>
      <c r="L692" s="92">
        <v>4229.43</v>
      </c>
      <c r="M692" s="88" t="s">
        <v>603</v>
      </c>
    </row>
    <row r="693" spans="1:13">
      <c r="A693" s="90">
        <f t="shared" si="15"/>
        <v>14</v>
      </c>
      <c r="B693" s="90" t="s">
        <v>314</v>
      </c>
      <c r="C693" s="90" t="s">
        <v>315</v>
      </c>
      <c r="D693" s="90" t="s">
        <v>316</v>
      </c>
      <c r="E693" s="90">
        <v>20017660848</v>
      </c>
      <c r="F693" s="91" t="s">
        <v>1590</v>
      </c>
      <c r="G693" s="91" t="s">
        <v>1591</v>
      </c>
      <c r="H693" s="90"/>
      <c r="I693" s="92"/>
      <c r="J693" s="93">
        <v>23255</v>
      </c>
      <c r="K693" s="92">
        <v>5217.43</v>
      </c>
      <c r="L693" s="92">
        <v>5217.43</v>
      </c>
      <c r="M693" s="88" t="s">
        <v>603</v>
      </c>
    </row>
    <row r="694" spans="1:13">
      <c r="A694" s="90">
        <f t="shared" si="15"/>
        <v>15</v>
      </c>
      <c r="B694" s="90" t="s">
        <v>314</v>
      </c>
      <c r="C694" s="90" t="s">
        <v>315</v>
      </c>
      <c r="D694" s="90" t="s">
        <v>316</v>
      </c>
      <c r="E694" s="90">
        <v>20021499640</v>
      </c>
      <c r="F694" s="91" t="s">
        <v>317</v>
      </c>
      <c r="G694" s="91" t="s">
        <v>318</v>
      </c>
      <c r="H694" s="90"/>
      <c r="I694" s="92"/>
      <c r="J694" s="93">
        <v>23255</v>
      </c>
      <c r="K694" s="92">
        <v>22180.51</v>
      </c>
      <c r="L694" s="92">
        <v>22180.51</v>
      </c>
      <c r="M694" s="88" t="s">
        <v>603</v>
      </c>
    </row>
    <row r="695" spans="1:13">
      <c r="A695" s="90">
        <f t="shared" si="15"/>
        <v>16</v>
      </c>
      <c r="B695" s="90" t="s">
        <v>319</v>
      </c>
      <c r="C695" s="90" t="s">
        <v>320</v>
      </c>
      <c r="D695" s="90" t="s">
        <v>316</v>
      </c>
      <c r="E695" s="90">
        <v>20013125449</v>
      </c>
      <c r="F695" s="91" t="s">
        <v>1592</v>
      </c>
      <c r="G695" s="91" t="s">
        <v>1593</v>
      </c>
      <c r="H695" s="90"/>
      <c r="I695" s="92"/>
      <c r="J695" s="93">
        <v>23255</v>
      </c>
      <c r="K695" s="92">
        <v>10001.870000000001</v>
      </c>
      <c r="L695" s="92">
        <v>10001.870000000001</v>
      </c>
      <c r="M695" s="88" t="s">
        <v>603</v>
      </c>
    </row>
    <row r="696" spans="1:13">
      <c r="A696" s="90">
        <f t="shared" si="15"/>
        <v>17</v>
      </c>
      <c r="B696" s="90" t="s">
        <v>319</v>
      </c>
      <c r="C696" s="90" t="s">
        <v>320</v>
      </c>
      <c r="D696" s="90" t="s">
        <v>316</v>
      </c>
      <c r="E696" s="90">
        <v>20013125495</v>
      </c>
      <c r="F696" s="91" t="s">
        <v>321</v>
      </c>
      <c r="G696" s="91" t="s">
        <v>322</v>
      </c>
      <c r="H696" s="90"/>
      <c r="I696" s="92"/>
      <c r="J696" s="93">
        <v>23255</v>
      </c>
      <c r="K696" s="92">
        <v>1761.86</v>
      </c>
      <c r="L696" s="92">
        <v>1761.86</v>
      </c>
      <c r="M696" s="88" t="s">
        <v>603</v>
      </c>
    </row>
    <row r="697" spans="1:13">
      <c r="A697" s="90">
        <f t="shared" si="15"/>
        <v>18</v>
      </c>
      <c r="B697" s="90" t="s">
        <v>319</v>
      </c>
      <c r="C697" s="90" t="s">
        <v>320</v>
      </c>
      <c r="D697" s="90" t="s">
        <v>316</v>
      </c>
      <c r="E697" s="90">
        <v>20013125614</v>
      </c>
      <c r="F697" s="91" t="s">
        <v>1594</v>
      </c>
      <c r="G697" s="91" t="s">
        <v>1595</v>
      </c>
      <c r="H697" s="90"/>
      <c r="I697" s="92"/>
      <c r="J697" s="93">
        <v>23224</v>
      </c>
      <c r="K697" s="92">
        <v>1497.89</v>
      </c>
      <c r="L697" s="92">
        <v>1497.89</v>
      </c>
      <c r="M697" s="88" t="s">
        <v>608</v>
      </c>
    </row>
    <row r="698" spans="1:13">
      <c r="A698" s="90">
        <f t="shared" si="15"/>
        <v>19</v>
      </c>
      <c r="B698" s="90" t="s">
        <v>319</v>
      </c>
      <c r="C698" s="90" t="s">
        <v>320</v>
      </c>
      <c r="D698" s="90" t="s">
        <v>316</v>
      </c>
      <c r="E698" s="90">
        <v>20013125614</v>
      </c>
      <c r="F698" s="91" t="s">
        <v>1594</v>
      </c>
      <c r="G698" s="91" t="s">
        <v>1595</v>
      </c>
      <c r="H698" s="90"/>
      <c r="I698" s="92"/>
      <c r="J698" s="93">
        <v>23255</v>
      </c>
      <c r="K698" s="92">
        <v>634.11</v>
      </c>
      <c r="L698" s="92">
        <v>634.11</v>
      </c>
      <c r="M698" s="88" t="s">
        <v>603</v>
      </c>
    </row>
    <row r="699" spans="1:13">
      <c r="A699" s="90">
        <f t="shared" si="15"/>
        <v>20</v>
      </c>
      <c r="B699" s="90" t="s">
        <v>323</v>
      </c>
      <c r="C699" s="90" t="s">
        <v>324</v>
      </c>
      <c r="D699" s="90" t="s">
        <v>316</v>
      </c>
      <c r="E699" s="90">
        <v>20012846041</v>
      </c>
      <c r="F699" s="91" t="s">
        <v>325</v>
      </c>
      <c r="G699" s="91" t="s">
        <v>326</v>
      </c>
      <c r="H699" s="90"/>
      <c r="I699" s="92"/>
      <c r="J699" s="93">
        <v>23224</v>
      </c>
      <c r="K699" s="92">
        <v>2203.3000000000002</v>
      </c>
      <c r="L699" s="92">
        <v>2203.3000000000002</v>
      </c>
      <c r="M699" s="88" t="s">
        <v>608</v>
      </c>
    </row>
    <row r="700" spans="1:13">
      <c r="A700" s="90">
        <f t="shared" si="15"/>
        <v>21</v>
      </c>
      <c r="B700" s="90" t="s">
        <v>323</v>
      </c>
      <c r="C700" s="90" t="s">
        <v>324</v>
      </c>
      <c r="D700" s="90" t="s">
        <v>316</v>
      </c>
      <c r="E700" s="90">
        <v>20012846041</v>
      </c>
      <c r="F700" s="91" t="s">
        <v>325</v>
      </c>
      <c r="G700" s="91" t="s">
        <v>326</v>
      </c>
      <c r="H700" s="90"/>
      <c r="I700" s="92"/>
      <c r="J700" s="93">
        <v>23255</v>
      </c>
      <c r="K700" s="92">
        <v>614.69000000000005</v>
      </c>
      <c r="L700" s="92">
        <v>614.69000000000005</v>
      </c>
      <c r="M700" s="88" t="s">
        <v>603</v>
      </c>
    </row>
    <row r="701" spans="1:13">
      <c r="A701" s="90">
        <f t="shared" si="15"/>
        <v>22</v>
      </c>
      <c r="B701" s="90" t="s">
        <v>1596</v>
      </c>
      <c r="C701" s="90" t="s">
        <v>1597</v>
      </c>
      <c r="D701" s="90" t="s">
        <v>316</v>
      </c>
      <c r="E701" s="90">
        <v>20014064467</v>
      </c>
      <c r="F701" s="91" t="s">
        <v>1598</v>
      </c>
      <c r="G701" s="91"/>
      <c r="H701" s="90"/>
      <c r="I701" s="92"/>
      <c r="J701" s="93">
        <v>23255</v>
      </c>
      <c r="K701" s="92">
        <v>2290.67</v>
      </c>
      <c r="L701" s="92">
        <v>2290.67</v>
      </c>
      <c r="M701" s="88" t="s">
        <v>603</v>
      </c>
    </row>
    <row r="702" spans="1:13">
      <c r="A702" s="90">
        <f t="shared" si="15"/>
        <v>23</v>
      </c>
      <c r="B702" s="90" t="s">
        <v>1596</v>
      </c>
      <c r="C702" s="90" t="s">
        <v>1597</v>
      </c>
      <c r="D702" s="90" t="s">
        <v>316</v>
      </c>
      <c r="E702" s="90">
        <v>20014064641</v>
      </c>
      <c r="F702" s="91" t="s">
        <v>1599</v>
      </c>
      <c r="G702" s="91"/>
      <c r="H702" s="90"/>
      <c r="I702" s="92"/>
      <c r="J702" s="93">
        <v>23255</v>
      </c>
      <c r="K702" s="92">
        <v>21235.29</v>
      </c>
      <c r="L702" s="92">
        <v>21235.29</v>
      </c>
      <c r="M702" s="88" t="s">
        <v>603</v>
      </c>
    </row>
    <row r="703" spans="1:13">
      <c r="A703" s="90">
        <f t="shared" si="15"/>
        <v>24</v>
      </c>
      <c r="B703" s="90" t="s">
        <v>1596</v>
      </c>
      <c r="C703" s="90" t="s">
        <v>1597</v>
      </c>
      <c r="D703" s="90" t="s">
        <v>316</v>
      </c>
      <c r="E703" s="90">
        <v>20014064851</v>
      </c>
      <c r="F703" s="91" t="s">
        <v>1600</v>
      </c>
      <c r="G703" s="91"/>
      <c r="H703" s="90"/>
      <c r="I703" s="92"/>
      <c r="J703" s="93">
        <v>23255</v>
      </c>
      <c r="K703" s="92">
        <v>919.09</v>
      </c>
      <c r="L703" s="92">
        <v>919.09</v>
      </c>
      <c r="M703" s="88" t="s">
        <v>603</v>
      </c>
    </row>
    <row r="704" spans="1:13">
      <c r="A704" s="90">
        <f t="shared" si="15"/>
        <v>25</v>
      </c>
      <c r="B704" s="90" t="s">
        <v>1596</v>
      </c>
      <c r="C704" s="90" t="s">
        <v>1597</v>
      </c>
      <c r="D704" s="90" t="s">
        <v>316</v>
      </c>
      <c r="E704" s="90">
        <v>20014064889</v>
      </c>
      <c r="F704" s="91" t="s">
        <v>1601</v>
      </c>
      <c r="G704" s="91"/>
      <c r="H704" s="90"/>
      <c r="I704" s="92"/>
      <c r="J704" s="93">
        <v>23224</v>
      </c>
      <c r="K704" s="92">
        <v>1170.8</v>
      </c>
      <c r="L704" s="92">
        <v>1170.8</v>
      </c>
      <c r="M704" s="88" t="s">
        <v>608</v>
      </c>
    </row>
    <row r="705" spans="1:13">
      <c r="A705" s="90">
        <f t="shared" si="15"/>
        <v>26</v>
      </c>
      <c r="B705" s="90" t="s">
        <v>1596</v>
      </c>
      <c r="C705" s="90" t="s">
        <v>1597</v>
      </c>
      <c r="D705" s="90" t="s">
        <v>316</v>
      </c>
      <c r="E705" s="90">
        <v>20014064889</v>
      </c>
      <c r="F705" s="91" t="s">
        <v>1601</v>
      </c>
      <c r="G705" s="91"/>
      <c r="H705" s="90"/>
      <c r="I705" s="92"/>
      <c r="J705" s="93">
        <v>23255</v>
      </c>
      <c r="K705" s="92">
        <v>4079.35</v>
      </c>
      <c r="L705" s="92">
        <v>4079.35</v>
      </c>
      <c r="M705" s="88" t="s">
        <v>603</v>
      </c>
    </row>
    <row r="706" spans="1:13">
      <c r="A706" s="90">
        <f t="shared" si="15"/>
        <v>27</v>
      </c>
      <c r="B706" s="90" t="s">
        <v>327</v>
      </c>
      <c r="C706" s="90" t="s">
        <v>328</v>
      </c>
      <c r="D706" s="90" t="s">
        <v>316</v>
      </c>
      <c r="E706" s="90">
        <v>20013169655</v>
      </c>
      <c r="F706" s="91" t="s">
        <v>329</v>
      </c>
      <c r="G706" s="91"/>
      <c r="H706" s="90"/>
      <c r="I706" s="92"/>
      <c r="J706" s="93">
        <v>23224</v>
      </c>
      <c r="K706" s="92">
        <v>1413.21</v>
      </c>
      <c r="L706" s="92">
        <v>1413.21</v>
      </c>
      <c r="M706" s="88" t="s">
        <v>608</v>
      </c>
    </row>
    <row r="707" spans="1:13">
      <c r="A707" s="90">
        <f t="shared" si="15"/>
        <v>28</v>
      </c>
      <c r="B707" s="90" t="s">
        <v>327</v>
      </c>
      <c r="C707" s="90" t="s">
        <v>328</v>
      </c>
      <c r="D707" s="90" t="s">
        <v>316</v>
      </c>
      <c r="E707" s="90">
        <v>20013169792</v>
      </c>
      <c r="F707" s="91" t="s">
        <v>1602</v>
      </c>
      <c r="G707" s="91"/>
      <c r="H707" s="90"/>
      <c r="I707" s="92"/>
      <c r="J707" s="93">
        <v>23255</v>
      </c>
      <c r="K707" s="92">
        <v>3256.49</v>
      </c>
      <c r="L707" s="92">
        <v>3256.49</v>
      </c>
      <c r="M707" s="88" t="s">
        <v>603</v>
      </c>
    </row>
    <row r="708" spans="1:13">
      <c r="A708" s="90">
        <f t="shared" ref="A708:A755" si="16">A707+1</f>
        <v>29</v>
      </c>
      <c r="B708" s="90" t="s">
        <v>327</v>
      </c>
      <c r="C708" s="90" t="s">
        <v>328</v>
      </c>
      <c r="D708" s="90" t="s">
        <v>316</v>
      </c>
      <c r="E708" s="90">
        <v>20013174017</v>
      </c>
      <c r="F708" s="91" t="s">
        <v>1603</v>
      </c>
      <c r="G708" s="91"/>
      <c r="H708" s="90"/>
      <c r="I708" s="92"/>
      <c r="J708" s="93">
        <v>23255</v>
      </c>
      <c r="K708" s="92">
        <v>1945.8</v>
      </c>
      <c r="L708" s="92">
        <v>1945.8</v>
      </c>
      <c r="M708" s="88" t="s">
        <v>603</v>
      </c>
    </row>
    <row r="709" spans="1:13">
      <c r="A709" s="90">
        <f t="shared" si="16"/>
        <v>30</v>
      </c>
      <c r="B709" s="90" t="s">
        <v>327</v>
      </c>
      <c r="C709" s="90" t="s">
        <v>328</v>
      </c>
      <c r="D709" s="90" t="s">
        <v>316</v>
      </c>
      <c r="E709" s="90">
        <v>20013174085</v>
      </c>
      <c r="F709" s="91" t="s">
        <v>1604</v>
      </c>
      <c r="G709" s="91"/>
      <c r="H709" s="90"/>
      <c r="I709" s="92"/>
      <c r="J709" s="93">
        <v>23255</v>
      </c>
      <c r="K709" s="92">
        <v>590.54999999999995</v>
      </c>
      <c r="L709" s="92">
        <v>590.54999999999995</v>
      </c>
      <c r="M709" s="88" t="s">
        <v>603</v>
      </c>
    </row>
    <row r="710" spans="1:13">
      <c r="A710" s="90">
        <f t="shared" si="16"/>
        <v>31</v>
      </c>
      <c r="B710" s="90" t="s">
        <v>327</v>
      </c>
      <c r="C710" s="90" t="s">
        <v>328</v>
      </c>
      <c r="D710" s="90" t="s">
        <v>316</v>
      </c>
      <c r="E710" s="90">
        <v>20013174135</v>
      </c>
      <c r="F710" s="91" t="s">
        <v>1605</v>
      </c>
      <c r="G710" s="91"/>
      <c r="H710" s="90"/>
      <c r="I710" s="92"/>
      <c r="J710" s="93">
        <v>23255</v>
      </c>
      <c r="K710" s="92">
        <v>871.15</v>
      </c>
      <c r="L710" s="92">
        <v>871.15</v>
      </c>
      <c r="M710" s="88" t="s">
        <v>603</v>
      </c>
    </row>
    <row r="711" spans="1:13">
      <c r="A711" s="90">
        <f t="shared" si="16"/>
        <v>32</v>
      </c>
      <c r="B711" s="90" t="s">
        <v>327</v>
      </c>
      <c r="C711" s="90" t="s">
        <v>328</v>
      </c>
      <c r="D711" s="90" t="s">
        <v>316</v>
      </c>
      <c r="E711" s="90">
        <v>20013176014</v>
      </c>
      <c r="F711" s="91" t="s">
        <v>1606</v>
      </c>
      <c r="G711" s="91"/>
      <c r="H711" s="90"/>
      <c r="I711" s="92"/>
      <c r="J711" s="93">
        <v>23255</v>
      </c>
      <c r="K711" s="92">
        <v>1996.35</v>
      </c>
      <c r="L711" s="92">
        <v>1996.35</v>
      </c>
      <c r="M711" s="88" t="s">
        <v>603</v>
      </c>
    </row>
    <row r="712" spans="1:13">
      <c r="A712" s="90">
        <f t="shared" si="16"/>
        <v>33</v>
      </c>
      <c r="B712" s="90" t="s">
        <v>327</v>
      </c>
      <c r="C712" s="90" t="s">
        <v>328</v>
      </c>
      <c r="D712" s="90" t="s">
        <v>316</v>
      </c>
      <c r="E712" s="90">
        <v>20013176037</v>
      </c>
      <c r="F712" s="91" t="s">
        <v>330</v>
      </c>
      <c r="G712" s="91"/>
      <c r="H712" s="90"/>
      <c r="I712" s="92"/>
      <c r="J712" s="93">
        <v>23224</v>
      </c>
      <c r="K712" s="92">
        <v>1149.6199999999999</v>
      </c>
      <c r="L712" s="92">
        <v>1149.6199999999999</v>
      </c>
      <c r="M712" s="88" t="s">
        <v>608</v>
      </c>
    </row>
    <row r="713" spans="1:13">
      <c r="A713" s="90">
        <f t="shared" si="16"/>
        <v>34</v>
      </c>
      <c r="B713" s="90" t="s">
        <v>327</v>
      </c>
      <c r="C713" s="90" t="s">
        <v>328</v>
      </c>
      <c r="D713" s="90" t="s">
        <v>316</v>
      </c>
      <c r="E713" s="90">
        <v>20013176037</v>
      </c>
      <c r="F713" s="91" t="s">
        <v>330</v>
      </c>
      <c r="G713" s="91"/>
      <c r="H713" s="90"/>
      <c r="I713" s="92"/>
      <c r="J713" s="93">
        <v>23255</v>
      </c>
      <c r="K713" s="92">
        <v>1151.46</v>
      </c>
      <c r="L713" s="92">
        <v>1151.46</v>
      </c>
      <c r="M713" s="88" t="s">
        <v>603</v>
      </c>
    </row>
    <row r="714" spans="1:13">
      <c r="A714" s="90">
        <f t="shared" si="16"/>
        <v>35</v>
      </c>
      <c r="B714" s="90" t="s">
        <v>327</v>
      </c>
      <c r="C714" s="90" t="s">
        <v>328</v>
      </c>
      <c r="D714" s="90" t="s">
        <v>316</v>
      </c>
      <c r="E714" s="90">
        <v>20013177587</v>
      </c>
      <c r="F714" s="91" t="s">
        <v>1607</v>
      </c>
      <c r="G714" s="91"/>
      <c r="H714" s="90"/>
      <c r="I714" s="92"/>
      <c r="J714" s="93">
        <v>23255</v>
      </c>
      <c r="K714" s="92">
        <v>958.56</v>
      </c>
      <c r="L714" s="92">
        <v>958.56</v>
      </c>
      <c r="M714" s="88" t="s">
        <v>603</v>
      </c>
    </row>
    <row r="715" spans="1:13">
      <c r="A715" s="90">
        <f t="shared" si="16"/>
        <v>36</v>
      </c>
      <c r="B715" s="90" t="s">
        <v>327</v>
      </c>
      <c r="C715" s="90" t="s">
        <v>328</v>
      </c>
      <c r="D715" s="90" t="s">
        <v>316</v>
      </c>
      <c r="E715" s="90">
        <v>20013177715</v>
      </c>
      <c r="F715" s="91" t="s">
        <v>331</v>
      </c>
      <c r="G715" s="91"/>
      <c r="H715" s="90"/>
      <c r="I715" s="92"/>
      <c r="J715" s="93">
        <v>23224</v>
      </c>
      <c r="K715" s="92">
        <v>1682.7</v>
      </c>
      <c r="L715" s="92">
        <v>1682.7</v>
      </c>
      <c r="M715" s="88" t="s">
        <v>608</v>
      </c>
    </row>
    <row r="716" spans="1:13">
      <c r="A716" s="90">
        <f t="shared" si="16"/>
        <v>37</v>
      </c>
      <c r="B716" s="90" t="s">
        <v>327</v>
      </c>
      <c r="C716" s="90" t="s">
        <v>328</v>
      </c>
      <c r="D716" s="90" t="s">
        <v>316</v>
      </c>
      <c r="E716" s="90">
        <v>20013177715</v>
      </c>
      <c r="F716" s="91" t="s">
        <v>331</v>
      </c>
      <c r="G716" s="91"/>
      <c r="H716" s="90"/>
      <c r="I716" s="92"/>
      <c r="J716" s="93">
        <v>23255</v>
      </c>
      <c r="K716" s="92">
        <v>1607.44</v>
      </c>
      <c r="L716" s="92">
        <v>1607.44</v>
      </c>
      <c r="M716" s="88" t="s">
        <v>603</v>
      </c>
    </row>
    <row r="717" spans="1:13">
      <c r="A717" s="90">
        <f t="shared" si="16"/>
        <v>38</v>
      </c>
      <c r="B717" s="90" t="s">
        <v>327</v>
      </c>
      <c r="C717" s="90" t="s">
        <v>328</v>
      </c>
      <c r="D717" s="90" t="s">
        <v>316</v>
      </c>
      <c r="E717" s="90">
        <v>20013218042</v>
      </c>
      <c r="F717" s="91" t="s">
        <v>1604</v>
      </c>
      <c r="G717" s="91"/>
      <c r="H717" s="90"/>
      <c r="I717" s="92"/>
      <c r="J717" s="93">
        <v>23255</v>
      </c>
      <c r="K717" s="92">
        <v>14710.43</v>
      </c>
      <c r="L717" s="92">
        <v>14710.43</v>
      </c>
      <c r="M717" s="88" t="s">
        <v>603</v>
      </c>
    </row>
    <row r="718" spans="1:13">
      <c r="A718" s="90">
        <f t="shared" si="16"/>
        <v>39</v>
      </c>
      <c r="B718" s="90" t="s">
        <v>1608</v>
      </c>
      <c r="C718" s="90" t="s">
        <v>1609</v>
      </c>
      <c r="D718" s="90" t="s">
        <v>316</v>
      </c>
      <c r="E718" s="90">
        <v>20012790370</v>
      </c>
      <c r="F718" s="91" t="s">
        <v>1610</v>
      </c>
      <c r="G718" s="91" t="s">
        <v>1611</v>
      </c>
      <c r="H718" s="90"/>
      <c r="I718" s="92"/>
      <c r="J718" s="93">
        <v>23255</v>
      </c>
      <c r="K718" s="92">
        <v>334.26</v>
      </c>
      <c r="L718" s="92">
        <v>334.26</v>
      </c>
      <c r="M718" s="88" t="s">
        <v>603</v>
      </c>
    </row>
    <row r="719" spans="1:13">
      <c r="A719" s="90">
        <f t="shared" si="16"/>
        <v>40</v>
      </c>
      <c r="B719" s="90" t="s">
        <v>1608</v>
      </c>
      <c r="C719" s="90" t="s">
        <v>1609</v>
      </c>
      <c r="D719" s="90" t="s">
        <v>316</v>
      </c>
      <c r="E719" s="90">
        <v>20012790782</v>
      </c>
      <c r="F719" s="91" t="s">
        <v>1612</v>
      </c>
      <c r="G719" s="91" t="s">
        <v>1611</v>
      </c>
      <c r="H719" s="90"/>
      <c r="I719" s="92"/>
      <c r="J719" s="93">
        <v>23224</v>
      </c>
      <c r="K719" s="92">
        <v>2940.45</v>
      </c>
      <c r="L719" s="92">
        <v>2940.45</v>
      </c>
      <c r="M719" s="88" t="s">
        <v>608</v>
      </c>
    </row>
    <row r="720" spans="1:13">
      <c r="A720" s="90">
        <f t="shared" si="16"/>
        <v>41</v>
      </c>
      <c r="B720" s="90" t="s">
        <v>1608</v>
      </c>
      <c r="C720" s="90" t="s">
        <v>1609</v>
      </c>
      <c r="D720" s="90" t="s">
        <v>316</v>
      </c>
      <c r="E720" s="90">
        <v>20012790782</v>
      </c>
      <c r="F720" s="91" t="s">
        <v>1612</v>
      </c>
      <c r="G720" s="91" t="s">
        <v>1611</v>
      </c>
      <c r="H720" s="90"/>
      <c r="I720" s="92"/>
      <c r="J720" s="93">
        <v>23255</v>
      </c>
      <c r="K720" s="92">
        <v>2778.06</v>
      </c>
      <c r="L720" s="92">
        <v>2778.06</v>
      </c>
      <c r="M720" s="88" t="s">
        <v>603</v>
      </c>
    </row>
    <row r="721" spans="1:13">
      <c r="A721" s="90">
        <f t="shared" si="16"/>
        <v>42</v>
      </c>
      <c r="B721" s="90" t="s">
        <v>1608</v>
      </c>
      <c r="C721" s="90" t="s">
        <v>1609</v>
      </c>
      <c r="D721" s="90" t="s">
        <v>316</v>
      </c>
      <c r="E721" s="90">
        <v>20016424805</v>
      </c>
      <c r="F721" s="91" t="s">
        <v>1613</v>
      </c>
      <c r="G721" s="91" t="s">
        <v>1614</v>
      </c>
      <c r="H721" s="90"/>
      <c r="I721" s="92"/>
      <c r="J721" s="93">
        <v>23224</v>
      </c>
      <c r="K721" s="92">
        <v>0.17</v>
      </c>
      <c r="L721" s="92">
        <v>0.17</v>
      </c>
      <c r="M721" s="88" t="s">
        <v>608</v>
      </c>
    </row>
    <row r="722" spans="1:13">
      <c r="A722" s="90">
        <f t="shared" si="16"/>
        <v>43</v>
      </c>
      <c r="B722" s="90" t="s">
        <v>1608</v>
      </c>
      <c r="C722" s="90" t="s">
        <v>1609</v>
      </c>
      <c r="D722" s="90" t="s">
        <v>316</v>
      </c>
      <c r="E722" s="90">
        <v>20016424805</v>
      </c>
      <c r="F722" s="91" t="s">
        <v>1613</v>
      </c>
      <c r="G722" s="91" t="s">
        <v>1614</v>
      </c>
      <c r="H722" s="90"/>
      <c r="I722" s="92"/>
      <c r="J722" s="93">
        <v>23255</v>
      </c>
      <c r="K722" s="92">
        <v>1646.9</v>
      </c>
      <c r="L722" s="92">
        <v>1646.9</v>
      </c>
      <c r="M722" s="88" t="s">
        <v>603</v>
      </c>
    </row>
    <row r="723" spans="1:13">
      <c r="A723" s="90">
        <f t="shared" si="16"/>
        <v>44</v>
      </c>
      <c r="B723" s="90" t="s">
        <v>332</v>
      </c>
      <c r="C723" s="90" t="s">
        <v>333</v>
      </c>
      <c r="D723" s="90" t="s">
        <v>316</v>
      </c>
      <c r="E723" s="90">
        <v>20013235344</v>
      </c>
      <c r="F723" s="91" t="s">
        <v>334</v>
      </c>
      <c r="G723" s="91"/>
      <c r="H723" s="90"/>
      <c r="I723" s="92"/>
      <c r="J723" s="93">
        <v>23255</v>
      </c>
      <c r="K723" s="92">
        <v>3000</v>
      </c>
      <c r="L723" s="92">
        <v>3000</v>
      </c>
      <c r="M723" s="88" t="s">
        <v>603</v>
      </c>
    </row>
    <row r="724" spans="1:13">
      <c r="A724" s="90">
        <f t="shared" si="16"/>
        <v>45</v>
      </c>
      <c r="B724" s="90" t="s">
        <v>332</v>
      </c>
      <c r="C724" s="90" t="s">
        <v>333</v>
      </c>
      <c r="D724" s="90" t="s">
        <v>316</v>
      </c>
      <c r="E724" s="90">
        <v>20013235891</v>
      </c>
      <c r="F724" s="91" t="s">
        <v>1615</v>
      </c>
      <c r="G724" s="91"/>
      <c r="H724" s="90"/>
      <c r="I724" s="92"/>
      <c r="J724" s="93">
        <v>23255</v>
      </c>
      <c r="K724" s="92">
        <v>79.48</v>
      </c>
      <c r="L724" s="92">
        <v>79.48</v>
      </c>
      <c r="M724" s="88" t="s">
        <v>603</v>
      </c>
    </row>
    <row r="725" spans="1:13">
      <c r="A725" s="90">
        <f t="shared" si="16"/>
        <v>46</v>
      </c>
      <c r="B725" s="90" t="s">
        <v>336</v>
      </c>
      <c r="C725" s="90" t="s">
        <v>337</v>
      </c>
      <c r="D725" s="90" t="s">
        <v>316</v>
      </c>
      <c r="E725" s="90">
        <v>20013400698</v>
      </c>
      <c r="F725" s="91" t="s">
        <v>338</v>
      </c>
      <c r="G725" s="91"/>
      <c r="H725" s="90"/>
      <c r="I725" s="92"/>
      <c r="J725" s="93">
        <v>23255</v>
      </c>
      <c r="K725" s="92">
        <v>1403.08</v>
      </c>
      <c r="L725" s="92">
        <v>1403.08</v>
      </c>
      <c r="M725" s="88" t="s">
        <v>603</v>
      </c>
    </row>
    <row r="726" spans="1:13">
      <c r="A726" s="90">
        <f t="shared" si="16"/>
        <v>47</v>
      </c>
      <c r="B726" s="90" t="s">
        <v>336</v>
      </c>
      <c r="C726" s="90" t="s">
        <v>337</v>
      </c>
      <c r="D726" s="90" t="s">
        <v>316</v>
      </c>
      <c r="E726" s="90">
        <v>20013400764</v>
      </c>
      <c r="F726" s="91" t="s">
        <v>1313</v>
      </c>
      <c r="G726" s="91"/>
      <c r="H726" s="90"/>
      <c r="I726" s="92"/>
      <c r="J726" s="93">
        <v>23255</v>
      </c>
      <c r="K726" s="92">
        <v>1258.72</v>
      </c>
      <c r="L726" s="92">
        <v>1258.72</v>
      </c>
      <c r="M726" s="88" t="s">
        <v>603</v>
      </c>
    </row>
    <row r="727" spans="1:13">
      <c r="A727" s="90">
        <f t="shared" si="16"/>
        <v>48</v>
      </c>
      <c r="B727" s="90" t="s">
        <v>336</v>
      </c>
      <c r="C727" s="90" t="s">
        <v>337</v>
      </c>
      <c r="D727" s="90" t="s">
        <v>316</v>
      </c>
      <c r="E727" s="90">
        <v>20013401217</v>
      </c>
      <c r="F727" s="91" t="s">
        <v>1616</v>
      </c>
      <c r="G727" s="91"/>
      <c r="H727" s="90"/>
      <c r="I727" s="92"/>
      <c r="J727" s="93">
        <v>23255</v>
      </c>
      <c r="K727" s="92">
        <v>19744.400000000001</v>
      </c>
      <c r="L727" s="92">
        <v>19744.400000000001</v>
      </c>
      <c r="M727" s="88" t="s">
        <v>603</v>
      </c>
    </row>
    <row r="728" spans="1:13">
      <c r="A728" s="90">
        <f t="shared" si="16"/>
        <v>49</v>
      </c>
      <c r="B728" s="90" t="s">
        <v>339</v>
      </c>
      <c r="C728" s="90" t="s">
        <v>340</v>
      </c>
      <c r="D728" s="90" t="s">
        <v>316</v>
      </c>
      <c r="E728" s="90">
        <v>20013579073</v>
      </c>
      <c r="F728" s="91" t="s">
        <v>341</v>
      </c>
      <c r="G728" s="91" t="s">
        <v>342</v>
      </c>
      <c r="H728" s="90"/>
      <c r="I728" s="92"/>
      <c r="J728" s="93">
        <v>23255</v>
      </c>
      <c r="K728" s="92">
        <v>5445.03</v>
      </c>
      <c r="L728" s="92">
        <v>5445.03</v>
      </c>
      <c r="M728" s="88" t="s">
        <v>603</v>
      </c>
    </row>
    <row r="729" spans="1:13">
      <c r="A729" s="90">
        <f t="shared" si="16"/>
        <v>50</v>
      </c>
      <c r="B729" s="90" t="s">
        <v>339</v>
      </c>
      <c r="C729" s="90" t="s">
        <v>340</v>
      </c>
      <c r="D729" s="90" t="s">
        <v>316</v>
      </c>
      <c r="E729" s="90">
        <v>20013579119</v>
      </c>
      <c r="F729" s="91" t="s">
        <v>343</v>
      </c>
      <c r="G729" s="91"/>
      <c r="H729" s="90"/>
      <c r="I729" s="92"/>
      <c r="J729" s="93">
        <v>23255</v>
      </c>
      <c r="K729" s="92">
        <v>1500</v>
      </c>
      <c r="L729" s="92">
        <v>1500</v>
      </c>
      <c r="M729" s="88" t="s">
        <v>603</v>
      </c>
    </row>
    <row r="730" spans="1:13">
      <c r="A730" s="90">
        <f t="shared" si="16"/>
        <v>51</v>
      </c>
      <c r="B730" s="90" t="s">
        <v>339</v>
      </c>
      <c r="C730" s="90" t="s">
        <v>340</v>
      </c>
      <c r="D730" s="90" t="s">
        <v>316</v>
      </c>
      <c r="E730" s="90">
        <v>20013587888</v>
      </c>
      <c r="F730" s="91" t="s">
        <v>1617</v>
      </c>
      <c r="G730" s="91" t="s">
        <v>1618</v>
      </c>
      <c r="H730" s="90"/>
      <c r="I730" s="92"/>
      <c r="J730" s="93">
        <v>23255</v>
      </c>
      <c r="K730" s="92">
        <v>14794.09</v>
      </c>
      <c r="L730" s="92">
        <v>14794.09</v>
      </c>
      <c r="M730" s="88" t="s">
        <v>603</v>
      </c>
    </row>
    <row r="731" spans="1:13">
      <c r="A731" s="90">
        <f t="shared" si="16"/>
        <v>52</v>
      </c>
      <c r="B731" s="90" t="s">
        <v>1619</v>
      </c>
      <c r="C731" s="90" t="s">
        <v>1620</v>
      </c>
      <c r="D731" s="90" t="s">
        <v>316</v>
      </c>
      <c r="E731" s="90">
        <v>20014095503</v>
      </c>
      <c r="F731" s="91" t="s">
        <v>1621</v>
      </c>
      <c r="G731" s="91"/>
      <c r="H731" s="90"/>
      <c r="I731" s="92"/>
      <c r="J731" s="93">
        <v>23224</v>
      </c>
      <c r="K731" s="92">
        <v>51.28</v>
      </c>
      <c r="L731" s="92">
        <v>51.28</v>
      </c>
      <c r="M731" s="88" t="s">
        <v>608</v>
      </c>
    </row>
    <row r="732" spans="1:13">
      <c r="A732" s="90">
        <f t="shared" si="16"/>
        <v>53</v>
      </c>
      <c r="B732" s="90" t="s">
        <v>1619</v>
      </c>
      <c r="C732" s="90" t="s">
        <v>1620</v>
      </c>
      <c r="D732" s="90" t="s">
        <v>316</v>
      </c>
      <c r="E732" s="90">
        <v>20014095503</v>
      </c>
      <c r="F732" s="91" t="s">
        <v>1621</v>
      </c>
      <c r="G732" s="91"/>
      <c r="H732" s="90"/>
      <c r="I732" s="92"/>
      <c r="J732" s="93">
        <v>23255</v>
      </c>
      <c r="K732" s="92">
        <v>620.96</v>
      </c>
      <c r="L732" s="92">
        <v>620.96</v>
      </c>
      <c r="M732" s="88" t="s">
        <v>603</v>
      </c>
    </row>
    <row r="733" spans="1:13">
      <c r="A733" s="90">
        <f t="shared" si="16"/>
        <v>54</v>
      </c>
      <c r="B733" s="90" t="s">
        <v>1619</v>
      </c>
      <c r="C733" s="90" t="s">
        <v>1620</v>
      </c>
      <c r="D733" s="90" t="s">
        <v>316</v>
      </c>
      <c r="E733" s="90">
        <v>20014095526</v>
      </c>
      <c r="F733" s="91" t="s">
        <v>1622</v>
      </c>
      <c r="G733" s="91"/>
      <c r="H733" s="90"/>
      <c r="I733" s="92"/>
      <c r="J733" s="93">
        <v>23255</v>
      </c>
      <c r="K733" s="92">
        <v>16195.65</v>
      </c>
      <c r="L733" s="92">
        <v>16195.65</v>
      </c>
      <c r="M733" s="88" t="s">
        <v>603</v>
      </c>
    </row>
    <row r="734" spans="1:13">
      <c r="A734" s="90">
        <f t="shared" si="16"/>
        <v>55</v>
      </c>
      <c r="B734" s="90" t="s">
        <v>1619</v>
      </c>
      <c r="C734" s="90" t="s">
        <v>1620</v>
      </c>
      <c r="D734" s="90" t="s">
        <v>316</v>
      </c>
      <c r="E734" s="90">
        <v>20014095623</v>
      </c>
      <c r="F734" s="91" t="s">
        <v>1623</v>
      </c>
      <c r="G734" s="91"/>
      <c r="H734" s="90"/>
      <c r="I734" s="92"/>
      <c r="J734" s="93">
        <v>23255</v>
      </c>
      <c r="K734" s="92">
        <v>2497.56</v>
      </c>
      <c r="L734" s="92">
        <v>2497.56</v>
      </c>
      <c r="M734" s="88" t="s">
        <v>603</v>
      </c>
    </row>
    <row r="735" spans="1:13">
      <c r="A735" s="90">
        <f t="shared" si="16"/>
        <v>56</v>
      </c>
      <c r="B735" s="90" t="s">
        <v>1624</v>
      </c>
      <c r="C735" s="90" t="s">
        <v>1625</v>
      </c>
      <c r="D735" s="90" t="s">
        <v>316</v>
      </c>
      <c r="E735" s="90">
        <v>20013969359</v>
      </c>
      <c r="F735" s="91" t="s">
        <v>1626</v>
      </c>
      <c r="G735" s="91"/>
      <c r="H735" s="90"/>
      <c r="I735" s="92"/>
      <c r="J735" s="93">
        <v>23255</v>
      </c>
      <c r="K735" s="92">
        <v>1103.23</v>
      </c>
      <c r="L735" s="92">
        <v>1103.23</v>
      </c>
      <c r="M735" s="88" t="s">
        <v>603</v>
      </c>
    </row>
    <row r="736" spans="1:13">
      <c r="A736" s="90">
        <f t="shared" si="16"/>
        <v>57</v>
      </c>
      <c r="B736" s="90" t="s">
        <v>1624</v>
      </c>
      <c r="C736" s="90" t="s">
        <v>1625</v>
      </c>
      <c r="D736" s="90" t="s">
        <v>316</v>
      </c>
      <c r="E736" s="90">
        <v>20013976657</v>
      </c>
      <c r="F736" s="91" t="s">
        <v>1627</v>
      </c>
      <c r="G736" s="91"/>
      <c r="H736" s="90"/>
      <c r="I736" s="92"/>
      <c r="J736" s="93">
        <v>23255</v>
      </c>
      <c r="K736" s="92">
        <v>12392.62</v>
      </c>
      <c r="L736" s="92">
        <v>12392.62</v>
      </c>
      <c r="M736" s="88" t="s">
        <v>603</v>
      </c>
    </row>
    <row r="737" spans="1:13">
      <c r="A737" s="90">
        <f t="shared" si="16"/>
        <v>58</v>
      </c>
      <c r="B737" s="90" t="s">
        <v>1624</v>
      </c>
      <c r="C737" s="90" t="s">
        <v>1625</v>
      </c>
      <c r="D737" s="90" t="s">
        <v>316</v>
      </c>
      <c r="E737" s="90">
        <v>20022896112</v>
      </c>
      <c r="F737" s="91" t="s">
        <v>1627</v>
      </c>
      <c r="G737" s="91" t="s">
        <v>1628</v>
      </c>
      <c r="H737" s="90"/>
      <c r="I737" s="92"/>
      <c r="J737" s="93">
        <v>23255</v>
      </c>
      <c r="K737" s="92">
        <v>14.3</v>
      </c>
      <c r="L737" s="92">
        <v>14.3</v>
      </c>
      <c r="M737" s="88" t="s">
        <v>603</v>
      </c>
    </row>
    <row r="738" spans="1:13">
      <c r="A738" s="90">
        <f t="shared" si="16"/>
        <v>59</v>
      </c>
      <c r="B738" s="90" t="s">
        <v>344</v>
      </c>
      <c r="C738" s="90" t="s">
        <v>345</v>
      </c>
      <c r="D738" s="90" t="s">
        <v>316</v>
      </c>
      <c r="E738" s="90">
        <v>20013847933</v>
      </c>
      <c r="F738" s="91" t="s">
        <v>1629</v>
      </c>
      <c r="G738" s="91"/>
      <c r="H738" s="90"/>
      <c r="I738" s="92"/>
      <c r="J738" s="93">
        <v>23255</v>
      </c>
      <c r="K738" s="92">
        <v>530.76</v>
      </c>
      <c r="L738" s="92">
        <v>530.76</v>
      </c>
      <c r="M738" s="88" t="s">
        <v>603</v>
      </c>
    </row>
    <row r="739" spans="1:13">
      <c r="A739" s="90">
        <f t="shared" si="16"/>
        <v>60</v>
      </c>
      <c r="B739" s="90" t="s">
        <v>344</v>
      </c>
      <c r="C739" s="90" t="s">
        <v>345</v>
      </c>
      <c r="D739" s="90" t="s">
        <v>316</v>
      </c>
      <c r="E739" s="90">
        <v>20013849379</v>
      </c>
      <c r="F739" s="91" t="s">
        <v>346</v>
      </c>
      <c r="G739" s="91"/>
      <c r="H739" s="90"/>
      <c r="I739" s="92"/>
      <c r="J739" s="93">
        <v>23255</v>
      </c>
      <c r="K739" s="92">
        <v>16273.82</v>
      </c>
      <c r="L739" s="92">
        <v>16273.82</v>
      </c>
      <c r="M739" s="88" t="s">
        <v>603</v>
      </c>
    </row>
    <row r="740" spans="1:13">
      <c r="A740" s="90">
        <f t="shared" si="16"/>
        <v>61</v>
      </c>
      <c r="B740" s="90" t="s">
        <v>344</v>
      </c>
      <c r="C740" s="90" t="s">
        <v>345</v>
      </c>
      <c r="D740" s="90" t="s">
        <v>316</v>
      </c>
      <c r="E740" s="90">
        <v>20013849462</v>
      </c>
      <c r="F740" s="91" t="s">
        <v>347</v>
      </c>
      <c r="G740" s="91"/>
      <c r="H740" s="90"/>
      <c r="I740" s="92"/>
      <c r="J740" s="93">
        <v>23255</v>
      </c>
      <c r="K740" s="92">
        <v>1151.46</v>
      </c>
      <c r="L740" s="92">
        <v>1151.46</v>
      </c>
      <c r="M740" s="88" t="s">
        <v>603</v>
      </c>
    </row>
    <row r="741" spans="1:13">
      <c r="A741" s="90">
        <f t="shared" si="16"/>
        <v>62</v>
      </c>
      <c r="B741" s="90" t="s">
        <v>344</v>
      </c>
      <c r="C741" s="90" t="s">
        <v>345</v>
      </c>
      <c r="D741" s="90" t="s">
        <v>316</v>
      </c>
      <c r="E741" s="90">
        <v>20023435297</v>
      </c>
      <c r="F741" s="91" t="s">
        <v>346</v>
      </c>
      <c r="G741" s="91" t="s">
        <v>1630</v>
      </c>
      <c r="H741" s="90"/>
      <c r="I741" s="92"/>
      <c r="J741" s="93">
        <v>23255</v>
      </c>
      <c r="K741" s="92">
        <v>452.05</v>
      </c>
      <c r="L741" s="92">
        <v>452.05</v>
      </c>
      <c r="M741" s="88" t="s">
        <v>603</v>
      </c>
    </row>
    <row r="742" spans="1:13">
      <c r="A742" s="90">
        <f t="shared" si="16"/>
        <v>63</v>
      </c>
      <c r="B742" s="90" t="s">
        <v>348</v>
      </c>
      <c r="C742" s="90" t="s">
        <v>349</v>
      </c>
      <c r="D742" s="90" t="s">
        <v>316</v>
      </c>
      <c r="E742" s="90">
        <v>20013119822</v>
      </c>
      <c r="F742" s="91" t="s">
        <v>1631</v>
      </c>
      <c r="G742" s="91" t="s">
        <v>1632</v>
      </c>
      <c r="H742" s="90"/>
      <c r="I742" s="92"/>
      <c r="J742" s="93">
        <v>23224</v>
      </c>
      <c r="K742" s="92">
        <v>175.65</v>
      </c>
      <c r="L742" s="92">
        <v>175.65</v>
      </c>
      <c r="M742" s="88" t="s">
        <v>608</v>
      </c>
    </row>
    <row r="743" spans="1:13">
      <c r="A743" s="90">
        <f t="shared" si="16"/>
        <v>64</v>
      </c>
      <c r="B743" s="90" t="s">
        <v>348</v>
      </c>
      <c r="C743" s="90" t="s">
        <v>349</v>
      </c>
      <c r="D743" s="90" t="s">
        <v>316</v>
      </c>
      <c r="E743" s="90">
        <v>20013120138</v>
      </c>
      <c r="F743" s="91" t="s">
        <v>1633</v>
      </c>
      <c r="G743" s="91" t="s">
        <v>1634</v>
      </c>
      <c r="H743" s="90"/>
      <c r="I743" s="92"/>
      <c r="J743" s="93">
        <v>23224</v>
      </c>
      <c r="K743" s="92">
        <v>1417.6</v>
      </c>
      <c r="L743" s="92">
        <v>1417.6</v>
      </c>
      <c r="M743" s="88" t="s">
        <v>608</v>
      </c>
    </row>
    <row r="744" spans="1:13">
      <c r="A744" s="90">
        <f t="shared" si="16"/>
        <v>65</v>
      </c>
      <c r="B744" s="90" t="s">
        <v>348</v>
      </c>
      <c r="C744" s="90" t="s">
        <v>349</v>
      </c>
      <c r="D744" s="90" t="s">
        <v>316</v>
      </c>
      <c r="E744" s="90">
        <v>20023525887</v>
      </c>
      <c r="F744" s="91" t="s">
        <v>350</v>
      </c>
      <c r="G744" s="91" t="s">
        <v>351</v>
      </c>
      <c r="H744" s="90"/>
      <c r="I744" s="92"/>
      <c r="J744" s="93">
        <v>23255</v>
      </c>
      <c r="K744" s="92">
        <v>2360.3200000000002</v>
      </c>
      <c r="L744" s="92">
        <v>2360.3200000000002</v>
      </c>
      <c r="M744" s="88" t="s">
        <v>603</v>
      </c>
    </row>
    <row r="745" spans="1:13">
      <c r="A745" s="90">
        <f t="shared" si="16"/>
        <v>66</v>
      </c>
      <c r="B745" s="90" t="s">
        <v>1635</v>
      </c>
      <c r="C745" s="90" t="s">
        <v>1636</v>
      </c>
      <c r="D745" s="90" t="s">
        <v>316</v>
      </c>
      <c r="E745" s="90">
        <v>20013598931</v>
      </c>
      <c r="F745" s="91" t="s">
        <v>1637</v>
      </c>
      <c r="G745" s="91"/>
      <c r="H745" s="90"/>
      <c r="I745" s="92"/>
      <c r="J745" s="93">
        <v>23224</v>
      </c>
      <c r="K745" s="92">
        <v>1853.18</v>
      </c>
      <c r="L745" s="92">
        <v>1853.18</v>
      </c>
      <c r="M745" s="88" t="s">
        <v>608</v>
      </c>
    </row>
    <row r="746" spans="1:13">
      <c r="A746" s="90">
        <f t="shared" si="16"/>
        <v>67</v>
      </c>
      <c r="B746" s="90" t="s">
        <v>1635</v>
      </c>
      <c r="C746" s="90" t="s">
        <v>1636</v>
      </c>
      <c r="D746" s="90" t="s">
        <v>316</v>
      </c>
      <c r="E746" s="90">
        <v>20013599196</v>
      </c>
      <c r="F746" s="91" t="s">
        <v>1638</v>
      </c>
      <c r="G746" s="91"/>
      <c r="H746" s="90"/>
      <c r="I746" s="92"/>
      <c r="J746" s="93">
        <v>23224</v>
      </c>
      <c r="K746" s="92">
        <v>2884.64</v>
      </c>
      <c r="L746" s="92">
        <v>2884.64</v>
      </c>
      <c r="M746" s="88" t="s">
        <v>608</v>
      </c>
    </row>
    <row r="747" spans="1:13">
      <c r="A747" s="90">
        <f t="shared" si="16"/>
        <v>68</v>
      </c>
      <c r="B747" s="90" t="s">
        <v>1635</v>
      </c>
      <c r="C747" s="90" t="s">
        <v>1636</v>
      </c>
      <c r="D747" s="90" t="s">
        <v>316</v>
      </c>
      <c r="E747" s="90">
        <v>20013599196</v>
      </c>
      <c r="F747" s="91" t="s">
        <v>1638</v>
      </c>
      <c r="G747" s="91"/>
      <c r="H747" s="90"/>
      <c r="I747" s="92"/>
      <c r="J747" s="93">
        <v>23255</v>
      </c>
      <c r="K747" s="92">
        <v>491.6</v>
      </c>
      <c r="L747" s="92">
        <v>491.6</v>
      </c>
      <c r="M747" s="88" t="s">
        <v>603</v>
      </c>
    </row>
    <row r="748" spans="1:13">
      <c r="A748" s="90">
        <f t="shared" si="16"/>
        <v>69</v>
      </c>
      <c r="B748" s="90" t="s">
        <v>1635</v>
      </c>
      <c r="C748" s="90" t="s">
        <v>1636</v>
      </c>
      <c r="D748" s="90" t="s">
        <v>316</v>
      </c>
      <c r="E748" s="90">
        <v>20013601381</v>
      </c>
      <c r="F748" s="91" t="s">
        <v>1639</v>
      </c>
      <c r="G748" s="91"/>
      <c r="H748" s="90"/>
      <c r="I748" s="92"/>
      <c r="J748" s="93">
        <v>23255</v>
      </c>
      <c r="K748" s="92">
        <v>28477.09</v>
      </c>
      <c r="L748" s="92">
        <v>28477.09</v>
      </c>
      <c r="M748" s="88" t="s">
        <v>603</v>
      </c>
    </row>
    <row r="749" spans="1:13">
      <c r="A749" s="90">
        <f t="shared" si="16"/>
        <v>70</v>
      </c>
      <c r="B749" s="90" t="s">
        <v>352</v>
      </c>
      <c r="C749" s="90" t="s">
        <v>353</v>
      </c>
      <c r="D749" s="90" t="s">
        <v>316</v>
      </c>
      <c r="E749" s="90">
        <v>20013072289</v>
      </c>
      <c r="F749" s="91" t="s">
        <v>1640</v>
      </c>
      <c r="G749" s="91" t="s">
        <v>1641</v>
      </c>
      <c r="H749" s="90"/>
      <c r="I749" s="92"/>
      <c r="J749" s="93">
        <v>23255</v>
      </c>
      <c r="K749" s="92">
        <v>23410.27</v>
      </c>
      <c r="L749" s="92">
        <v>23410.27</v>
      </c>
      <c r="M749" s="88" t="s">
        <v>603</v>
      </c>
    </row>
    <row r="750" spans="1:13">
      <c r="A750" s="90">
        <f t="shared" si="16"/>
        <v>71</v>
      </c>
      <c r="B750" s="90" t="s">
        <v>352</v>
      </c>
      <c r="C750" s="90" t="s">
        <v>353</v>
      </c>
      <c r="D750" s="90" t="s">
        <v>316</v>
      </c>
      <c r="E750" s="90">
        <v>20013080320</v>
      </c>
      <c r="F750" s="91" t="s">
        <v>1642</v>
      </c>
      <c r="G750" s="91" t="s">
        <v>1643</v>
      </c>
      <c r="H750" s="90"/>
      <c r="I750" s="92"/>
      <c r="J750" s="93">
        <v>23255</v>
      </c>
      <c r="K750" s="92">
        <v>993.62</v>
      </c>
      <c r="L750" s="92">
        <v>993.62</v>
      </c>
      <c r="M750" s="88" t="s">
        <v>603</v>
      </c>
    </row>
    <row r="751" spans="1:13">
      <c r="A751" s="90">
        <f t="shared" si="16"/>
        <v>72</v>
      </c>
      <c r="B751" s="90" t="s">
        <v>352</v>
      </c>
      <c r="C751" s="90" t="s">
        <v>353</v>
      </c>
      <c r="D751" s="90" t="s">
        <v>316</v>
      </c>
      <c r="E751" s="90">
        <v>20013080929</v>
      </c>
      <c r="F751" s="91" t="s">
        <v>354</v>
      </c>
      <c r="G751" s="91" t="s">
        <v>355</v>
      </c>
      <c r="H751" s="90"/>
      <c r="I751" s="92"/>
      <c r="J751" s="93">
        <v>23255</v>
      </c>
      <c r="K751" s="92">
        <v>2005.57</v>
      </c>
      <c r="L751" s="92">
        <v>2005.57</v>
      </c>
      <c r="M751" s="88" t="s">
        <v>603</v>
      </c>
    </row>
    <row r="752" spans="1:13">
      <c r="A752" s="90">
        <f t="shared" si="16"/>
        <v>73</v>
      </c>
      <c r="B752" s="90" t="s">
        <v>356</v>
      </c>
      <c r="C752" s="90" t="s">
        <v>357</v>
      </c>
      <c r="D752" s="90" t="s">
        <v>316</v>
      </c>
      <c r="E752" s="90">
        <v>20014371312</v>
      </c>
      <c r="F752" s="91" t="s">
        <v>358</v>
      </c>
      <c r="G752" s="91"/>
      <c r="H752" s="90"/>
      <c r="I752" s="92"/>
      <c r="J752" s="93">
        <v>23255</v>
      </c>
      <c r="K752" s="92">
        <v>2984.98</v>
      </c>
      <c r="L752" s="92">
        <v>2984.98</v>
      </c>
      <c r="M752" s="88" t="s">
        <v>603</v>
      </c>
    </row>
    <row r="753" spans="1:13">
      <c r="A753" s="90">
        <f t="shared" si="16"/>
        <v>74</v>
      </c>
      <c r="B753" s="90" t="s">
        <v>356</v>
      </c>
      <c r="C753" s="90" t="s">
        <v>357</v>
      </c>
      <c r="D753" s="90" t="s">
        <v>316</v>
      </c>
      <c r="E753" s="90">
        <v>20014376756</v>
      </c>
      <c r="F753" s="91" t="s">
        <v>1644</v>
      </c>
      <c r="G753" s="91"/>
      <c r="H753" s="90"/>
      <c r="I753" s="92"/>
      <c r="J753" s="93">
        <v>23255</v>
      </c>
      <c r="K753" s="92">
        <v>30711.63</v>
      </c>
      <c r="L753" s="92">
        <v>30711.63</v>
      </c>
      <c r="M753" s="88" t="s">
        <v>603</v>
      </c>
    </row>
    <row r="754" spans="1:13">
      <c r="A754" s="90">
        <f t="shared" si="16"/>
        <v>75</v>
      </c>
      <c r="B754" s="90" t="s">
        <v>1645</v>
      </c>
      <c r="C754" s="90" t="s">
        <v>1646</v>
      </c>
      <c r="D754" s="90" t="s">
        <v>316</v>
      </c>
      <c r="E754" s="90">
        <v>20014405848</v>
      </c>
      <c r="F754" s="91" t="s">
        <v>1647</v>
      </c>
      <c r="G754" s="91"/>
      <c r="H754" s="90"/>
      <c r="I754" s="92"/>
      <c r="J754" s="93">
        <v>23224</v>
      </c>
      <c r="K754" s="92">
        <v>1523.04</v>
      </c>
      <c r="L754" s="92">
        <v>1523.04</v>
      </c>
      <c r="M754" s="88" t="s">
        <v>608</v>
      </c>
    </row>
    <row r="755" spans="1:13">
      <c r="A755" s="90">
        <f t="shared" si="16"/>
        <v>76</v>
      </c>
      <c r="B755" s="90" t="s">
        <v>1645</v>
      </c>
      <c r="C755" s="90" t="s">
        <v>1646</v>
      </c>
      <c r="D755" s="90" t="s">
        <v>316</v>
      </c>
      <c r="E755" s="90">
        <v>20014405848</v>
      </c>
      <c r="F755" s="91" t="s">
        <v>1647</v>
      </c>
      <c r="G755" s="91"/>
      <c r="H755" s="90"/>
      <c r="I755" s="92"/>
      <c r="J755" s="93">
        <v>23255</v>
      </c>
      <c r="K755" s="92">
        <v>1405.76</v>
      </c>
      <c r="L755" s="92">
        <v>1405.76</v>
      </c>
      <c r="M755" s="88" t="s">
        <v>603</v>
      </c>
    </row>
    <row r="756" spans="1:13" ht="21.75" thickBot="1">
      <c r="A756" s="90"/>
      <c r="B756" s="118"/>
      <c r="C756" s="118"/>
      <c r="D756" s="118" t="s">
        <v>1648</v>
      </c>
      <c r="E756" s="118"/>
      <c r="F756" s="123"/>
      <c r="G756" s="91"/>
      <c r="H756" s="120"/>
      <c r="I756" s="121">
        <f>SUM(I680:I755)</f>
        <v>0</v>
      </c>
      <c r="J756" s="120"/>
      <c r="K756" s="121">
        <f>SUM(K680:K755)</f>
        <v>410296.91</v>
      </c>
      <c r="L756" s="121">
        <f>SUM(L680:L755)</f>
        <v>410296.91</v>
      </c>
      <c r="M756" s="88"/>
    </row>
    <row r="757" spans="1:13" ht="21.75" thickTop="1">
      <c r="A757" s="90">
        <f>A756+1</f>
        <v>1</v>
      </c>
      <c r="B757" s="90" t="s">
        <v>1649</v>
      </c>
      <c r="C757" s="90" t="s">
        <v>1650</v>
      </c>
      <c r="D757" s="90" t="s">
        <v>361</v>
      </c>
      <c r="E757" s="90">
        <v>20001021840</v>
      </c>
      <c r="F757" s="91" t="s">
        <v>1651</v>
      </c>
      <c r="G757" s="91" t="s">
        <v>1652</v>
      </c>
      <c r="H757" s="90"/>
      <c r="I757" s="92"/>
      <c r="J757" s="93">
        <v>23255</v>
      </c>
      <c r="K757" s="92">
        <v>2229.12</v>
      </c>
      <c r="L757" s="92">
        <v>2229.12</v>
      </c>
      <c r="M757" s="88" t="s">
        <v>603</v>
      </c>
    </row>
    <row r="758" spans="1:13">
      <c r="A758" s="90">
        <f>A757+1</f>
        <v>2</v>
      </c>
      <c r="B758" s="90" t="s">
        <v>359</v>
      </c>
      <c r="C758" s="90" t="s">
        <v>360</v>
      </c>
      <c r="D758" s="90" t="s">
        <v>361</v>
      </c>
      <c r="E758" s="90">
        <v>20001062117</v>
      </c>
      <c r="F758" s="91" t="s">
        <v>1653</v>
      </c>
      <c r="G758" s="91"/>
      <c r="H758" s="90"/>
      <c r="I758" s="92"/>
      <c r="J758" s="93">
        <v>23255</v>
      </c>
      <c r="K758" s="92">
        <v>429850.63</v>
      </c>
      <c r="L758" s="92">
        <v>429850.63</v>
      </c>
      <c r="M758" s="88" t="s">
        <v>603</v>
      </c>
    </row>
    <row r="759" spans="1:13">
      <c r="A759" s="90">
        <f>A758+1</f>
        <v>3</v>
      </c>
      <c r="B759" s="90" t="s">
        <v>359</v>
      </c>
      <c r="C759" s="90" t="s">
        <v>360</v>
      </c>
      <c r="D759" s="90" t="s">
        <v>361</v>
      </c>
      <c r="E759" s="90">
        <v>20018794156</v>
      </c>
      <c r="F759" s="91" t="s">
        <v>362</v>
      </c>
      <c r="G759" s="91"/>
      <c r="H759" s="90"/>
      <c r="I759" s="92"/>
      <c r="J759" s="93">
        <v>23255</v>
      </c>
      <c r="K759" s="92">
        <v>35800.699999999997</v>
      </c>
      <c r="L759" s="92">
        <v>35800.699999999997</v>
      </c>
      <c r="M759" s="88" t="s">
        <v>603</v>
      </c>
    </row>
    <row r="760" spans="1:13">
      <c r="A760" s="90">
        <f t="shared" ref="A760:A779" si="17">A759+1</f>
        <v>4</v>
      </c>
      <c r="B760" s="90" t="s">
        <v>359</v>
      </c>
      <c r="C760" s="90" t="s">
        <v>360</v>
      </c>
      <c r="D760" s="90" t="s">
        <v>361</v>
      </c>
      <c r="E760" s="90">
        <v>20020392592</v>
      </c>
      <c r="F760" s="91" t="s">
        <v>362</v>
      </c>
      <c r="G760" s="91" t="s">
        <v>363</v>
      </c>
      <c r="H760" s="90"/>
      <c r="I760" s="92"/>
      <c r="J760" s="93">
        <v>23224</v>
      </c>
      <c r="K760" s="92">
        <v>49.39</v>
      </c>
      <c r="L760" s="92">
        <v>49.39</v>
      </c>
      <c r="M760" s="88" t="s">
        <v>608</v>
      </c>
    </row>
    <row r="761" spans="1:13">
      <c r="A761" s="90">
        <f t="shared" si="17"/>
        <v>5</v>
      </c>
      <c r="B761" s="90" t="s">
        <v>359</v>
      </c>
      <c r="C761" s="90" t="s">
        <v>360</v>
      </c>
      <c r="D761" s="90" t="s">
        <v>361</v>
      </c>
      <c r="E761" s="90">
        <v>20020392592</v>
      </c>
      <c r="F761" s="91" t="s">
        <v>362</v>
      </c>
      <c r="G761" s="91" t="s">
        <v>363</v>
      </c>
      <c r="H761" s="90"/>
      <c r="I761" s="92"/>
      <c r="J761" s="93">
        <v>23255</v>
      </c>
      <c r="K761" s="92">
        <v>49.39</v>
      </c>
      <c r="L761" s="92">
        <v>49.39</v>
      </c>
      <c r="M761" s="88" t="s">
        <v>603</v>
      </c>
    </row>
    <row r="762" spans="1:13">
      <c r="A762" s="90">
        <f t="shared" si="17"/>
        <v>6</v>
      </c>
      <c r="B762" s="90" t="s">
        <v>359</v>
      </c>
      <c r="C762" s="90" t="s">
        <v>360</v>
      </c>
      <c r="D762" s="90" t="s">
        <v>361</v>
      </c>
      <c r="E762" s="90">
        <v>20021881575</v>
      </c>
      <c r="F762" s="91" t="s">
        <v>362</v>
      </c>
      <c r="G762" s="91" t="s">
        <v>365</v>
      </c>
      <c r="H762" s="90"/>
      <c r="I762" s="92"/>
      <c r="J762" s="93">
        <v>23224</v>
      </c>
      <c r="K762" s="92">
        <v>86.26</v>
      </c>
      <c r="L762" s="92">
        <v>86.26</v>
      </c>
      <c r="M762" s="88" t="s">
        <v>608</v>
      </c>
    </row>
    <row r="763" spans="1:13">
      <c r="A763" s="90">
        <f t="shared" si="17"/>
        <v>7</v>
      </c>
      <c r="B763" s="90" t="s">
        <v>359</v>
      </c>
      <c r="C763" s="90" t="s">
        <v>360</v>
      </c>
      <c r="D763" s="90" t="s">
        <v>361</v>
      </c>
      <c r="E763" s="90">
        <v>20021881575</v>
      </c>
      <c r="F763" s="91" t="s">
        <v>362</v>
      </c>
      <c r="G763" s="91" t="s">
        <v>365</v>
      </c>
      <c r="H763" s="90"/>
      <c r="I763" s="92"/>
      <c r="J763" s="93">
        <v>23255</v>
      </c>
      <c r="K763" s="92">
        <v>86.17</v>
      </c>
      <c r="L763" s="92">
        <v>86.17</v>
      </c>
      <c r="M763" s="88" t="s">
        <v>603</v>
      </c>
    </row>
    <row r="764" spans="1:13">
      <c r="A764" s="90">
        <f t="shared" si="17"/>
        <v>8</v>
      </c>
      <c r="B764" s="90" t="s">
        <v>359</v>
      </c>
      <c r="C764" s="90" t="s">
        <v>360</v>
      </c>
      <c r="D764" s="90" t="s">
        <v>361</v>
      </c>
      <c r="E764" s="90">
        <v>20023292710</v>
      </c>
      <c r="F764" s="91" t="s">
        <v>362</v>
      </c>
      <c r="G764" s="91" t="s">
        <v>367</v>
      </c>
      <c r="H764" s="90"/>
      <c r="I764" s="92"/>
      <c r="J764" s="93">
        <v>23224</v>
      </c>
      <c r="K764" s="92">
        <v>745.46</v>
      </c>
      <c r="L764" s="92">
        <v>745.46</v>
      </c>
      <c r="M764" s="88" t="s">
        <v>608</v>
      </c>
    </row>
    <row r="765" spans="1:13">
      <c r="A765" s="90">
        <f t="shared" si="17"/>
        <v>9</v>
      </c>
      <c r="B765" s="90" t="s">
        <v>359</v>
      </c>
      <c r="C765" s="90" t="s">
        <v>360</v>
      </c>
      <c r="D765" s="90" t="s">
        <v>361</v>
      </c>
      <c r="E765" s="90">
        <v>20023292710</v>
      </c>
      <c r="F765" s="91" t="s">
        <v>362</v>
      </c>
      <c r="G765" s="91" t="s">
        <v>367</v>
      </c>
      <c r="H765" s="90"/>
      <c r="I765" s="92"/>
      <c r="J765" s="93">
        <v>23255</v>
      </c>
      <c r="K765" s="92">
        <v>293.43</v>
      </c>
      <c r="L765" s="92">
        <v>293.43</v>
      </c>
      <c r="M765" s="88" t="s">
        <v>603</v>
      </c>
    </row>
    <row r="766" spans="1:13">
      <c r="A766" s="90">
        <f t="shared" si="17"/>
        <v>10</v>
      </c>
      <c r="B766" s="90" t="s">
        <v>359</v>
      </c>
      <c r="C766" s="90" t="s">
        <v>360</v>
      </c>
      <c r="D766" s="90" t="s">
        <v>361</v>
      </c>
      <c r="E766" s="90">
        <v>20023292711</v>
      </c>
      <c r="F766" s="91" t="s">
        <v>362</v>
      </c>
      <c r="G766" s="91" t="s">
        <v>368</v>
      </c>
      <c r="H766" s="90"/>
      <c r="I766" s="92"/>
      <c r="J766" s="93">
        <v>23224</v>
      </c>
      <c r="K766" s="92">
        <v>119.78</v>
      </c>
      <c r="L766" s="92">
        <v>119.78</v>
      </c>
      <c r="M766" s="88" t="s">
        <v>608</v>
      </c>
    </row>
    <row r="767" spans="1:13">
      <c r="A767" s="90">
        <f t="shared" si="17"/>
        <v>11</v>
      </c>
      <c r="B767" s="90" t="s">
        <v>359</v>
      </c>
      <c r="C767" s="90" t="s">
        <v>360</v>
      </c>
      <c r="D767" s="90" t="s">
        <v>361</v>
      </c>
      <c r="E767" s="90">
        <v>20023292711</v>
      </c>
      <c r="F767" s="91" t="s">
        <v>362</v>
      </c>
      <c r="G767" s="91" t="s">
        <v>368</v>
      </c>
      <c r="H767" s="90"/>
      <c r="I767" s="92"/>
      <c r="J767" s="93">
        <v>23255</v>
      </c>
      <c r="K767" s="92">
        <v>102.88</v>
      </c>
      <c r="L767" s="92">
        <v>102.88</v>
      </c>
      <c r="M767" s="88" t="s">
        <v>603</v>
      </c>
    </row>
    <row r="768" spans="1:13">
      <c r="A768" s="90">
        <f t="shared" si="17"/>
        <v>12</v>
      </c>
      <c r="B768" s="90" t="s">
        <v>359</v>
      </c>
      <c r="C768" s="90" t="s">
        <v>360</v>
      </c>
      <c r="D768" s="90" t="s">
        <v>361</v>
      </c>
      <c r="E768" s="90">
        <v>20023292712</v>
      </c>
      <c r="F768" s="91" t="s">
        <v>362</v>
      </c>
      <c r="G768" s="91" t="s">
        <v>368</v>
      </c>
      <c r="H768" s="90"/>
      <c r="I768" s="92"/>
      <c r="J768" s="93">
        <v>23224</v>
      </c>
      <c r="K768" s="92">
        <v>49.39</v>
      </c>
      <c r="L768" s="92">
        <v>49.39</v>
      </c>
      <c r="M768" s="88" t="s">
        <v>608</v>
      </c>
    </row>
    <row r="769" spans="1:13">
      <c r="A769" s="90">
        <f t="shared" si="17"/>
        <v>13</v>
      </c>
      <c r="B769" s="90" t="s">
        <v>359</v>
      </c>
      <c r="C769" s="90" t="s">
        <v>360</v>
      </c>
      <c r="D769" s="90" t="s">
        <v>361</v>
      </c>
      <c r="E769" s="90">
        <v>20023292712</v>
      </c>
      <c r="F769" s="91" t="s">
        <v>362</v>
      </c>
      <c r="G769" s="91" t="s">
        <v>368</v>
      </c>
      <c r="H769" s="90"/>
      <c r="I769" s="92"/>
      <c r="J769" s="93">
        <v>23255</v>
      </c>
      <c r="K769" s="92">
        <v>11215.78</v>
      </c>
      <c r="L769" s="92">
        <v>11215.78</v>
      </c>
      <c r="M769" s="88" t="s">
        <v>603</v>
      </c>
    </row>
    <row r="770" spans="1:13">
      <c r="A770" s="90">
        <f t="shared" si="17"/>
        <v>14</v>
      </c>
      <c r="B770" s="90" t="s">
        <v>359</v>
      </c>
      <c r="C770" s="90" t="s">
        <v>360</v>
      </c>
      <c r="D770" s="90" t="s">
        <v>361</v>
      </c>
      <c r="E770" s="90">
        <v>20023292713</v>
      </c>
      <c r="F770" s="91" t="s">
        <v>362</v>
      </c>
      <c r="G770" s="91" t="s">
        <v>368</v>
      </c>
      <c r="H770" s="90"/>
      <c r="I770" s="92"/>
      <c r="J770" s="93">
        <v>23224</v>
      </c>
      <c r="K770" s="92">
        <v>604.86</v>
      </c>
      <c r="L770" s="92">
        <v>604.86</v>
      </c>
      <c r="M770" s="88" t="s">
        <v>608</v>
      </c>
    </row>
    <row r="771" spans="1:13">
      <c r="A771" s="90">
        <f t="shared" si="17"/>
        <v>15</v>
      </c>
      <c r="B771" s="90" t="s">
        <v>359</v>
      </c>
      <c r="C771" s="90" t="s">
        <v>360</v>
      </c>
      <c r="D771" s="90" t="s">
        <v>361</v>
      </c>
      <c r="E771" s="90">
        <v>20023292713</v>
      </c>
      <c r="F771" s="91" t="s">
        <v>362</v>
      </c>
      <c r="G771" s="91" t="s">
        <v>368</v>
      </c>
      <c r="H771" s="90"/>
      <c r="I771" s="92"/>
      <c r="J771" s="93">
        <v>23255</v>
      </c>
      <c r="K771" s="92">
        <v>1028.71</v>
      </c>
      <c r="L771" s="92">
        <v>1028.71</v>
      </c>
      <c r="M771" s="88" t="s">
        <v>603</v>
      </c>
    </row>
    <row r="772" spans="1:13">
      <c r="A772" s="90">
        <f t="shared" si="17"/>
        <v>16</v>
      </c>
      <c r="B772" s="90" t="s">
        <v>359</v>
      </c>
      <c r="C772" s="90" t="s">
        <v>360</v>
      </c>
      <c r="D772" s="90" t="s">
        <v>361</v>
      </c>
      <c r="E772" s="90">
        <v>20023292714</v>
      </c>
      <c r="F772" s="91" t="s">
        <v>362</v>
      </c>
      <c r="G772" s="91" t="s">
        <v>368</v>
      </c>
      <c r="H772" s="90"/>
      <c r="I772" s="92"/>
      <c r="J772" s="93">
        <v>23224</v>
      </c>
      <c r="K772" s="92">
        <v>2277.02</v>
      </c>
      <c r="L772" s="92">
        <v>2277.02</v>
      </c>
      <c r="M772" s="88" t="s">
        <v>608</v>
      </c>
    </row>
    <row r="773" spans="1:13">
      <c r="A773" s="90">
        <f t="shared" si="17"/>
        <v>17</v>
      </c>
      <c r="B773" s="90" t="s">
        <v>359</v>
      </c>
      <c r="C773" s="90" t="s">
        <v>360</v>
      </c>
      <c r="D773" s="90" t="s">
        <v>361</v>
      </c>
      <c r="E773" s="90">
        <v>20023292714</v>
      </c>
      <c r="F773" s="91" t="s">
        <v>362</v>
      </c>
      <c r="G773" s="91" t="s">
        <v>368</v>
      </c>
      <c r="H773" s="90"/>
      <c r="I773" s="92"/>
      <c r="J773" s="93">
        <v>23255</v>
      </c>
      <c r="K773" s="92">
        <v>156.37</v>
      </c>
      <c r="L773" s="92">
        <v>156.37</v>
      </c>
      <c r="M773" s="88" t="s">
        <v>603</v>
      </c>
    </row>
    <row r="774" spans="1:13">
      <c r="A774" s="90">
        <f t="shared" si="17"/>
        <v>18</v>
      </c>
      <c r="B774" s="90" t="s">
        <v>1654</v>
      </c>
      <c r="C774" s="90" t="s">
        <v>1655</v>
      </c>
      <c r="D774" s="90" t="s">
        <v>361</v>
      </c>
      <c r="E774" s="90">
        <v>20000685204</v>
      </c>
      <c r="F774" s="91" t="s">
        <v>1656</v>
      </c>
      <c r="G774" s="91"/>
      <c r="H774" s="90"/>
      <c r="I774" s="92"/>
      <c r="J774" s="93">
        <v>23255</v>
      </c>
      <c r="K774" s="92">
        <v>4552.9799999999996</v>
      </c>
      <c r="L774" s="92">
        <v>4552.9799999999996</v>
      </c>
      <c r="M774" s="88" t="s">
        <v>603</v>
      </c>
    </row>
    <row r="775" spans="1:13">
      <c r="A775" s="90">
        <f t="shared" si="17"/>
        <v>19</v>
      </c>
      <c r="B775" s="90" t="s">
        <v>1654</v>
      </c>
      <c r="C775" s="90" t="s">
        <v>1655</v>
      </c>
      <c r="D775" s="90" t="s">
        <v>361</v>
      </c>
      <c r="E775" s="90">
        <v>20003647625</v>
      </c>
      <c r="F775" s="91" t="s">
        <v>1657</v>
      </c>
      <c r="G775" s="91" t="s">
        <v>1658</v>
      </c>
      <c r="H775" s="90"/>
      <c r="I775" s="92"/>
      <c r="J775" s="93">
        <v>23255</v>
      </c>
      <c r="K775" s="92">
        <v>396.51</v>
      </c>
      <c r="L775" s="92">
        <v>396.51</v>
      </c>
      <c r="M775" s="88" t="s">
        <v>603</v>
      </c>
    </row>
    <row r="776" spans="1:13">
      <c r="A776" s="90">
        <f t="shared" si="17"/>
        <v>20</v>
      </c>
      <c r="B776" s="90" t="s">
        <v>1654</v>
      </c>
      <c r="C776" s="90" t="s">
        <v>1655</v>
      </c>
      <c r="D776" s="90" t="s">
        <v>361</v>
      </c>
      <c r="E776" s="90">
        <v>20021016227</v>
      </c>
      <c r="F776" s="91" t="s">
        <v>1659</v>
      </c>
      <c r="G776" s="91" t="s">
        <v>1660</v>
      </c>
      <c r="H776" s="90"/>
      <c r="I776" s="92"/>
      <c r="J776" s="93">
        <v>23224</v>
      </c>
      <c r="K776" s="92">
        <v>886.01</v>
      </c>
      <c r="L776" s="92">
        <v>886.01</v>
      </c>
      <c r="M776" s="88" t="s">
        <v>608</v>
      </c>
    </row>
    <row r="777" spans="1:13">
      <c r="A777" s="90">
        <f t="shared" si="17"/>
        <v>21</v>
      </c>
      <c r="B777" s="90" t="s">
        <v>1654</v>
      </c>
      <c r="C777" s="90" t="s">
        <v>1655</v>
      </c>
      <c r="D777" s="90" t="s">
        <v>361</v>
      </c>
      <c r="E777" s="90">
        <v>20021016227</v>
      </c>
      <c r="F777" s="91" t="s">
        <v>1659</v>
      </c>
      <c r="G777" s="91" t="s">
        <v>1660</v>
      </c>
      <c r="H777" s="90"/>
      <c r="I777" s="92"/>
      <c r="J777" s="93">
        <v>23255</v>
      </c>
      <c r="K777" s="92">
        <v>1462.75</v>
      </c>
      <c r="L777" s="92">
        <v>1462.75</v>
      </c>
      <c r="M777" s="88" t="s">
        <v>603</v>
      </c>
    </row>
    <row r="778" spans="1:13">
      <c r="A778" s="90">
        <f t="shared" si="17"/>
        <v>22</v>
      </c>
      <c r="B778" s="90" t="s">
        <v>1661</v>
      </c>
      <c r="C778" s="90" t="s">
        <v>1662</v>
      </c>
      <c r="D778" s="90" t="s">
        <v>361</v>
      </c>
      <c r="E778" s="90">
        <v>20001012385</v>
      </c>
      <c r="F778" s="91" t="s">
        <v>1663</v>
      </c>
      <c r="G778" s="91"/>
      <c r="H778" s="90"/>
      <c r="I778" s="92"/>
      <c r="J778" s="93">
        <v>23255</v>
      </c>
      <c r="K778" s="92">
        <v>20725.61</v>
      </c>
      <c r="L778" s="92">
        <v>20725.61</v>
      </c>
      <c r="M778" s="88" t="s">
        <v>603</v>
      </c>
    </row>
    <row r="779" spans="1:13">
      <c r="A779" s="90">
        <f t="shared" si="17"/>
        <v>23</v>
      </c>
      <c r="B779" s="90" t="s">
        <v>1664</v>
      </c>
      <c r="C779" s="90" t="s">
        <v>1665</v>
      </c>
      <c r="D779" s="90" t="s">
        <v>361</v>
      </c>
      <c r="E779" s="90">
        <v>20022422430</v>
      </c>
      <c r="F779" s="91" t="s">
        <v>1666</v>
      </c>
      <c r="G779" s="91" t="s">
        <v>1667</v>
      </c>
      <c r="H779" s="90"/>
      <c r="I779" s="92"/>
      <c r="J779" s="93">
        <v>23255</v>
      </c>
      <c r="K779" s="92">
        <v>49019</v>
      </c>
      <c r="L779" s="92">
        <v>49019</v>
      </c>
      <c r="M779" s="88" t="s">
        <v>603</v>
      </c>
    </row>
    <row r="780" spans="1:13" ht="21.75" thickBot="1">
      <c r="A780" s="90"/>
      <c r="B780" s="118"/>
      <c r="C780" s="118"/>
      <c r="D780" s="118" t="s">
        <v>1668</v>
      </c>
      <c r="E780" s="118"/>
      <c r="F780" s="123"/>
      <c r="G780" s="91"/>
      <c r="H780" s="120"/>
      <c r="I780" s="121">
        <f>SUM(I757:I779)</f>
        <v>0</v>
      </c>
      <c r="J780" s="120"/>
      <c r="K780" s="121">
        <f>SUM(K757:K779)</f>
        <v>561788.20000000019</v>
      </c>
      <c r="L780" s="121">
        <f>SUM(L757:L779)</f>
        <v>561788.20000000019</v>
      </c>
      <c r="M780" s="88"/>
    </row>
    <row r="781" spans="1:13" ht="20.100000000000001" customHeight="1" thickTop="1">
      <c r="A781" s="90">
        <f t="shared" ref="A781:A844" si="18">A780+1</f>
        <v>1</v>
      </c>
      <c r="B781" s="90" t="s">
        <v>1669</v>
      </c>
      <c r="C781" s="90" t="s">
        <v>1670</v>
      </c>
      <c r="D781" s="90" t="s">
        <v>371</v>
      </c>
      <c r="E781" s="90">
        <v>20003998652</v>
      </c>
      <c r="F781" s="91" t="s">
        <v>1671</v>
      </c>
      <c r="G781" s="91"/>
      <c r="H781" s="90"/>
      <c r="I781" s="92"/>
      <c r="J781" s="93">
        <v>23255</v>
      </c>
      <c r="K781" s="92">
        <v>5832.9</v>
      </c>
      <c r="L781" s="92">
        <v>5832.9</v>
      </c>
      <c r="M781" s="88" t="s">
        <v>603</v>
      </c>
    </row>
    <row r="782" spans="1:13" ht="20.100000000000001" customHeight="1">
      <c r="A782" s="90">
        <f t="shared" si="18"/>
        <v>2</v>
      </c>
      <c r="B782" s="90" t="s">
        <v>1669</v>
      </c>
      <c r="C782" s="90" t="s">
        <v>1670</v>
      </c>
      <c r="D782" s="90" t="s">
        <v>371</v>
      </c>
      <c r="E782" s="90">
        <v>20003998712</v>
      </c>
      <c r="F782" s="91" t="s">
        <v>1672</v>
      </c>
      <c r="G782" s="91"/>
      <c r="H782" s="90"/>
      <c r="I782" s="92"/>
      <c r="J782" s="93">
        <v>23255</v>
      </c>
      <c r="K782" s="92">
        <v>7424.26</v>
      </c>
      <c r="L782" s="92">
        <v>7424.26</v>
      </c>
      <c r="M782" s="88" t="s">
        <v>603</v>
      </c>
    </row>
    <row r="783" spans="1:13" ht="20.100000000000001" customHeight="1">
      <c r="A783" s="90">
        <f t="shared" si="18"/>
        <v>3</v>
      </c>
      <c r="B783" s="90" t="s">
        <v>1669</v>
      </c>
      <c r="C783" s="90" t="s">
        <v>1670</v>
      </c>
      <c r="D783" s="90" t="s">
        <v>371</v>
      </c>
      <c r="E783" s="90">
        <v>20003998765</v>
      </c>
      <c r="F783" s="91" t="s">
        <v>923</v>
      </c>
      <c r="G783" s="91" t="s">
        <v>1673</v>
      </c>
      <c r="H783" s="90"/>
      <c r="I783" s="92"/>
      <c r="J783" s="93">
        <v>23255</v>
      </c>
      <c r="K783" s="92">
        <v>7537.63</v>
      </c>
      <c r="L783" s="92">
        <v>7537.63</v>
      </c>
      <c r="M783" s="88" t="s">
        <v>603</v>
      </c>
    </row>
    <row r="784" spans="1:13" ht="20.100000000000001" customHeight="1">
      <c r="A784" s="90">
        <f t="shared" si="18"/>
        <v>4</v>
      </c>
      <c r="B784" s="90" t="s">
        <v>1669</v>
      </c>
      <c r="C784" s="90" t="s">
        <v>1670</v>
      </c>
      <c r="D784" s="90" t="s">
        <v>371</v>
      </c>
      <c r="E784" s="90">
        <v>20003999668</v>
      </c>
      <c r="F784" s="91" t="s">
        <v>1674</v>
      </c>
      <c r="G784" s="91"/>
      <c r="H784" s="90"/>
      <c r="I784" s="92"/>
      <c r="J784" s="93">
        <v>23255</v>
      </c>
      <c r="K784" s="92">
        <v>1974.02</v>
      </c>
      <c r="L784" s="92">
        <v>1974.02</v>
      </c>
      <c r="M784" s="88" t="s">
        <v>603</v>
      </c>
    </row>
    <row r="785" spans="1:13" ht="20.100000000000001" customHeight="1">
      <c r="A785" s="90">
        <f t="shared" si="18"/>
        <v>5</v>
      </c>
      <c r="B785" s="90" t="s">
        <v>1669</v>
      </c>
      <c r="C785" s="90" t="s">
        <v>1670</v>
      </c>
      <c r="D785" s="90" t="s">
        <v>371</v>
      </c>
      <c r="E785" s="90">
        <v>20004006343</v>
      </c>
      <c r="F785" s="91" t="s">
        <v>1675</v>
      </c>
      <c r="G785" s="91" t="s">
        <v>1676</v>
      </c>
      <c r="H785" s="90"/>
      <c r="I785" s="92"/>
      <c r="J785" s="93">
        <v>23255</v>
      </c>
      <c r="K785" s="92">
        <v>6067.76</v>
      </c>
      <c r="L785" s="92">
        <v>6067.76</v>
      </c>
      <c r="M785" s="88" t="s">
        <v>603</v>
      </c>
    </row>
    <row r="786" spans="1:13" ht="20.100000000000001" customHeight="1">
      <c r="A786" s="90">
        <f t="shared" si="18"/>
        <v>6</v>
      </c>
      <c r="B786" s="90" t="s">
        <v>1669</v>
      </c>
      <c r="C786" s="90" t="s">
        <v>1670</v>
      </c>
      <c r="D786" s="90" t="s">
        <v>371</v>
      </c>
      <c r="E786" s="90">
        <v>20004025908</v>
      </c>
      <c r="F786" s="91" t="s">
        <v>1677</v>
      </c>
      <c r="G786" s="91"/>
      <c r="H786" s="90"/>
      <c r="I786" s="92"/>
      <c r="J786" s="93">
        <v>23255</v>
      </c>
      <c r="K786" s="92">
        <v>517.4</v>
      </c>
      <c r="L786" s="92">
        <v>517.4</v>
      </c>
      <c r="M786" s="88" t="s">
        <v>603</v>
      </c>
    </row>
    <row r="787" spans="1:13" ht="20.100000000000001" customHeight="1">
      <c r="A787" s="90">
        <f t="shared" si="18"/>
        <v>7</v>
      </c>
      <c r="B787" s="90" t="s">
        <v>1669</v>
      </c>
      <c r="C787" s="90" t="s">
        <v>1670</v>
      </c>
      <c r="D787" s="90" t="s">
        <v>371</v>
      </c>
      <c r="E787" s="90">
        <v>20004026105</v>
      </c>
      <c r="F787" s="91" t="s">
        <v>1678</v>
      </c>
      <c r="G787" s="91"/>
      <c r="H787" s="90"/>
      <c r="I787" s="92"/>
      <c r="J787" s="93">
        <v>23255</v>
      </c>
      <c r="K787" s="92">
        <v>330.18</v>
      </c>
      <c r="L787" s="92">
        <v>330.18</v>
      </c>
      <c r="M787" s="88" t="s">
        <v>603</v>
      </c>
    </row>
    <row r="788" spans="1:13" ht="20.100000000000001" customHeight="1">
      <c r="A788" s="90">
        <f t="shared" si="18"/>
        <v>8</v>
      </c>
      <c r="B788" s="90" t="s">
        <v>1669</v>
      </c>
      <c r="C788" s="90" t="s">
        <v>1670</v>
      </c>
      <c r="D788" s="90" t="s">
        <v>371</v>
      </c>
      <c r="E788" s="90">
        <v>20004104302</v>
      </c>
      <c r="F788" s="91" t="s">
        <v>1679</v>
      </c>
      <c r="G788" s="91" t="s">
        <v>1673</v>
      </c>
      <c r="H788" s="90"/>
      <c r="I788" s="92"/>
      <c r="J788" s="93">
        <v>23224</v>
      </c>
      <c r="K788" s="92">
        <v>98009.45</v>
      </c>
      <c r="L788" s="92">
        <v>98009.45</v>
      </c>
      <c r="M788" s="88" t="s">
        <v>608</v>
      </c>
    </row>
    <row r="789" spans="1:13" ht="20.100000000000001" customHeight="1">
      <c r="A789" s="90">
        <f t="shared" si="18"/>
        <v>9</v>
      </c>
      <c r="B789" s="90" t="s">
        <v>1669</v>
      </c>
      <c r="C789" s="90" t="s">
        <v>1670</v>
      </c>
      <c r="D789" s="90" t="s">
        <v>371</v>
      </c>
      <c r="E789" s="90">
        <v>20004104302</v>
      </c>
      <c r="F789" s="91" t="s">
        <v>1679</v>
      </c>
      <c r="G789" s="91" t="s">
        <v>1673</v>
      </c>
      <c r="H789" s="90"/>
      <c r="I789" s="92"/>
      <c r="J789" s="93">
        <v>23255</v>
      </c>
      <c r="K789" s="92">
        <v>64936</v>
      </c>
      <c r="L789" s="92">
        <v>64936</v>
      </c>
      <c r="M789" s="88" t="s">
        <v>603</v>
      </c>
    </row>
    <row r="790" spans="1:13" ht="20.100000000000001" customHeight="1">
      <c r="A790" s="90">
        <f t="shared" si="18"/>
        <v>10</v>
      </c>
      <c r="B790" s="90" t="s">
        <v>1669</v>
      </c>
      <c r="C790" s="90" t="s">
        <v>1670</v>
      </c>
      <c r="D790" s="90" t="s">
        <v>371</v>
      </c>
      <c r="E790" s="90">
        <v>20004105281</v>
      </c>
      <c r="F790" s="91" t="s">
        <v>1680</v>
      </c>
      <c r="G790" s="91"/>
      <c r="H790" s="90"/>
      <c r="I790" s="92"/>
      <c r="J790" s="93">
        <v>23255</v>
      </c>
      <c r="K790" s="92">
        <v>3144.25</v>
      </c>
      <c r="L790" s="92">
        <v>3144.25</v>
      </c>
      <c r="M790" s="88" t="s">
        <v>603</v>
      </c>
    </row>
    <row r="791" spans="1:13" ht="20.100000000000001" customHeight="1">
      <c r="A791" s="90">
        <f t="shared" si="18"/>
        <v>11</v>
      </c>
      <c r="B791" s="90" t="s">
        <v>1669</v>
      </c>
      <c r="C791" s="90" t="s">
        <v>1670</v>
      </c>
      <c r="D791" s="90" t="s">
        <v>371</v>
      </c>
      <c r="E791" s="90">
        <v>20004133308</v>
      </c>
      <c r="F791" s="91" t="s">
        <v>1681</v>
      </c>
      <c r="G791" s="91"/>
      <c r="H791" s="90"/>
      <c r="I791" s="92"/>
      <c r="J791" s="93">
        <v>23255</v>
      </c>
      <c r="K791" s="92">
        <v>1401.38</v>
      </c>
      <c r="L791" s="92">
        <v>1401.38</v>
      </c>
      <c r="M791" s="88" t="s">
        <v>603</v>
      </c>
    </row>
    <row r="792" spans="1:13" ht="20.100000000000001" customHeight="1">
      <c r="A792" s="90">
        <f t="shared" si="18"/>
        <v>12</v>
      </c>
      <c r="B792" s="90" t="s">
        <v>1669</v>
      </c>
      <c r="C792" s="90" t="s">
        <v>1670</v>
      </c>
      <c r="D792" s="90" t="s">
        <v>371</v>
      </c>
      <c r="E792" s="90">
        <v>20019329386</v>
      </c>
      <c r="F792" s="91" t="s">
        <v>1682</v>
      </c>
      <c r="G792" s="91" t="s">
        <v>1683</v>
      </c>
      <c r="H792" s="90"/>
      <c r="I792" s="92"/>
      <c r="J792" s="93">
        <v>23255</v>
      </c>
      <c r="K792" s="92">
        <v>467.25</v>
      </c>
      <c r="L792" s="92">
        <v>467.25</v>
      </c>
      <c r="M792" s="88" t="s">
        <v>603</v>
      </c>
    </row>
    <row r="793" spans="1:13" ht="20.100000000000001" customHeight="1">
      <c r="A793" s="90">
        <f t="shared" si="18"/>
        <v>13</v>
      </c>
      <c r="B793" s="90" t="s">
        <v>1669</v>
      </c>
      <c r="C793" s="90" t="s">
        <v>1670</v>
      </c>
      <c r="D793" s="90" t="s">
        <v>371</v>
      </c>
      <c r="E793" s="90">
        <v>20020331298</v>
      </c>
      <c r="F793" s="91" t="s">
        <v>1684</v>
      </c>
      <c r="G793" s="91" t="s">
        <v>1685</v>
      </c>
      <c r="H793" s="90"/>
      <c r="I793" s="92"/>
      <c r="J793" s="93">
        <v>23255</v>
      </c>
      <c r="K793" s="92">
        <v>2038.81</v>
      </c>
      <c r="L793" s="92">
        <v>2038.81</v>
      </c>
      <c r="M793" s="88" t="s">
        <v>603</v>
      </c>
    </row>
    <row r="794" spans="1:13" ht="20.100000000000001" customHeight="1">
      <c r="A794" s="90">
        <f t="shared" si="18"/>
        <v>14</v>
      </c>
      <c r="B794" s="90" t="s">
        <v>1686</v>
      </c>
      <c r="C794" s="90" t="s">
        <v>1687</v>
      </c>
      <c r="D794" s="90" t="s">
        <v>371</v>
      </c>
      <c r="E794" s="90">
        <v>20003745138</v>
      </c>
      <c r="F794" s="91" t="s">
        <v>1688</v>
      </c>
      <c r="G794" s="91" t="s">
        <v>1689</v>
      </c>
      <c r="H794" s="90"/>
      <c r="I794" s="92"/>
      <c r="J794" s="93">
        <v>23255</v>
      </c>
      <c r="K794" s="92">
        <v>770.04</v>
      </c>
      <c r="L794" s="92">
        <v>770.04</v>
      </c>
      <c r="M794" s="88" t="s">
        <v>603</v>
      </c>
    </row>
    <row r="795" spans="1:13" ht="20.100000000000001" customHeight="1">
      <c r="A795" s="90">
        <f t="shared" si="18"/>
        <v>15</v>
      </c>
      <c r="B795" s="90" t="s">
        <v>1686</v>
      </c>
      <c r="C795" s="90" t="s">
        <v>1687</v>
      </c>
      <c r="D795" s="90" t="s">
        <v>371</v>
      </c>
      <c r="E795" s="90">
        <v>20003746499</v>
      </c>
      <c r="F795" s="91" t="s">
        <v>1690</v>
      </c>
      <c r="G795" s="91" t="s">
        <v>1691</v>
      </c>
      <c r="H795" s="90"/>
      <c r="I795" s="92"/>
      <c r="J795" s="93">
        <v>23255</v>
      </c>
      <c r="K795" s="92">
        <v>1282.99</v>
      </c>
      <c r="L795" s="92">
        <v>1282.99</v>
      </c>
      <c r="M795" s="88" t="s">
        <v>603</v>
      </c>
    </row>
    <row r="796" spans="1:13" ht="20.100000000000001" customHeight="1">
      <c r="A796" s="90">
        <f t="shared" si="18"/>
        <v>16</v>
      </c>
      <c r="B796" s="90" t="s">
        <v>1692</v>
      </c>
      <c r="C796" s="90" t="s">
        <v>1693</v>
      </c>
      <c r="D796" s="90" t="s">
        <v>371</v>
      </c>
      <c r="E796" s="90">
        <v>20003796096</v>
      </c>
      <c r="F796" s="91" t="s">
        <v>1159</v>
      </c>
      <c r="G796" s="91"/>
      <c r="H796" s="90"/>
      <c r="I796" s="92"/>
      <c r="J796" s="93">
        <v>23255</v>
      </c>
      <c r="K796" s="92">
        <v>8256.75</v>
      </c>
      <c r="L796" s="92">
        <v>8256.75</v>
      </c>
      <c r="M796" s="88" t="s">
        <v>603</v>
      </c>
    </row>
    <row r="797" spans="1:13" ht="20.100000000000001" customHeight="1">
      <c r="A797" s="90">
        <f t="shared" si="18"/>
        <v>17</v>
      </c>
      <c r="B797" s="90" t="s">
        <v>1694</v>
      </c>
      <c r="C797" s="90" t="s">
        <v>1695</v>
      </c>
      <c r="D797" s="90" t="s">
        <v>371</v>
      </c>
      <c r="E797" s="90">
        <v>20003753050</v>
      </c>
      <c r="F797" s="91" t="s">
        <v>1696</v>
      </c>
      <c r="G797" s="91"/>
      <c r="H797" s="90"/>
      <c r="I797" s="92"/>
      <c r="J797" s="93">
        <v>23255</v>
      </c>
      <c r="K797" s="92">
        <v>787.56</v>
      </c>
      <c r="L797" s="92">
        <v>787.56</v>
      </c>
      <c r="M797" s="88" t="s">
        <v>603</v>
      </c>
    </row>
    <row r="798" spans="1:13" ht="20.100000000000001" customHeight="1">
      <c r="A798" s="90">
        <f t="shared" si="18"/>
        <v>18</v>
      </c>
      <c r="B798" s="90" t="s">
        <v>1694</v>
      </c>
      <c r="C798" s="90" t="s">
        <v>1695</v>
      </c>
      <c r="D798" s="90" t="s">
        <v>371</v>
      </c>
      <c r="E798" s="90">
        <v>20003753066</v>
      </c>
      <c r="F798" s="91" t="s">
        <v>1697</v>
      </c>
      <c r="G798" s="91"/>
      <c r="H798" s="90"/>
      <c r="I798" s="92"/>
      <c r="J798" s="93">
        <v>23255</v>
      </c>
      <c r="K798" s="92">
        <v>1651.5</v>
      </c>
      <c r="L798" s="92">
        <v>1651.5</v>
      </c>
      <c r="M798" s="88" t="s">
        <v>603</v>
      </c>
    </row>
    <row r="799" spans="1:13" ht="20.100000000000001" customHeight="1">
      <c r="A799" s="90">
        <f t="shared" si="18"/>
        <v>19</v>
      </c>
      <c r="B799" s="90" t="s">
        <v>1694</v>
      </c>
      <c r="C799" s="90" t="s">
        <v>1695</v>
      </c>
      <c r="D799" s="90" t="s">
        <v>371</v>
      </c>
      <c r="E799" s="90">
        <v>20003755529</v>
      </c>
      <c r="F799" s="91" t="s">
        <v>1698</v>
      </c>
      <c r="G799" s="91" t="s">
        <v>1699</v>
      </c>
      <c r="H799" s="90"/>
      <c r="I799" s="92"/>
      <c r="J799" s="93">
        <v>23255</v>
      </c>
      <c r="K799" s="92">
        <v>550.79999999999995</v>
      </c>
      <c r="L799" s="92">
        <v>550.79999999999995</v>
      </c>
      <c r="M799" s="88" t="s">
        <v>603</v>
      </c>
    </row>
    <row r="800" spans="1:13" ht="20.100000000000001" customHeight="1">
      <c r="A800" s="90">
        <f t="shared" si="18"/>
        <v>20</v>
      </c>
      <c r="B800" s="90" t="s">
        <v>1694</v>
      </c>
      <c r="C800" s="90" t="s">
        <v>1695</v>
      </c>
      <c r="D800" s="90" t="s">
        <v>371</v>
      </c>
      <c r="E800" s="90">
        <v>20004108850</v>
      </c>
      <c r="F800" s="91" t="s">
        <v>1700</v>
      </c>
      <c r="G800" s="91"/>
      <c r="H800" s="90"/>
      <c r="I800" s="92"/>
      <c r="J800" s="93">
        <v>23255</v>
      </c>
      <c r="K800" s="92">
        <v>25065.58</v>
      </c>
      <c r="L800" s="92">
        <v>25065.58</v>
      </c>
      <c r="M800" s="88" t="s">
        <v>603</v>
      </c>
    </row>
    <row r="801" spans="1:13" ht="20.100000000000001" customHeight="1">
      <c r="A801" s="90">
        <f t="shared" si="18"/>
        <v>21</v>
      </c>
      <c r="B801" s="90" t="s">
        <v>1701</v>
      </c>
      <c r="C801" s="90" t="s">
        <v>1702</v>
      </c>
      <c r="D801" s="90" t="s">
        <v>371</v>
      </c>
      <c r="E801" s="90">
        <v>20003930996</v>
      </c>
      <c r="F801" s="91" t="s">
        <v>1703</v>
      </c>
      <c r="G801" s="91"/>
      <c r="H801" s="90"/>
      <c r="I801" s="92"/>
      <c r="J801" s="93">
        <v>23255</v>
      </c>
      <c r="K801" s="92">
        <v>30266.22</v>
      </c>
      <c r="L801" s="92">
        <v>30266.22</v>
      </c>
      <c r="M801" s="88" t="s">
        <v>603</v>
      </c>
    </row>
    <row r="802" spans="1:13" ht="20.100000000000001" customHeight="1">
      <c r="A802" s="90">
        <f t="shared" si="18"/>
        <v>22</v>
      </c>
      <c r="B802" s="90" t="s">
        <v>1701</v>
      </c>
      <c r="C802" s="90" t="s">
        <v>1702</v>
      </c>
      <c r="D802" s="90" t="s">
        <v>371</v>
      </c>
      <c r="E802" s="90">
        <v>20004030770</v>
      </c>
      <c r="F802" s="91" t="s">
        <v>1704</v>
      </c>
      <c r="G802" s="91"/>
      <c r="H802" s="90"/>
      <c r="I802" s="92"/>
      <c r="J802" s="93">
        <v>23255</v>
      </c>
      <c r="K802" s="92">
        <v>7302.71</v>
      </c>
      <c r="L802" s="92">
        <v>7302.71</v>
      </c>
      <c r="M802" s="88" t="s">
        <v>603</v>
      </c>
    </row>
    <row r="803" spans="1:13" ht="20.100000000000001" customHeight="1">
      <c r="A803" s="90">
        <f t="shared" si="18"/>
        <v>23</v>
      </c>
      <c r="B803" s="90" t="s">
        <v>1701</v>
      </c>
      <c r="C803" s="90" t="s">
        <v>1702</v>
      </c>
      <c r="D803" s="90" t="s">
        <v>371</v>
      </c>
      <c r="E803" s="90">
        <v>20020142048</v>
      </c>
      <c r="F803" s="91" t="s">
        <v>1705</v>
      </c>
      <c r="G803" s="91"/>
      <c r="H803" s="90"/>
      <c r="I803" s="92"/>
      <c r="J803" s="93">
        <v>23255</v>
      </c>
      <c r="K803" s="92">
        <v>923.47</v>
      </c>
      <c r="L803" s="92">
        <v>923.47</v>
      </c>
      <c r="M803" s="88" t="s">
        <v>603</v>
      </c>
    </row>
    <row r="804" spans="1:13" ht="20.100000000000001" customHeight="1">
      <c r="A804" s="90">
        <f t="shared" si="18"/>
        <v>24</v>
      </c>
      <c r="B804" s="90" t="s">
        <v>1706</v>
      </c>
      <c r="C804" s="90" t="s">
        <v>1707</v>
      </c>
      <c r="D804" s="90" t="s">
        <v>371</v>
      </c>
      <c r="E804" s="90">
        <v>20004238195</v>
      </c>
      <c r="F804" s="91" t="s">
        <v>1708</v>
      </c>
      <c r="G804" s="91" t="s">
        <v>1709</v>
      </c>
      <c r="H804" s="90"/>
      <c r="I804" s="92"/>
      <c r="J804" s="93">
        <v>23255</v>
      </c>
      <c r="K804" s="92">
        <v>21295.1</v>
      </c>
      <c r="L804" s="92">
        <v>21295.1</v>
      </c>
      <c r="M804" s="88" t="s">
        <v>603</v>
      </c>
    </row>
    <row r="805" spans="1:13" ht="20.100000000000001" customHeight="1">
      <c r="A805" s="90">
        <f t="shared" si="18"/>
        <v>25</v>
      </c>
      <c r="B805" s="90" t="s">
        <v>1706</v>
      </c>
      <c r="C805" s="90" t="s">
        <v>1707</v>
      </c>
      <c r="D805" s="90" t="s">
        <v>371</v>
      </c>
      <c r="E805" s="90">
        <v>20004239489</v>
      </c>
      <c r="F805" s="91" t="s">
        <v>1710</v>
      </c>
      <c r="G805" s="91" t="s">
        <v>1711</v>
      </c>
      <c r="H805" s="90"/>
      <c r="I805" s="92"/>
      <c r="J805" s="93">
        <v>23255</v>
      </c>
      <c r="K805" s="92">
        <v>1656.09</v>
      </c>
      <c r="L805" s="92">
        <v>1656.09</v>
      </c>
      <c r="M805" s="88" t="s">
        <v>603</v>
      </c>
    </row>
    <row r="806" spans="1:13" ht="20.100000000000001" customHeight="1">
      <c r="A806" s="90">
        <f t="shared" si="18"/>
        <v>26</v>
      </c>
      <c r="B806" s="90" t="s">
        <v>1706</v>
      </c>
      <c r="C806" s="90" t="s">
        <v>1707</v>
      </c>
      <c r="D806" s="90" t="s">
        <v>371</v>
      </c>
      <c r="E806" s="90">
        <v>20023749570</v>
      </c>
      <c r="F806" s="91" t="s">
        <v>1712</v>
      </c>
      <c r="G806" s="91" t="s">
        <v>1713</v>
      </c>
      <c r="H806" s="90"/>
      <c r="I806" s="92"/>
      <c r="J806" s="93">
        <v>23255</v>
      </c>
      <c r="K806" s="92">
        <v>334.1</v>
      </c>
      <c r="L806" s="92">
        <v>334.1</v>
      </c>
      <c r="M806" s="88" t="s">
        <v>603</v>
      </c>
    </row>
    <row r="807" spans="1:13" ht="20.100000000000001" customHeight="1">
      <c r="A807" s="90">
        <f t="shared" si="18"/>
        <v>27</v>
      </c>
      <c r="B807" s="90" t="s">
        <v>1714</v>
      </c>
      <c r="C807" s="90" t="s">
        <v>1715</v>
      </c>
      <c r="D807" s="90" t="s">
        <v>371</v>
      </c>
      <c r="E807" s="90">
        <v>20003815145</v>
      </c>
      <c r="F807" s="91" t="s">
        <v>1716</v>
      </c>
      <c r="G807" s="91" t="s">
        <v>1717</v>
      </c>
      <c r="H807" s="90"/>
      <c r="I807" s="92"/>
      <c r="J807" s="93">
        <v>23255</v>
      </c>
      <c r="K807" s="92">
        <v>423.78</v>
      </c>
      <c r="L807" s="92">
        <v>423.78</v>
      </c>
      <c r="M807" s="88" t="s">
        <v>603</v>
      </c>
    </row>
    <row r="808" spans="1:13" ht="20.100000000000001" customHeight="1">
      <c r="A808" s="90">
        <f t="shared" si="18"/>
        <v>28</v>
      </c>
      <c r="B808" s="90" t="s">
        <v>1714</v>
      </c>
      <c r="C808" s="90" t="s">
        <v>1715</v>
      </c>
      <c r="D808" s="90" t="s">
        <v>371</v>
      </c>
      <c r="E808" s="90">
        <v>20003815227</v>
      </c>
      <c r="F808" s="91" t="s">
        <v>1718</v>
      </c>
      <c r="G808" s="91" t="s">
        <v>1719</v>
      </c>
      <c r="H808" s="90"/>
      <c r="I808" s="92"/>
      <c r="J808" s="93">
        <v>23255</v>
      </c>
      <c r="K808" s="92">
        <v>18366.04</v>
      </c>
      <c r="L808" s="92">
        <v>18366.04</v>
      </c>
      <c r="M808" s="88" t="s">
        <v>603</v>
      </c>
    </row>
    <row r="809" spans="1:13" ht="20.100000000000001" customHeight="1">
      <c r="A809" s="90">
        <f t="shared" si="18"/>
        <v>29</v>
      </c>
      <c r="B809" s="90" t="s">
        <v>1714</v>
      </c>
      <c r="C809" s="90" t="s">
        <v>1715</v>
      </c>
      <c r="D809" s="90" t="s">
        <v>371</v>
      </c>
      <c r="E809" s="90">
        <v>20003820830</v>
      </c>
      <c r="F809" s="91" t="s">
        <v>1720</v>
      </c>
      <c r="G809" s="91" t="s">
        <v>1721</v>
      </c>
      <c r="H809" s="90"/>
      <c r="I809" s="92"/>
      <c r="J809" s="93">
        <v>23255</v>
      </c>
      <c r="K809" s="92">
        <v>1186.53</v>
      </c>
      <c r="L809" s="92">
        <v>1186.53</v>
      </c>
      <c r="M809" s="88" t="s">
        <v>603</v>
      </c>
    </row>
    <row r="810" spans="1:13" ht="20.100000000000001" customHeight="1">
      <c r="A810" s="90">
        <f t="shared" si="18"/>
        <v>30</v>
      </c>
      <c r="B810" s="90" t="s">
        <v>1714</v>
      </c>
      <c r="C810" s="90" t="s">
        <v>1715</v>
      </c>
      <c r="D810" s="90" t="s">
        <v>371</v>
      </c>
      <c r="E810" s="90">
        <v>20003929122</v>
      </c>
      <c r="F810" s="91" t="s">
        <v>1722</v>
      </c>
      <c r="G810" s="91"/>
      <c r="H810" s="90"/>
      <c r="I810" s="92"/>
      <c r="J810" s="93">
        <v>23224</v>
      </c>
      <c r="K810" s="92">
        <v>2092.7399999999998</v>
      </c>
      <c r="L810" s="92">
        <v>2092.7399999999998</v>
      </c>
      <c r="M810" s="88" t="s">
        <v>608</v>
      </c>
    </row>
    <row r="811" spans="1:13" ht="20.100000000000001" customHeight="1">
      <c r="A811" s="90">
        <f t="shared" si="18"/>
        <v>31</v>
      </c>
      <c r="B811" s="90" t="s">
        <v>1714</v>
      </c>
      <c r="C811" s="90" t="s">
        <v>1715</v>
      </c>
      <c r="D811" s="90" t="s">
        <v>371</v>
      </c>
      <c r="E811" s="90">
        <v>20003929122</v>
      </c>
      <c r="F811" s="91" t="s">
        <v>1722</v>
      </c>
      <c r="G811" s="91"/>
      <c r="H811" s="90"/>
      <c r="I811" s="92"/>
      <c r="J811" s="93">
        <v>23255</v>
      </c>
      <c r="K811" s="92">
        <v>1959.58</v>
      </c>
      <c r="L811" s="92">
        <v>1959.58</v>
      </c>
      <c r="M811" s="88" t="s">
        <v>603</v>
      </c>
    </row>
    <row r="812" spans="1:13" ht="20.100000000000001" customHeight="1">
      <c r="A812" s="90">
        <f t="shared" si="18"/>
        <v>32</v>
      </c>
      <c r="B812" s="90" t="s">
        <v>1714</v>
      </c>
      <c r="C812" s="90" t="s">
        <v>1715</v>
      </c>
      <c r="D812" s="90" t="s">
        <v>371</v>
      </c>
      <c r="E812" s="90">
        <v>20003936018</v>
      </c>
      <c r="F812" s="91" t="s">
        <v>1723</v>
      </c>
      <c r="G812" s="91"/>
      <c r="H812" s="90"/>
      <c r="I812" s="92"/>
      <c r="J812" s="93">
        <v>23224</v>
      </c>
      <c r="K812" s="92">
        <v>12684.45</v>
      </c>
      <c r="L812" s="92">
        <v>12684.45</v>
      </c>
      <c r="M812" s="88" t="s">
        <v>608</v>
      </c>
    </row>
    <row r="813" spans="1:13" ht="20.100000000000001" customHeight="1">
      <c r="A813" s="90">
        <f t="shared" si="18"/>
        <v>33</v>
      </c>
      <c r="B813" s="90" t="s">
        <v>1714</v>
      </c>
      <c r="C813" s="90" t="s">
        <v>1715</v>
      </c>
      <c r="D813" s="90" t="s">
        <v>371</v>
      </c>
      <c r="E813" s="90">
        <v>20003936018</v>
      </c>
      <c r="F813" s="91" t="s">
        <v>1723</v>
      </c>
      <c r="G813" s="91"/>
      <c r="H813" s="90"/>
      <c r="I813" s="92"/>
      <c r="J813" s="93">
        <v>23255</v>
      </c>
      <c r="K813" s="92">
        <v>16200.27</v>
      </c>
      <c r="L813" s="92">
        <v>16200.27</v>
      </c>
      <c r="M813" s="88" t="s">
        <v>603</v>
      </c>
    </row>
    <row r="814" spans="1:13" ht="20.100000000000001" customHeight="1">
      <c r="A814" s="90">
        <f t="shared" si="18"/>
        <v>34</v>
      </c>
      <c r="B814" s="90" t="s">
        <v>1714</v>
      </c>
      <c r="C814" s="90" t="s">
        <v>1715</v>
      </c>
      <c r="D814" s="90" t="s">
        <v>371</v>
      </c>
      <c r="E814" s="90">
        <v>20003936208</v>
      </c>
      <c r="F814" s="91" t="s">
        <v>1724</v>
      </c>
      <c r="G814" s="91"/>
      <c r="H814" s="90"/>
      <c r="I814" s="92"/>
      <c r="J814" s="93">
        <v>23224</v>
      </c>
      <c r="K814" s="92">
        <v>1619.68</v>
      </c>
      <c r="L814" s="92">
        <v>1619.68</v>
      </c>
      <c r="M814" s="88" t="s">
        <v>608</v>
      </c>
    </row>
    <row r="815" spans="1:13" ht="20.100000000000001" customHeight="1">
      <c r="A815" s="90">
        <f t="shared" si="18"/>
        <v>35</v>
      </c>
      <c r="B815" s="90" t="s">
        <v>1714</v>
      </c>
      <c r="C815" s="90" t="s">
        <v>1715</v>
      </c>
      <c r="D815" s="90" t="s">
        <v>371</v>
      </c>
      <c r="E815" s="90">
        <v>20003936208</v>
      </c>
      <c r="F815" s="91" t="s">
        <v>1724</v>
      </c>
      <c r="G815" s="91"/>
      <c r="H815" s="90"/>
      <c r="I815" s="92"/>
      <c r="J815" s="93">
        <v>23255</v>
      </c>
      <c r="K815" s="92">
        <v>1414.52</v>
      </c>
      <c r="L815" s="92">
        <v>1414.52</v>
      </c>
      <c r="M815" s="88" t="s">
        <v>603</v>
      </c>
    </row>
    <row r="816" spans="1:13" ht="20.100000000000001" customHeight="1">
      <c r="A816" s="90">
        <f t="shared" si="18"/>
        <v>36</v>
      </c>
      <c r="B816" s="90" t="s">
        <v>1714</v>
      </c>
      <c r="C816" s="90" t="s">
        <v>1715</v>
      </c>
      <c r="D816" s="90" t="s">
        <v>371</v>
      </c>
      <c r="E816" s="90">
        <v>20003936228</v>
      </c>
      <c r="F816" s="91" t="s">
        <v>1725</v>
      </c>
      <c r="G816" s="91"/>
      <c r="H816" s="90"/>
      <c r="I816" s="92"/>
      <c r="J816" s="93">
        <v>23224</v>
      </c>
      <c r="K816" s="92">
        <v>1088.0999999999999</v>
      </c>
      <c r="L816" s="92">
        <v>1088.0999999999999</v>
      </c>
      <c r="M816" s="88" t="s">
        <v>608</v>
      </c>
    </row>
    <row r="817" spans="1:13" ht="20.100000000000001" customHeight="1">
      <c r="A817" s="90">
        <f t="shared" si="18"/>
        <v>37</v>
      </c>
      <c r="B817" s="90" t="s">
        <v>1714</v>
      </c>
      <c r="C817" s="90" t="s">
        <v>1715</v>
      </c>
      <c r="D817" s="90" t="s">
        <v>371</v>
      </c>
      <c r="E817" s="90">
        <v>20003936228</v>
      </c>
      <c r="F817" s="91" t="s">
        <v>1725</v>
      </c>
      <c r="G817" s="91"/>
      <c r="H817" s="90"/>
      <c r="I817" s="92"/>
      <c r="J817" s="93">
        <v>23255</v>
      </c>
      <c r="K817" s="92">
        <v>1296.1400000000001</v>
      </c>
      <c r="L817" s="92">
        <v>1296.1400000000001</v>
      </c>
      <c r="M817" s="88" t="s">
        <v>603</v>
      </c>
    </row>
    <row r="818" spans="1:13" ht="20.100000000000001" customHeight="1">
      <c r="A818" s="90">
        <f t="shared" si="18"/>
        <v>38</v>
      </c>
      <c r="B818" s="90" t="s">
        <v>1714</v>
      </c>
      <c r="C818" s="90" t="s">
        <v>1715</v>
      </c>
      <c r="D818" s="90" t="s">
        <v>371</v>
      </c>
      <c r="E818" s="90">
        <v>20003936247</v>
      </c>
      <c r="F818" s="91" t="s">
        <v>1726</v>
      </c>
      <c r="G818" s="91"/>
      <c r="H818" s="90"/>
      <c r="I818" s="92"/>
      <c r="J818" s="93">
        <v>23224</v>
      </c>
      <c r="K818" s="92">
        <v>2051.2800000000002</v>
      </c>
      <c r="L818" s="92">
        <v>2051.2800000000002</v>
      </c>
      <c r="M818" s="88" t="s">
        <v>608</v>
      </c>
    </row>
    <row r="819" spans="1:13" ht="20.100000000000001" customHeight="1">
      <c r="A819" s="90">
        <f t="shared" si="18"/>
        <v>39</v>
      </c>
      <c r="B819" s="90" t="s">
        <v>1714</v>
      </c>
      <c r="C819" s="90" t="s">
        <v>1715</v>
      </c>
      <c r="D819" s="90" t="s">
        <v>371</v>
      </c>
      <c r="E819" s="90">
        <v>20003936247</v>
      </c>
      <c r="F819" s="91" t="s">
        <v>1726</v>
      </c>
      <c r="G819" s="91"/>
      <c r="H819" s="90"/>
      <c r="I819" s="92"/>
      <c r="J819" s="93">
        <v>23255</v>
      </c>
      <c r="K819" s="92">
        <v>2557.35</v>
      </c>
      <c r="L819" s="92">
        <v>2557.35</v>
      </c>
      <c r="M819" s="88" t="s">
        <v>603</v>
      </c>
    </row>
    <row r="820" spans="1:13" ht="20.100000000000001" customHeight="1">
      <c r="A820" s="90">
        <f t="shared" si="18"/>
        <v>40</v>
      </c>
      <c r="B820" s="90" t="s">
        <v>1714</v>
      </c>
      <c r="C820" s="90" t="s">
        <v>1715</v>
      </c>
      <c r="D820" s="90" t="s">
        <v>371</v>
      </c>
      <c r="E820" s="90">
        <v>20017370775</v>
      </c>
      <c r="F820" s="91" t="s">
        <v>1727</v>
      </c>
      <c r="G820" s="91" t="s">
        <v>1728</v>
      </c>
      <c r="H820" s="90"/>
      <c r="I820" s="92"/>
      <c r="J820" s="93">
        <v>23255</v>
      </c>
      <c r="K820" s="92">
        <v>818.25</v>
      </c>
      <c r="L820" s="92">
        <v>818.25</v>
      </c>
      <c r="M820" s="88" t="s">
        <v>603</v>
      </c>
    </row>
    <row r="821" spans="1:13" ht="20.100000000000001" customHeight="1">
      <c r="A821" s="90">
        <f t="shared" si="18"/>
        <v>41</v>
      </c>
      <c r="B821" s="90" t="s">
        <v>369</v>
      </c>
      <c r="C821" s="90" t="s">
        <v>370</v>
      </c>
      <c r="D821" s="90" t="s">
        <v>371</v>
      </c>
      <c r="E821" s="90">
        <v>20004434780</v>
      </c>
      <c r="F821" s="91" t="s">
        <v>372</v>
      </c>
      <c r="G821" s="91" t="s">
        <v>1729</v>
      </c>
      <c r="H821" s="90"/>
      <c r="I821" s="92"/>
      <c r="J821" s="93">
        <v>23255</v>
      </c>
      <c r="K821" s="92">
        <v>23870.1</v>
      </c>
      <c r="L821" s="92">
        <v>23870.1</v>
      </c>
      <c r="M821" s="88" t="s">
        <v>603</v>
      </c>
    </row>
    <row r="822" spans="1:13" ht="20.100000000000001" customHeight="1">
      <c r="A822" s="90">
        <f t="shared" si="18"/>
        <v>42</v>
      </c>
      <c r="B822" s="90" t="s">
        <v>369</v>
      </c>
      <c r="C822" s="90" t="s">
        <v>370</v>
      </c>
      <c r="D822" s="90" t="s">
        <v>371</v>
      </c>
      <c r="E822" s="90">
        <v>20004444885</v>
      </c>
      <c r="F822" s="91" t="s">
        <v>1730</v>
      </c>
      <c r="G822" s="91" t="s">
        <v>1731</v>
      </c>
      <c r="H822" s="90"/>
      <c r="I822" s="92"/>
      <c r="J822" s="93">
        <v>23255</v>
      </c>
      <c r="K822" s="92">
        <v>2779.81</v>
      </c>
      <c r="L822" s="92">
        <v>2779.81</v>
      </c>
      <c r="M822" s="88" t="s">
        <v>603</v>
      </c>
    </row>
    <row r="823" spans="1:13" ht="20.100000000000001" customHeight="1">
      <c r="A823" s="90">
        <f t="shared" si="18"/>
        <v>43</v>
      </c>
      <c r="B823" s="90" t="s">
        <v>369</v>
      </c>
      <c r="C823" s="90" t="s">
        <v>370</v>
      </c>
      <c r="D823" s="90" t="s">
        <v>371</v>
      </c>
      <c r="E823" s="90">
        <v>20017807146</v>
      </c>
      <c r="F823" s="91" t="s">
        <v>1732</v>
      </c>
      <c r="G823" s="91"/>
      <c r="H823" s="90"/>
      <c r="I823" s="92"/>
      <c r="J823" s="93">
        <v>23224</v>
      </c>
      <c r="K823" s="92">
        <v>6193.97</v>
      </c>
      <c r="L823" s="92">
        <v>6193.97</v>
      </c>
      <c r="M823" s="88" t="s">
        <v>608</v>
      </c>
    </row>
    <row r="824" spans="1:13" ht="20.100000000000001" customHeight="1">
      <c r="A824" s="90">
        <f t="shared" si="18"/>
        <v>44</v>
      </c>
      <c r="B824" s="90" t="s">
        <v>369</v>
      </c>
      <c r="C824" s="90" t="s">
        <v>370</v>
      </c>
      <c r="D824" s="90" t="s">
        <v>371</v>
      </c>
      <c r="E824" s="90">
        <v>20017807146</v>
      </c>
      <c r="F824" s="91" t="s">
        <v>1732</v>
      </c>
      <c r="G824" s="91"/>
      <c r="H824" s="90"/>
      <c r="I824" s="92"/>
      <c r="J824" s="93">
        <v>23255</v>
      </c>
      <c r="K824" s="92">
        <v>5889.59</v>
      </c>
      <c r="L824" s="92">
        <v>5889.59</v>
      </c>
      <c r="M824" s="88" t="s">
        <v>603</v>
      </c>
    </row>
    <row r="825" spans="1:13" ht="20.100000000000001" customHeight="1" thickBot="1">
      <c r="A825" s="90"/>
      <c r="B825" s="118"/>
      <c r="C825" s="118"/>
      <c r="D825" s="118" t="s">
        <v>1733</v>
      </c>
      <c r="E825" s="118"/>
      <c r="F825" s="123"/>
      <c r="G825" s="91"/>
      <c r="H825" s="120"/>
      <c r="I825" s="121">
        <f>SUM(I781:I824)</f>
        <v>0</v>
      </c>
      <c r="J825" s="120"/>
      <c r="K825" s="121">
        <f>SUM(K781:K824)</f>
        <v>402316.38</v>
      </c>
      <c r="L825" s="121">
        <f>SUM(L781:L824)</f>
        <v>402316.38</v>
      </c>
      <c r="M825" s="88"/>
    </row>
    <row r="826" spans="1:13" ht="21.75" thickTop="1">
      <c r="A826" s="90">
        <f t="shared" si="18"/>
        <v>1</v>
      </c>
      <c r="B826" s="90" t="s">
        <v>1734</v>
      </c>
      <c r="C826" s="90" t="s">
        <v>1735</v>
      </c>
      <c r="D826" s="90" t="s">
        <v>1736</v>
      </c>
      <c r="E826" s="90">
        <v>20000573993</v>
      </c>
      <c r="F826" s="91" t="s">
        <v>1313</v>
      </c>
      <c r="G826" s="91" t="s">
        <v>1737</v>
      </c>
      <c r="H826" s="90"/>
      <c r="I826" s="92"/>
      <c r="J826" s="93">
        <v>23255</v>
      </c>
      <c r="K826" s="92">
        <v>642.88</v>
      </c>
      <c r="L826" s="92">
        <v>642.88</v>
      </c>
      <c r="M826" s="88" t="s">
        <v>603</v>
      </c>
    </row>
    <row r="827" spans="1:13">
      <c r="A827" s="90">
        <f t="shared" si="18"/>
        <v>2</v>
      </c>
      <c r="B827" s="90" t="s">
        <v>1734</v>
      </c>
      <c r="C827" s="90" t="s">
        <v>1735</v>
      </c>
      <c r="D827" s="90" t="s">
        <v>1736</v>
      </c>
      <c r="E827" s="90">
        <v>20000574196</v>
      </c>
      <c r="F827" s="91" t="s">
        <v>1738</v>
      </c>
      <c r="G827" s="91" t="s">
        <v>1739</v>
      </c>
      <c r="H827" s="90"/>
      <c r="I827" s="92"/>
      <c r="J827" s="93">
        <v>23255</v>
      </c>
      <c r="K827" s="92">
        <v>2153.42</v>
      </c>
      <c r="L827" s="92">
        <v>2153.42</v>
      </c>
      <c r="M827" s="88" t="s">
        <v>603</v>
      </c>
    </row>
    <row r="828" spans="1:13">
      <c r="A828" s="90">
        <f t="shared" si="18"/>
        <v>3</v>
      </c>
      <c r="B828" s="90" t="s">
        <v>1734</v>
      </c>
      <c r="C828" s="90" t="s">
        <v>1735</v>
      </c>
      <c r="D828" s="90" t="s">
        <v>1736</v>
      </c>
      <c r="E828" s="90">
        <v>20000574243</v>
      </c>
      <c r="F828" s="91" t="s">
        <v>1740</v>
      </c>
      <c r="G828" s="91" t="s">
        <v>1737</v>
      </c>
      <c r="H828" s="90"/>
      <c r="I828" s="92"/>
      <c r="J828" s="93">
        <v>23255</v>
      </c>
      <c r="K828" s="92">
        <v>10019.780000000001</v>
      </c>
      <c r="L828" s="92">
        <v>10019.780000000001</v>
      </c>
      <c r="M828" s="88" t="s">
        <v>603</v>
      </c>
    </row>
    <row r="829" spans="1:13">
      <c r="A829" s="90">
        <f t="shared" si="18"/>
        <v>4</v>
      </c>
      <c r="B829" s="90" t="s">
        <v>1734</v>
      </c>
      <c r="C829" s="90" t="s">
        <v>1735</v>
      </c>
      <c r="D829" s="90" t="s">
        <v>1736</v>
      </c>
      <c r="E829" s="90">
        <v>20000587155</v>
      </c>
      <c r="F829" s="91" t="s">
        <v>1741</v>
      </c>
      <c r="G829" s="91" t="s">
        <v>1739</v>
      </c>
      <c r="H829" s="90"/>
      <c r="I829" s="92"/>
      <c r="J829" s="93">
        <v>23255</v>
      </c>
      <c r="K829" s="92">
        <v>16002.53</v>
      </c>
      <c r="L829" s="92">
        <v>16002.53</v>
      </c>
      <c r="M829" s="88" t="s">
        <v>603</v>
      </c>
    </row>
    <row r="830" spans="1:13">
      <c r="A830" s="90">
        <f t="shared" si="18"/>
        <v>5</v>
      </c>
      <c r="B830" s="90" t="s">
        <v>1734</v>
      </c>
      <c r="C830" s="90" t="s">
        <v>1735</v>
      </c>
      <c r="D830" s="90" t="s">
        <v>1736</v>
      </c>
      <c r="E830" s="90">
        <v>20000591484</v>
      </c>
      <c r="F830" s="91" t="s">
        <v>1742</v>
      </c>
      <c r="G830" s="91" t="s">
        <v>1743</v>
      </c>
      <c r="H830" s="90"/>
      <c r="I830" s="92"/>
      <c r="J830" s="93">
        <v>23224</v>
      </c>
      <c r="K830" s="92">
        <v>9427.0499999999993</v>
      </c>
      <c r="L830" s="92">
        <v>9427.0499999999993</v>
      </c>
      <c r="M830" s="88" t="s">
        <v>608</v>
      </c>
    </row>
    <row r="831" spans="1:13">
      <c r="A831" s="90">
        <f t="shared" si="18"/>
        <v>6</v>
      </c>
      <c r="B831" s="90" t="s">
        <v>1734</v>
      </c>
      <c r="C831" s="90" t="s">
        <v>1735</v>
      </c>
      <c r="D831" s="90" t="s">
        <v>1736</v>
      </c>
      <c r="E831" s="90">
        <v>20000591484</v>
      </c>
      <c r="F831" s="91" t="s">
        <v>1742</v>
      </c>
      <c r="G831" s="91" t="s">
        <v>1743</v>
      </c>
      <c r="H831" s="90"/>
      <c r="I831" s="92"/>
      <c r="J831" s="93">
        <v>23255</v>
      </c>
      <c r="K831" s="92">
        <v>9753.34</v>
      </c>
      <c r="L831" s="92">
        <v>9753.34</v>
      </c>
      <c r="M831" s="88" t="s">
        <v>603</v>
      </c>
    </row>
    <row r="832" spans="1:13">
      <c r="A832" s="90">
        <f t="shared" si="18"/>
        <v>7</v>
      </c>
      <c r="B832" s="90" t="s">
        <v>1734</v>
      </c>
      <c r="C832" s="90" t="s">
        <v>1735</v>
      </c>
      <c r="D832" s="90" t="s">
        <v>1736</v>
      </c>
      <c r="E832" s="90">
        <v>20000591494</v>
      </c>
      <c r="F832" s="91" t="s">
        <v>1744</v>
      </c>
      <c r="G832" s="91"/>
      <c r="H832" s="90"/>
      <c r="I832" s="92"/>
      <c r="J832" s="93">
        <v>23224</v>
      </c>
      <c r="K832" s="92">
        <v>10243.94</v>
      </c>
      <c r="L832" s="92">
        <v>10243.94</v>
      </c>
      <c r="M832" s="88" t="s">
        <v>608</v>
      </c>
    </row>
    <row r="833" spans="1:13">
      <c r="A833" s="90">
        <f t="shared" si="18"/>
        <v>8</v>
      </c>
      <c r="B833" s="90" t="s">
        <v>1734</v>
      </c>
      <c r="C833" s="90" t="s">
        <v>1735</v>
      </c>
      <c r="D833" s="90" t="s">
        <v>1736</v>
      </c>
      <c r="E833" s="90">
        <v>20000591494</v>
      </c>
      <c r="F833" s="91" t="s">
        <v>1744</v>
      </c>
      <c r="G833" s="91"/>
      <c r="H833" s="90"/>
      <c r="I833" s="92"/>
      <c r="J833" s="93">
        <v>23255</v>
      </c>
      <c r="K833" s="92">
        <v>10457.1</v>
      </c>
      <c r="L833" s="92">
        <v>10457.1</v>
      </c>
      <c r="M833" s="88" t="s">
        <v>603</v>
      </c>
    </row>
    <row r="834" spans="1:13">
      <c r="A834" s="90">
        <f t="shared" si="18"/>
        <v>9</v>
      </c>
      <c r="B834" s="90" t="s">
        <v>1734</v>
      </c>
      <c r="C834" s="90" t="s">
        <v>1735</v>
      </c>
      <c r="D834" s="90" t="s">
        <v>1736</v>
      </c>
      <c r="E834" s="90">
        <v>20000591500</v>
      </c>
      <c r="F834" s="91" t="s">
        <v>1742</v>
      </c>
      <c r="G834" s="91" t="s">
        <v>1743</v>
      </c>
      <c r="H834" s="90"/>
      <c r="I834" s="92"/>
      <c r="J834" s="93">
        <v>23224</v>
      </c>
      <c r="K834" s="92">
        <v>4643.79</v>
      </c>
      <c r="L834" s="92">
        <v>4643.79</v>
      </c>
      <c r="M834" s="88" t="s">
        <v>608</v>
      </c>
    </row>
    <row r="835" spans="1:13">
      <c r="A835" s="90">
        <f t="shared" si="18"/>
        <v>10</v>
      </c>
      <c r="B835" s="90" t="s">
        <v>1734</v>
      </c>
      <c r="C835" s="90" t="s">
        <v>1735</v>
      </c>
      <c r="D835" s="90" t="s">
        <v>1736</v>
      </c>
      <c r="E835" s="90">
        <v>20000591500</v>
      </c>
      <c r="F835" s="91" t="s">
        <v>1742</v>
      </c>
      <c r="G835" s="91" t="s">
        <v>1743</v>
      </c>
      <c r="H835" s="90"/>
      <c r="I835" s="92"/>
      <c r="J835" s="93">
        <v>23255</v>
      </c>
      <c r="K835" s="92">
        <v>4144.3999999999996</v>
      </c>
      <c r="L835" s="92">
        <v>4144.3999999999996</v>
      </c>
      <c r="M835" s="88" t="s">
        <v>603</v>
      </c>
    </row>
    <row r="836" spans="1:13">
      <c r="A836" s="90">
        <f t="shared" si="18"/>
        <v>11</v>
      </c>
      <c r="B836" s="90" t="s">
        <v>1745</v>
      </c>
      <c r="C836" s="90" t="s">
        <v>1746</v>
      </c>
      <c r="D836" s="90" t="s">
        <v>1736</v>
      </c>
      <c r="E836" s="90">
        <v>20000336176</v>
      </c>
      <c r="F836" s="91" t="s">
        <v>1747</v>
      </c>
      <c r="G836" s="91" t="s">
        <v>1748</v>
      </c>
      <c r="H836" s="90"/>
      <c r="I836" s="92"/>
      <c r="J836" s="93">
        <v>23224</v>
      </c>
      <c r="K836" s="92">
        <v>19719.490000000002</v>
      </c>
      <c r="L836" s="92">
        <v>19719.490000000002</v>
      </c>
      <c r="M836" s="88" t="s">
        <v>608</v>
      </c>
    </row>
    <row r="837" spans="1:13">
      <c r="A837" s="90">
        <f t="shared" si="18"/>
        <v>12</v>
      </c>
      <c r="B837" s="90" t="s">
        <v>1745</v>
      </c>
      <c r="C837" s="90" t="s">
        <v>1746</v>
      </c>
      <c r="D837" s="90" t="s">
        <v>1736</v>
      </c>
      <c r="E837" s="90">
        <v>20000336176</v>
      </c>
      <c r="F837" s="91" t="s">
        <v>1747</v>
      </c>
      <c r="G837" s="91" t="s">
        <v>1748</v>
      </c>
      <c r="H837" s="90"/>
      <c r="I837" s="92"/>
      <c r="J837" s="93">
        <v>23255</v>
      </c>
      <c r="K837" s="92">
        <v>17685.48</v>
      </c>
      <c r="L837" s="92">
        <v>17685.48</v>
      </c>
      <c r="M837" s="88" t="s">
        <v>603</v>
      </c>
    </row>
    <row r="838" spans="1:13">
      <c r="A838" s="90">
        <f t="shared" si="18"/>
        <v>13</v>
      </c>
      <c r="B838" s="90" t="s">
        <v>1745</v>
      </c>
      <c r="C838" s="90" t="s">
        <v>1746</v>
      </c>
      <c r="D838" s="90" t="s">
        <v>1736</v>
      </c>
      <c r="E838" s="90">
        <v>20020895530</v>
      </c>
      <c r="F838" s="91" t="s">
        <v>1749</v>
      </c>
      <c r="G838" s="91" t="s">
        <v>1750</v>
      </c>
      <c r="H838" s="90"/>
      <c r="I838" s="92"/>
      <c r="J838" s="93">
        <v>23224</v>
      </c>
      <c r="K838" s="92">
        <v>15898.27</v>
      </c>
      <c r="L838" s="92">
        <v>15898.27</v>
      </c>
      <c r="M838" s="88" t="s">
        <v>608</v>
      </c>
    </row>
    <row r="839" spans="1:13">
      <c r="A839" s="90">
        <f t="shared" si="18"/>
        <v>14</v>
      </c>
      <c r="B839" s="90" t="s">
        <v>1745</v>
      </c>
      <c r="C839" s="90" t="s">
        <v>1746</v>
      </c>
      <c r="D839" s="90" t="s">
        <v>1736</v>
      </c>
      <c r="E839" s="90">
        <v>20020895530</v>
      </c>
      <c r="F839" s="91" t="s">
        <v>1749</v>
      </c>
      <c r="G839" s="91" t="s">
        <v>1750</v>
      </c>
      <c r="H839" s="90"/>
      <c r="I839" s="92"/>
      <c r="J839" s="93">
        <v>23255</v>
      </c>
      <c r="K839" s="92">
        <v>11832.16</v>
      </c>
      <c r="L839" s="92">
        <v>11832.16</v>
      </c>
      <c r="M839" s="88" t="s">
        <v>603</v>
      </c>
    </row>
    <row r="840" spans="1:13">
      <c r="A840" s="90">
        <f t="shared" si="18"/>
        <v>15</v>
      </c>
      <c r="B840" s="90" t="s">
        <v>1751</v>
      </c>
      <c r="C840" s="90" t="s">
        <v>1752</v>
      </c>
      <c r="D840" s="90" t="s">
        <v>1736</v>
      </c>
      <c r="E840" s="90">
        <v>20000430179</v>
      </c>
      <c r="F840" s="91" t="s">
        <v>1753</v>
      </c>
      <c r="G840" s="91" t="s">
        <v>1754</v>
      </c>
      <c r="H840" s="90"/>
      <c r="I840" s="92"/>
      <c r="J840" s="93">
        <v>23255</v>
      </c>
      <c r="K840" s="92">
        <v>283.39</v>
      </c>
      <c r="L840" s="92">
        <v>283.39</v>
      </c>
      <c r="M840" s="88" t="s">
        <v>603</v>
      </c>
    </row>
    <row r="841" spans="1:13">
      <c r="A841" s="90">
        <f t="shared" si="18"/>
        <v>16</v>
      </c>
      <c r="B841" s="90" t="s">
        <v>1751</v>
      </c>
      <c r="C841" s="90" t="s">
        <v>1752</v>
      </c>
      <c r="D841" s="90" t="s">
        <v>1736</v>
      </c>
      <c r="E841" s="90">
        <v>20000432280</v>
      </c>
      <c r="F841" s="91" t="s">
        <v>1755</v>
      </c>
      <c r="G841" s="91"/>
      <c r="H841" s="90"/>
      <c r="I841" s="92"/>
      <c r="J841" s="93">
        <v>23224</v>
      </c>
      <c r="K841" s="92">
        <v>22787.82</v>
      </c>
      <c r="L841" s="92">
        <v>22787.82</v>
      </c>
      <c r="M841" s="88" t="s">
        <v>608</v>
      </c>
    </row>
    <row r="842" spans="1:13">
      <c r="A842" s="90">
        <f t="shared" si="18"/>
        <v>17</v>
      </c>
      <c r="B842" s="90" t="s">
        <v>1751</v>
      </c>
      <c r="C842" s="90" t="s">
        <v>1752</v>
      </c>
      <c r="D842" s="90" t="s">
        <v>1736</v>
      </c>
      <c r="E842" s="90">
        <v>20000432280</v>
      </c>
      <c r="F842" s="91" t="s">
        <v>1755</v>
      </c>
      <c r="G842" s="91"/>
      <c r="H842" s="90"/>
      <c r="I842" s="92"/>
      <c r="J842" s="93">
        <v>23255</v>
      </c>
      <c r="K842" s="92">
        <v>21800.89</v>
      </c>
      <c r="L842" s="92">
        <v>21800.89</v>
      </c>
      <c r="M842" s="88" t="s">
        <v>603</v>
      </c>
    </row>
    <row r="843" spans="1:13">
      <c r="A843" s="90">
        <f t="shared" si="18"/>
        <v>18</v>
      </c>
      <c r="B843" s="90" t="s">
        <v>1756</v>
      </c>
      <c r="C843" s="90" t="s">
        <v>1757</v>
      </c>
      <c r="D843" s="90" t="s">
        <v>1736</v>
      </c>
      <c r="E843" s="90">
        <v>20000897293</v>
      </c>
      <c r="F843" s="91" t="s">
        <v>1758</v>
      </c>
      <c r="G843" s="91"/>
      <c r="H843" s="90"/>
      <c r="I843" s="92"/>
      <c r="J843" s="93">
        <v>23255</v>
      </c>
      <c r="K843" s="92">
        <v>2479.17</v>
      </c>
      <c r="L843" s="92">
        <v>2479.17</v>
      </c>
      <c r="M843" s="88" t="s">
        <v>603</v>
      </c>
    </row>
    <row r="844" spans="1:13">
      <c r="A844" s="90">
        <f t="shared" si="18"/>
        <v>19</v>
      </c>
      <c r="B844" s="90" t="s">
        <v>1756</v>
      </c>
      <c r="C844" s="90" t="s">
        <v>1757</v>
      </c>
      <c r="D844" s="90" t="s">
        <v>1736</v>
      </c>
      <c r="E844" s="90">
        <v>20000907174</v>
      </c>
      <c r="F844" s="91" t="s">
        <v>1759</v>
      </c>
      <c r="G844" s="91"/>
      <c r="H844" s="90"/>
      <c r="I844" s="92"/>
      <c r="J844" s="93">
        <v>23224</v>
      </c>
      <c r="K844" s="92">
        <v>37474.730000000003</v>
      </c>
      <c r="L844" s="92">
        <v>37474.730000000003</v>
      </c>
      <c r="M844" s="88" t="s">
        <v>608</v>
      </c>
    </row>
    <row r="845" spans="1:13">
      <c r="A845" s="90">
        <f t="shared" ref="A845:A908" si="19">A844+1</f>
        <v>20</v>
      </c>
      <c r="B845" s="90" t="s">
        <v>1756</v>
      </c>
      <c r="C845" s="90" t="s">
        <v>1757</v>
      </c>
      <c r="D845" s="90" t="s">
        <v>1736</v>
      </c>
      <c r="E845" s="90">
        <v>20000907174</v>
      </c>
      <c r="F845" s="91" t="s">
        <v>1759</v>
      </c>
      <c r="G845" s="91"/>
      <c r="H845" s="90"/>
      <c r="I845" s="92"/>
      <c r="J845" s="93">
        <v>23255</v>
      </c>
      <c r="K845" s="92">
        <v>36713.660000000003</v>
      </c>
      <c r="L845" s="92">
        <v>36713.660000000003</v>
      </c>
      <c r="M845" s="88" t="s">
        <v>603</v>
      </c>
    </row>
    <row r="846" spans="1:13">
      <c r="A846" s="90">
        <f t="shared" si="19"/>
        <v>21</v>
      </c>
      <c r="B846" s="90" t="s">
        <v>1760</v>
      </c>
      <c r="C846" s="90" t="s">
        <v>1761</v>
      </c>
      <c r="D846" s="90" t="s">
        <v>1736</v>
      </c>
      <c r="E846" s="90">
        <v>20001008517</v>
      </c>
      <c r="F846" s="91" t="s">
        <v>1762</v>
      </c>
      <c r="G846" s="91"/>
      <c r="H846" s="90"/>
      <c r="I846" s="92"/>
      <c r="J846" s="93">
        <v>23255</v>
      </c>
      <c r="K846" s="92">
        <v>953.63</v>
      </c>
      <c r="L846" s="92">
        <v>953.63</v>
      </c>
      <c r="M846" s="88" t="s">
        <v>603</v>
      </c>
    </row>
    <row r="847" spans="1:13">
      <c r="A847" s="90">
        <f t="shared" si="19"/>
        <v>22</v>
      </c>
      <c r="B847" s="90" t="s">
        <v>1760</v>
      </c>
      <c r="C847" s="90" t="s">
        <v>1761</v>
      </c>
      <c r="D847" s="90" t="s">
        <v>1736</v>
      </c>
      <c r="E847" s="90">
        <v>20001008529</v>
      </c>
      <c r="F847" s="91" t="s">
        <v>1763</v>
      </c>
      <c r="G847" s="91"/>
      <c r="H847" s="90"/>
      <c r="I847" s="92"/>
      <c r="J847" s="93">
        <v>23224</v>
      </c>
      <c r="K847" s="92">
        <v>38911.42</v>
      </c>
      <c r="L847" s="92">
        <v>38911.42</v>
      </c>
      <c r="M847" s="88" t="s">
        <v>608</v>
      </c>
    </row>
    <row r="848" spans="1:13">
      <c r="A848" s="90">
        <f t="shared" si="19"/>
        <v>23</v>
      </c>
      <c r="B848" s="90" t="s">
        <v>1760</v>
      </c>
      <c r="C848" s="90" t="s">
        <v>1761</v>
      </c>
      <c r="D848" s="90" t="s">
        <v>1736</v>
      </c>
      <c r="E848" s="90">
        <v>20001008529</v>
      </c>
      <c r="F848" s="91" t="s">
        <v>1763</v>
      </c>
      <c r="G848" s="91"/>
      <c r="H848" s="90"/>
      <c r="I848" s="92"/>
      <c r="J848" s="93">
        <v>23255</v>
      </c>
      <c r="K848" s="92">
        <v>38042.21</v>
      </c>
      <c r="L848" s="92">
        <v>38042.21</v>
      </c>
      <c r="M848" s="88" t="s">
        <v>603</v>
      </c>
    </row>
    <row r="849" spans="1:13">
      <c r="A849" s="90">
        <f t="shared" si="19"/>
        <v>24</v>
      </c>
      <c r="B849" s="90" t="s">
        <v>1764</v>
      </c>
      <c r="C849" s="90" t="s">
        <v>1765</v>
      </c>
      <c r="D849" s="90" t="s">
        <v>1736</v>
      </c>
      <c r="E849" s="90">
        <v>20000729631</v>
      </c>
      <c r="F849" s="91" t="s">
        <v>1766</v>
      </c>
      <c r="G849" s="91"/>
      <c r="H849" s="90"/>
      <c r="I849" s="92"/>
      <c r="J849" s="93">
        <v>23255</v>
      </c>
      <c r="K849" s="92">
        <v>52714.69</v>
      </c>
      <c r="L849" s="92">
        <v>52714.69</v>
      </c>
      <c r="M849" s="88" t="s">
        <v>603</v>
      </c>
    </row>
    <row r="850" spans="1:13">
      <c r="A850" s="90">
        <f t="shared" si="19"/>
        <v>25</v>
      </c>
      <c r="B850" s="90" t="s">
        <v>1764</v>
      </c>
      <c r="C850" s="90" t="s">
        <v>1765</v>
      </c>
      <c r="D850" s="90" t="s">
        <v>1736</v>
      </c>
      <c r="E850" s="90">
        <v>20000729635</v>
      </c>
      <c r="F850" s="91" t="s">
        <v>1767</v>
      </c>
      <c r="G850" s="91"/>
      <c r="H850" s="90"/>
      <c r="I850" s="92"/>
      <c r="J850" s="93">
        <v>23255</v>
      </c>
      <c r="K850" s="92">
        <v>49.39</v>
      </c>
      <c r="L850" s="92">
        <v>49.39</v>
      </c>
      <c r="M850" s="88" t="s">
        <v>603</v>
      </c>
    </row>
    <row r="851" spans="1:13">
      <c r="A851" s="90">
        <f t="shared" si="19"/>
        <v>26</v>
      </c>
      <c r="B851" s="90" t="s">
        <v>1764</v>
      </c>
      <c r="C851" s="90" t="s">
        <v>1765</v>
      </c>
      <c r="D851" s="90" t="s">
        <v>1736</v>
      </c>
      <c r="E851" s="90">
        <v>20000729676</v>
      </c>
      <c r="F851" s="91" t="s">
        <v>1768</v>
      </c>
      <c r="G851" s="91"/>
      <c r="H851" s="90"/>
      <c r="I851" s="92"/>
      <c r="J851" s="93">
        <v>23255</v>
      </c>
      <c r="K851" s="92">
        <v>642.88</v>
      </c>
      <c r="L851" s="92">
        <v>642.88</v>
      </c>
      <c r="M851" s="88" t="s">
        <v>603</v>
      </c>
    </row>
    <row r="852" spans="1:13">
      <c r="A852" s="90">
        <f t="shared" si="19"/>
        <v>27</v>
      </c>
      <c r="B852" s="90" t="s">
        <v>1769</v>
      </c>
      <c r="C852" s="90" t="s">
        <v>1770</v>
      </c>
      <c r="D852" s="90" t="s">
        <v>1736</v>
      </c>
      <c r="E852" s="90">
        <v>20000343218</v>
      </c>
      <c r="F852" s="91" t="s">
        <v>1771</v>
      </c>
      <c r="G852" s="91" t="s">
        <v>1772</v>
      </c>
      <c r="H852" s="90"/>
      <c r="I852" s="92"/>
      <c r="J852" s="93">
        <v>23255</v>
      </c>
      <c r="K852" s="92">
        <v>21551.919999999998</v>
      </c>
      <c r="L852" s="92">
        <v>21551.919999999998</v>
      </c>
      <c r="M852" s="88" t="s">
        <v>603</v>
      </c>
    </row>
    <row r="853" spans="1:13" ht="21.75" thickBot="1">
      <c r="A853" s="90"/>
      <c r="B853" s="118"/>
      <c r="C853" s="118"/>
      <c r="D853" s="118" t="s">
        <v>1773</v>
      </c>
      <c r="E853" s="118"/>
      <c r="F853" s="123"/>
      <c r="G853" s="91"/>
      <c r="H853" s="120"/>
      <c r="I853" s="121">
        <f>SUM(I826:I852)</f>
        <v>0</v>
      </c>
      <c r="J853" s="120"/>
      <c r="K853" s="121">
        <f>SUM(K826:K852)</f>
        <v>417029.43000000005</v>
      </c>
      <c r="L853" s="121">
        <f>SUM(L826:L852)</f>
        <v>417029.43000000005</v>
      </c>
      <c r="M853" s="88"/>
    </row>
    <row r="854" spans="1:13" ht="21.75" thickTop="1">
      <c r="A854" s="90">
        <f t="shared" si="19"/>
        <v>1</v>
      </c>
      <c r="B854" s="90" t="s">
        <v>384</v>
      </c>
      <c r="C854" s="90" t="s">
        <v>385</v>
      </c>
      <c r="D854" s="90" t="s">
        <v>375</v>
      </c>
      <c r="E854" s="90">
        <v>20007745545</v>
      </c>
      <c r="F854" s="91" t="s">
        <v>386</v>
      </c>
      <c r="G854" s="91"/>
      <c r="H854" s="90"/>
      <c r="I854" s="92"/>
      <c r="J854" s="93">
        <v>23224</v>
      </c>
      <c r="K854" s="92">
        <v>5391.42</v>
      </c>
      <c r="L854" s="92">
        <v>5391.42</v>
      </c>
      <c r="M854" s="88" t="s">
        <v>608</v>
      </c>
    </row>
    <row r="855" spans="1:13">
      <c r="A855" s="90">
        <f t="shared" si="19"/>
        <v>2</v>
      </c>
      <c r="B855" s="90" t="s">
        <v>384</v>
      </c>
      <c r="C855" s="90" t="s">
        <v>385</v>
      </c>
      <c r="D855" s="90" t="s">
        <v>375</v>
      </c>
      <c r="E855" s="90">
        <v>20007745710</v>
      </c>
      <c r="F855" s="91" t="s">
        <v>1774</v>
      </c>
      <c r="G855" s="91"/>
      <c r="H855" s="90"/>
      <c r="I855" s="92"/>
      <c r="J855" s="93">
        <v>23224</v>
      </c>
      <c r="K855" s="92">
        <v>2097.34</v>
      </c>
      <c r="L855" s="92">
        <v>2097.34</v>
      </c>
      <c r="M855" s="88" t="s">
        <v>608</v>
      </c>
    </row>
    <row r="856" spans="1:13">
      <c r="A856" s="90">
        <f t="shared" si="19"/>
        <v>3</v>
      </c>
      <c r="B856" s="90" t="s">
        <v>1775</v>
      </c>
      <c r="C856" s="90" t="s">
        <v>1776</v>
      </c>
      <c r="D856" s="90" t="s">
        <v>375</v>
      </c>
      <c r="E856" s="90">
        <v>20019513251</v>
      </c>
      <c r="F856" s="91" t="s">
        <v>1777</v>
      </c>
      <c r="G856" s="91"/>
      <c r="H856" s="90"/>
      <c r="I856" s="92"/>
      <c r="J856" s="93">
        <v>23224</v>
      </c>
      <c r="K856" s="92">
        <v>3365.48</v>
      </c>
      <c r="L856" s="92">
        <v>3365.48</v>
      </c>
      <c r="M856" s="88" t="s">
        <v>608</v>
      </c>
    </row>
    <row r="857" spans="1:13">
      <c r="A857" s="90">
        <f t="shared" si="19"/>
        <v>4</v>
      </c>
      <c r="B857" s="90" t="s">
        <v>1775</v>
      </c>
      <c r="C857" s="90" t="s">
        <v>1776</v>
      </c>
      <c r="D857" s="90" t="s">
        <v>375</v>
      </c>
      <c r="E857" s="90">
        <v>20021360175</v>
      </c>
      <c r="F857" s="91" t="s">
        <v>1778</v>
      </c>
      <c r="G857" s="91"/>
      <c r="H857" s="90"/>
      <c r="I857" s="92"/>
      <c r="J857" s="93">
        <v>23224</v>
      </c>
      <c r="K857" s="92">
        <v>7192.8</v>
      </c>
      <c r="L857" s="92">
        <v>7192.8</v>
      </c>
      <c r="M857" s="88" t="s">
        <v>608</v>
      </c>
    </row>
    <row r="858" spans="1:13">
      <c r="A858" s="90">
        <f t="shared" si="19"/>
        <v>5</v>
      </c>
      <c r="B858" s="90" t="s">
        <v>1775</v>
      </c>
      <c r="C858" s="90" t="s">
        <v>1776</v>
      </c>
      <c r="D858" s="90" t="s">
        <v>375</v>
      </c>
      <c r="E858" s="90">
        <v>20021360250</v>
      </c>
      <c r="F858" s="91" t="s">
        <v>1779</v>
      </c>
      <c r="G858" s="91" t="s">
        <v>1780</v>
      </c>
      <c r="H858" s="90"/>
      <c r="I858" s="92"/>
      <c r="J858" s="93">
        <v>23224</v>
      </c>
      <c r="K858" s="92">
        <v>5045.88</v>
      </c>
      <c r="L858" s="92">
        <v>5045.88</v>
      </c>
      <c r="M858" s="88" t="s">
        <v>608</v>
      </c>
    </row>
    <row r="859" spans="1:13">
      <c r="A859" s="90">
        <f t="shared" si="19"/>
        <v>6</v>
      </c>
      <c r="B859" s="90" t="s">
        <v>1775</v>
      </c>
      <c r="C859" s="90" t="s">
        <v>1776</v>
      </c>
      <c r="D859" s="90" t="s">
        <v>375</v>
      </c>
      <c r="E859" s="90">
        <v>20021843612</v>
      </c>
      <c r="F859" s="91" t="s">
        <v>1781</v>
      </c>
      <c r="G859" s="91" t="s">
        <v>1782</v>
      </c>
      <c r="H859" s="90"/>
      <c r="I859" s="92"/>
      <c r="J859" s="93">
        <v>23224</v>
      </c>
      <c r="K859" s="92">
        <v>3732.86</v>
      </c>
      <c r="L859" s="92">
        <v>3732.86</v>
      </c>
      <c r="M859" s="88" t="s">
        <v>608</v>
      </c>
    </row>
    <row r="860" spans="1:13">
      <c r="A860" s="90">
        <f t="shared" si="19"/>
        <v>7</v>
      </c>
      <c r="B860" s="90" t="s">
        <v>387</v>
      </c>
      <c r="C860" s="90" t="s">
        <v>388</v>
      </c>
      <c r="D860" s="90" t="s">
        <v>375</v>
      </c>
      <c r="E860" s="90">
        <v>20007434697</v>
      </c>
      <c r="F860" s="91" t="s">
        <v>389</v>
      </c>
      <c r="G860" s="91"/>
      <c r="H860" s="90"/>
      <c r="I860" s="92"/>
      <c r="J860" s="93">
        <v>23224</v>
      </c>
      <c r="K860" s="92">
        <v>49.39</v>
      </c>
      <c r="L860" s="92">
        <v>49.39</v>
      </c>
      <c r="M860" s="88" t="s">
        <v>608</v>
      </c>
    </row>
    <row r="861" spans="1:13">
      <c r="A861" s="90">
        <f t="shared" si="19"/>
        <v>8</v>
      </c>
      <c r="B861" s="90" t="s">
        <v>390</v>
      </c>
      <c r="C861" s="90" t="s">
        <v>391</v>
      </c>
      <c r="D861" s="90" t="s">
        <v>375</v>
      </c>
      <c r="E861" s="90">
        <v>20008029501</v>
      </c>
      <c r="F861" s="91" t="s">
        <v>1783</v>
      </c>
      <c r="G861" s="91"/>
      <c r="H861" s="90"/>
      <c r="I861" s="92"/>
      <c r="J861" s="93">
        <v>23224</v>
      </c>
      <c r="K861" s="92">
        <v>6262.15</v>
      </c>
      <c r="L861" s="92">
        <v>6262.15</v>
      </c>
      <c r="M861" s="88" t="s">
        <v>608</v>
      </c>
    </row>
    <row r="862" spans="1:13">
      <c r="A862" s="90">
        <f t="shared" si="19"/>
        <v>9</v>
      </c>
      <c r="B862" s="90" t="s">
        <v>390</v>
      </c>
      <c r="C862" s="90" t="s">
        <v>391</v>
      </c>
      <c r="D862" s="90" t="s">
        <v>375</v>
      </c>
      <c r="E862" s="90">
        <v>20018866403</v>
      </c>
      <c r="F862" s="91" t="s">
        <v>392</v>
      </c>
      <c r="G862" s="91" t="s">
        <v>393</v>
      </c>
      <c r="H862" s="90"/>
      <c r="I862" s="92"/>
      <c r="J862" s="93">
        <v>23224</v>
      </c>
      <c r="K862" s="92">
        <v>49.39</v>
      </c>
      <c r="L862" s="92">
        <v>49.39</v>
      </c>
      <c r="M862" s="88" t="s">
        <v>608</v>
      </c>
    </row>
    <row r="863" spans="1:13">
      <c r="A863" s="90">
        <f t="shared" si="19"/>
        <v>10</v>
      </c>
      <c r="B863" s="90" t="s">
        <v>390</v>
      </c>
      <c r="C863" s="90" t="s">
        <v>391</v>
      </c>
      <c r="D863" s="90" t="s">
        <v>375</v>
      </c>
      <c r="E863" s="90">
        <v>20022159518</v>
      </c>
      <c r="F863" s="91" t="s">
        <v>1784</v>
      </c>
      <c r="G863" s="91" t="s">
        <v>1785</v>
      </c>
      <c r="H863" s="90"/>
      <c r="I863" s="92"/>
      <c r="J863" s="93">
        <v>23224</v>
      </c>
      <c r="K863" s="92">
        <v>3474.87</v>
      </c>
      <c r="L863" s="92">
        <v>3474.87</v>
      </c>
      <c r="M863" s="88" t="s">
        <v>608</v>
      </c>
    </row>
    <row r="864" spans="1:13">
      <c r="A864" s="90">
        <f t="shared" si="19"/>
        <v>11</v>
      </c>
      <c r="B864" s="90" t="s">
        <v>394</v>
      </c>
      <c r="C864" s="90" t="s">
        <v>395</v>
      </c>
      <c r="D864" s="90" t="s">
        <v>375</v>
      </c>
      <c r="E864" s="90">
        <v>20007237501</v>
      </c>
      <c r="F864" s="91" t="s">
        <v>1786</v>
      </c>
      <c r="G864" s="91" t="s">
        <v>1787</v>
      </c>
      <c r="H864" s="90"/>
      <c r="I864" s="92"/>
      <c r="J864" s="93">
        <v>23224</v>
      </c>
      <c r="K864" s="92">
        <v>334.1</v>
      </c>
      <c r="L864" s="92">
        <v>334.1</v>
      </c>
      <c r="M864" s="88" t="s">
        <v>608</v>
      </c>
    </row>
    <row r="865" spans="1:13">
      <c r="A865" s="90">
        <f t="shared" si="19"/>
        <v>12</v>
      </c>
      <c r="B865" s="90" t="s">
        <v>403</v>
      </c>
      <c r="C865" s="90" t="s">
        <v>404</v>
      </c>
      <c r="D865" s="90" t="s">
        <v>375</v>
      </c>
      <c r="E865" s="90">
        <v>20007749414</v>
      </c>
      <c r="F865" s="91" t="s">
        <v>405</v>
      </c>
      <c r="G865" s="91"/>
      <c r="H865" s="90"/>
      <c r="I865" s="92"/>
      <c r="J865" s="93">
        <v>23224</v>
      </c>
      <c r="K865" s="92">
        <v>49.39</v>
      </c>
      <c r="L865" s="92">
        <v>49.39</v>
      </c>
      <c r="M865" s="88" t="s">
        <v>608</v>
      </c>
    </row>
    <row r="866" spans="1:13">
      <c r="A866" s="90">
        <f t="shared" si="19"/>
        <v>13</v>
      </c>
      <c r="B866" s="90" t="s">
        <v>408</v>
      </c>
      <c r="C866" s="90" t="s">
        <v>409</v>
      </c>
      <c r="D866" s="90" t="s">
        <v>375</v>
      </c>
      <c r="E866" s="90">
        <v>20007302588</v>
      </c>
      <c r="F866" s="91" t="s">
        <v>1788</v>
      </c>
      <c r="G866" s="91"/>
      <c r="H866" s="90"/>
      <c r="I866" s="92"/>
      <c r="J866" s="93">
        <v>23224</v>
      </c>
      <c r="K866" s="92">
        <v>7648.9</v>
      </c>
      <c r="L866" s="92">
        <v>7648.9</v>
      </c>
      <c r="M866" s="88" t="s">
        <v>608</v>
      </c>
    </row>
    <row r="867" spans="1:13">
      <c r="A867" s="90">
        <f t="shared" si="19"/>
        <v>14</v>
      </c>
      <c r="B867" s="90" t="s">
        <v>408</v>
      </c>
      <c r="C867" s="90" t="s">
        <v>409</v>
      </c>
      <c r="D867" s="90" t="s">
        <v>375</v>
      </c>
      <c r="E867" s="90">
        <v>20023511863</v>
      </c>
      <c r="F867" s="91" t="s">
        <v>400</v>
      </c>
      <c r="G867" s="91"/>
      <c r="H867" s="90"/>
      <c r="I867" s="92"/>
      <c r="J867" s="93">
        <v>23224</v>
      </c>
      <c r="K867" s="92">
        <v>49.39</v>
      </c>
      <c r="L867" s="92">
        <v>49.39</v>
      </c>
      <c r="M867" s="88" t="s">
        <v>608</v>
      </c>
    </row>
    <row r="868" spans="1:13">
      <c r="A868" s="90">
        <f t="shared" si="19"/>
        <v>15</v>
      </c>
      <c r="B868" s="90" t="s">
        <v>410</v>
      </c>
      <c r="C868" s="90" t="s">
        <v>411</v>
      </c>
      <c r="D868" s="90" t="s">
        <v>375</v>
      </c>
      <c r="E868" s="90">
        <v>20021771428</v>
      </c>
      <c r="F868" s="91" t="s">
        <v>1789</v>
      </c>
      <c r="G868" s="91" t="s">
        <v>1790</v>
      </c>
      <c r="H868" s="90"/>
      <c r="I868" s="92"/>
      <c r="J868" s="93">
        <v>23224</v>
      </c>
      <c r="K868" s="92">
        <v>4216.6099999999997</v>
      </c>
      <c r="L868" s="92">
        <v>4216.6099999999997</v>
      </c>
      <c r="M868" s="88" t="s">
        <v>608</v>
      </c>
    </row>
    <row r="869" spans="1:13">
      <c r="A869" s="90">
        <f t="shared" si="19"/>
        <v>16</v>
      </c>
      <c r="B869" s="90" t="s">
        <v>373</v>
      </c>
      <c r="C869" s="90" t="s">
        <v>374</v>
      </c>
      <c r="D869" s="90" t="s">
        <v>375</v>
      </c>
      <c r="E869" s="90">
        <v>20007669239</v>
      </c>
      <c r="F869" s="91" t="s">
        <v>1791</v>
      </c>
      <c r="G869" s="91" t="s">
        <v>1792</v>
      </c>
      <c r="H869" s="90"/>
      <c r="I869" s="92"/>
      <c r="J869" s="93">
        <v>23255</v>
      </c>
      <c r="K869" s="92">
        <v>4929.95</v>
      </c>
      <c r="L869" s="92">
        <v>4929.95</v>
      </c>
      <c r="M869" s="88" t="s">
        <v>603</v>
      </c>
    </row>
    <row r="870" spans="1:13">
      <c r="A870" s="90">
        <f t="shared" si="19"/>
        <v>17</v>
      </c>
      <c r="B870" s="90" t="s">
        <v>373</v>
      </c>
      <c r="C870" s="90" t="s">
        <v>374</v>
      </c>
      <c r="D870" s="90" t="s">
        <v>375</v>
      </c>
      <c r="E870" s="90">
        <v>20007670395</v>
      </c>
      <c r="F870" s="91" t="s">
        <v>1793</v>
      </c>
      <c r="G870" s="91" t="s">
        <v>1792</v>
      </c>
      <c r="H870" s="90"/>
      <c r="I870" s="92"/>
      <c r="J870" s="93">
        <v>23255</v>
      </c>
      <c r="K870" s="92">
        <v>5800.52</v>
      </c>
      <c r="L870" s="92">
        <v>5800.52</v>
      </c>
      <c r="M870" s="88" t="s">
        <v>603</v>
      </c>
    </row>
    <row r="871" spans="1:13">
      <c r="A871" s="90">
        <f t="shared" si="19"/>
        <v>18</v>
      </c>
      <c r="B871" s="90" t="s">
        <v>373</v>
      </c>
      <c r="C871" s="90" t="s">
        <v>374</v>
      </c>
      <c r="D871" s="90" t="s">
        <v>375</v>
      </c>
      <c r="E871" s="90">
        <v>20022541652</v>
      </c>
      <c r="F871" s="91" t="s">
        <v>1794</v>
      </c>
      <c r="G871" s="91" t="s">
        <v>1795</v>
      </c>
      <c r="H871" s="90"/>
      <c r="I871" s="92"/>
      <c r="J871" s="93">
        <v>23255</v>
      </c>
      <c r="K871" s="92">
        <v>4249.49</v>
      </c>
      <c r="L871" s="92">
        <v>4249.49</v>
      </c>
      <c r="M871" s="88" t="s">
        <v>603</v>
      </c>
    </row>
    <row r="872" spans="1:13">
      <c r="A872" s="90">
        <f t="shared" si="19"/>
        <v>19</v>
      </c>
      <c r="B872" s="90" t="s">
        <v>380</v>
      </c>
      <c r="C872" s="90" t="s">
        <v>381</v>
      </c>
      <c r="D872" s="90" t="s">
        <v>375</v>
      </c>
      <c r="E872" s="90">
        <v>20022502159</v>
      </c>
      <c r="F872" s="91" t="s">
        <v>1796</v>
      </c>
      <c r="G872" s="91" t="s">
        <v>1797</v>
      </c>
      <c r="H872" s="90"/>
      <c r="I872" s="92"/>
      <c r="J872" s="93">
        <v>23255</v>
      </c>
      <c r="K872" s="92">
        <v>6387.66</v>
      </c>
      <c r="L872" s="92">
        <v>6387.66</v>
      </c>
      <c r="M872" s="88" t="s">
        <v>603</v>
      </c>
    </row>
    <row r="873" spans="1:13">
      <c r="A873" s="90">
        <f t="shared" si="19"/>
        <v>20</v>
      </c>
      <c r="B873" s="90" t="s">
        <v>384</v>
      </c>
      <c r="C873" s="90" t="s">
        <v>385</v>
      </c>
      <c r="D873" s="90" t="s">
        <v>375</v>
      </c>
      <c r="E873" s="90">
        <v>20007745545</v>
      </c>
      <c r="F873" s="91" t="s">
        <v>386</v>
      </c>
      <c r="G873" s="91"/>
      <c r="H873" s="90"/>
      <c r="I873" s="92"/>
      <c r="J873" s="93">
        <v>23255</v>
      </c>
      <c r="K873" s="92">
        <v>6185.35</v>
      </c>
      <c r="L873" s="92">
        <v>6185.35</v>
      </c>
      <c r="M873" s="88" t="s">
        <v>603</v>
      </c>
    </row>
    <row r="874" spans="1:13">
      <c r="A874" s="90">
        <f t="shared" si="19"/>
        <v>21</v>
      </c>
      <c r="B874" s="90" t="s">
        <v>1775</v>
      </c>
      <c r="C874" s="90" t="s">
        <v>1776</v>
      </c>
      <c r="D874" s="90" t="s">
        <v>375</v>
      </c>
      <c r="E874" s="90">
        <v>20016984107</v>
      </c>
      <c r="F874" s="91" t="s">
        <v>1798</v>
      </c>
      <c r="G874" s="91" t="s">
        <v>1799</v>
      </c>
      <c r="H874" s="90"/>
      <c r="I874" s="92"/>
      <c r="J874" s="93">
        <v>23255</v>
      </c>
      <c r="K874" s="92">
        <v>4810.47</v>
      </c>
      <c r="L874" s="92">
        <v>4810.47</v>
      </c>
      <c r="M874" s="88" t="s">
        <v>603</v>
      </c>
    </row>
    <row r="875" spans="1:13">
      <c r="A875" s="90">
        <f t="shared" si="19"/>
        <v>22</v>
      </c>
      <c r="B875" s="90" t="s">
        <v>1775</v>
      </c>
      <c r="C875" s="90" t="s">
        <v>1776</v>
      </c>
      <c r="D875" s="90" t="s">
        <v>375</v>
      </c>
      <c r="E875" s="90">
        <v>20021360175</v>
      </c>
      <c r="F875" s="91" t="s">
        <v>1778</v>
      </c>
      <c r="G875" s="91"/>
      <c r="H875" s="90"/>
      <c r="I875" s="92"/>
      <c r="J875" s="93">
        <v>23255</v>
      </c>
      <c r="K875" s="92">
        <v>6967.04</v>
      </c>
      <c r="L875" s="92">
        <v>6967.04</v>
      </c>
      <c r="M875" s="88" t="s">
        <v>603</v>
      </c>
    </row>
    <row r="876" spans="1:13">
      <c r="A876" s="90">
        <f t="shared" si="19"/>
        <v>23</v>
      </c>
      <c r="B876" s="90" t="s">
        <v>1775</v>
      </c>
      <c r="C876" s="90" t="s">
        <v>1776</v>
      </c>
      <c r="D876" s="90" t="s">
        <v>375</v>
      </c>
      <c r="E876" s="90">
        <v>20021360250</v>
      </c>
      <c r="F876" s="91" t="s">
        <v>1779</v>
      </c>
      <c r="G876" s="91" t="s">
        <v>1780</v>
      </c>
      <c r="H876" s="90"/>
      <c r="I876" s="92"/>
      <c r="J876" s="93">
        <v>23255</v>
      </c>
      <c r="K876" s="92">
        <v>4442.63</v>
      </c>
      <c r="L876" s="92">
        <v>4442.63</v>
      </c>
      <c r="M876" s="88" t="s">
        <v>603</v>
      </c>
    </row>
    <row r="877" spans="1:13">
      <c r="A877" s="90">
        <f t="shared" si="19"/>
        <v>24</v>
      </c>
      <c r="B877" s="90" t="s">
        <v>1775</v>
      </c>
      <c r="C877" s="90" t="s">
        <v>1776</v>
      </c>
      <c r="D877" s="90" t="s">
        <v>375</v>
      </c>
      <c r="E877" s="90">
        <v>20021843612</v>
      </c>
      <c r="F877" s="91" t="s">
        <v>1781</v>
      </c>
      <c r="G877" s="91" t="s">
        <v>1782</v>
      </c>
      <c r="H877" s="90"/>
      <c r="I877" s="92"/>
      <c r="J877" s="93">
        <v>23255</v>
      </c>
      <c r="K877" s="92">
        <v>3964.39</v>
      </c>
      <c r="L877" s="92">
        <v>3964.39</v>
      </c>
      <c r="M877" s="88" t="s">
        <v>603</v>
      </c>
    </row>
    <row r="878" spans="1:13">
      <c r="A878" s="90">
        <f t="shared" si="19"/>
        <v>25</v>
      </c>
      <c r="B878" s="90" t="s">
        <v>387</v>
      </c>
      <c r="C878" s="90" t="s">
        <v>388</v>
      </c>
      <c r="D878" s="90" t="s">
        <v>375</v>
      </c>
      <c r="E878" s="90">
        <v>20007373442</v>
      </c>
      <c r="F878" s="91" t="s">
        <v>1800</v>
      </c>
      <c r="G878" s="91" t="s">
        <v>1801</v>
      </c>
      <c r="H878" s="90"/>
      <c r="I878" s="92"/>
      <c r="J878" s="93">
        <v>23255</v>
      </c>
      <c r="K878" s="92">
        <v>2410.21</v>
      </c>
      <c r="L878" s="92">
        <v>2410.21</v>
      </c>
      <c r="M878" s="88" t="s">
        <v>603</v>
      </c>
    </row>
    <row r="879" spans="1:13">
      <c r="A879" s="90">
        <f t="shared" si="19"/>
        <v>26</v>
      </c>
      <c r="B879" s="90" t="s">
        <v>387</v>
      </c>
      <c r="C879" s="90" t="s">
        <v>388</v>
      </c>
      <c r="D879" s="90" t="s">
        <v>375</v>
      </c>
      <c r="E879" s="90">
        <v>20007434697</v>
      </c>
      <c r="F879" s="91" t="s">
        <v>389</v>
      </c>
      <c r="G879" s="91"/>
      <c r="H879" s="90"/>
      <c r="I879" s="92"/>
      <c r="J879" s="93">
        <v>23255</v>
      </c>
      <c r="K879" s="92">
        <v>49.39</v>
      </c>
      <c r="L879" s="92">
        <v>49.39</v>
      </c>
      <c r="M879" s="88" t="s">
        <v>603</v>
      </c>
    </row>
    <row r="880" spans="1:13">
      <c r="A880" s="90">
        <f t="shared" si="19"/>
        <v>27</v>
      </c>
      <c r="B880" s="90" t="s">
        <v>387</v>
      </c>
      <c r="C880" s="90" t="s">
        <v>388</v>
      </c>
      <c r="D880" s="90" t="s">
        <v>375</v>
      </c>
      <c r="E880" s="90">
        <v>20007734840</v>
      </c>
      <c r="F880" s="91" t="s">
        <v>1802</v>
      </c>
      <c r="G880" s="91" t="s">
        <v>1803</v>
      </c>
      <c r="H880" s="90"/>
      <c r="I880" s="92"/>
      <c r="J880" s="93">
        <v>23255</v>
      </c>
      <c r="K880" s="92">
        <v>22658.3</v>
      </c>
      <c r="L880" s="92">
        <v>22658.3</v>
      </c>
      <c r="M880" s="88" t="s">
        <v>603</v>
      </c>
    </row>
    <row r="881" spans="1:13">
      <c r="A881" s="90">
        <f t="shared" si="19"/>
        <v>28</v>
      </c>
      <c r="B881" s="90" t="s">
        <v>387</v>
      </c>
      <c r="C881" s="90" t="s">
        <v>388</v>
      </c>
      <c r="D881" s="90" t="s">
        <v>375</v>
      </c>
      <c r="E881" s="90">
        <v>20016627790</v>
      </c>
      <c r="F881" s="91" t="s">
        <v>1804</v>
      </c>
      <c r="G881" s="91" t="s">
        <v>1805</v>
      </c>
      <c r="H881" s="90"/>
      <c r="I881" s="92"/>
      <c r="J881" s="93">
        <v>23255</v>
      </c>
      <c r="K881" s="92">
        <v>2597.6</v>
      </c>
      <c r="L881" s="92">
        <v>2597.6</v>
      </c>
      <c r="M881" s="88" t="s">
        <v>603</v>
      </c>
    </row>
    <row r="882" spans="1:13">
      <c r="A882" s="90">
        <f t="shared" si="19"/>
        <v>29</v>
      </c>
      <c r="B882" s="90" t="s">
        <v>387</v>
      </c>
      <c r="C882" s="90" t="s">
        <v>388</v>
      </c>
      <c r="D882" s="90" t="s">
        <v>375</v>
      </c>
      <c r="E882" s="90">
        <v>20022217709</v>
      </c>
      <c r="F882" s="91" t="s">
        <v>1806</v>
      </c>
      <c r="G882" s="91" t="s">
        <v>1807</v>
      </c>
      <c r="H882" s="90"/>
      <c r="I882" s="92"/>
      <c r="J882" s="93">
        <v>23255</v>
      </c>
      <c r="K882" s="92">
        <v>5077.17</v>
      </c>
      <c r="L882" s="92">
        <v>5077.17</v>
      </c>
      <c r="M882" s="88" t="s">
        <v>603</v>
      </c>
    </row>
    <row r="883" spans="1:13">
      <c r="A883" s="90">
        <f t="shared" si="19"/>
        <v>30</v>
      </c>
      <c r="B883" s="90" t="s">
        <v>390</v>
      </c>
      <c r="C883" s="90" t="s">
        <v>391</v>
      </c>
      <c r="D883" s="90" t="s">
        <v>375</v>
      </c>
      <c r="E883" s="90">
        <v>20007632528</v>
      </c>
      <c r="F883" s="91" t="s">
        <v>1808</v>
      </c>
      <c r="G883" s="91"/>
      <c r="H883" s="90"/>
      <c r="I883" s="92"/>
      <c r="J883" s="93">
        <v>23255</v>
      </c>
      <c r="K883" s="92">
        <v>1590.17</v>
      </c>
      <c r="L883" s="92">
        <v>1590.17</v>
      </c>
      <c r="M883" s="88" t="s">
        <v>603</v>
      </c>
    </row>
    <row r="884" spans="1:13">
      <c r="A884" s="90">
        <f t="shared" si="19"/>
        <v>31</v>
      </c>
      <c r="B884" s="90" t="s">
        <v>390</v>
      </c>
      <c r="C884" s="90" t="s">
        <v>391</v>
      </c>
      <c r="D884" s="90" t="s">
        <v>375</v>
      </c>
      <c r="E884" s="90">
        <v>20008029501</v>
      </c>
      <c r="F884" s="91" t="s">
        <v>1783</v>
      </c>
      <c r="G884" s="91"/>
      <c r="H884" s="90"/>
      <c r="I884" s="92"/>
      <c r="J884" s="93">
        <v>23255</v>
      </c>
      <c r="K884" s="92">
        <v>2750.49</v>
      </c>
      <c r="L884" s="92">
        <v>2750.49</v>
      </c>
      <c r="M884" s="88" t="s">
        <v>603</v>
      </c>
    </row>
    <row r="885" spans="1:13">
      <c r="A885" s="90">
        <f t="shared" si="19"/>
        <v>32</v>
      </c>
      <c r="B885" s="90" t="s">
        <v>390</v>
      </c>
      <c r="C885" s="90" t="s">
        <v>391</v>
      </c>
      <c r="D885" s="90" t="s">
        <v>375</v>
      </c>
      <c r="E885" s="90">
        <v>20016347290</v>
      </c>
      <c r="F885" s="91" t="s">
        <v>1809</v>
      </c>
      <c r="G885" s="91" t="s">
        <v>1810</v>
      </c>
      <c r="H885" s="90"/>
      <c r="I885" s="92"/>
      <c r="J885" s="93">
        <v>23255</v>
      </c>
      <c r="K885" s="92">
        <v>2038.48</v>
      </c>
      <c r="L885" s="92">
        <v>2038.48</v>
      </c>
      <c r="M885" s="88" t="s">
        <v>603</v>
      </c>
    </row>
    <row r="886" spans="1:13">
      <c r="A886" s="90">
        <f t="shared" si="19"/>
        <v>33</v>
      </c>
      <c r="B886" s="90" t="s">
        <v>390</v>
      </c>
      <c r="C886" s="90" t="s">
        <v>391</v>
      </c>
      <c r="D886" s="90" t="s">
        <v>375</v>
      </c>
      <c r="E886" s="90">
        <v>20016354351</v>
      </c>
      <c r="F886" s="91" t="s">
        <v>1809</v>
      </c>
      <c r="G886" s="91" t="s">
        <v>1811</v>
      </c>
      <c r="H886" s="90"/>
      <c r="I886" s="92"/>
      <c r="J886" s="93">
        <v>23255</v>
      </c>
      <c r="K886" s="92">
        <v>2249.9699999999998</v>
      </c>
      <c r="L886" s="92">
        <v>2249.9699999999998</v>
      </c>
      <c r="M886" s="88" t="s">
        <v>603</v>
      </c>
    </row>
    <row r="887" spans="1:13">
      <c r="A887" s="90">
        <f t="shared" si="19"/>
        <v>34</v>
      </c>
      <c r="B887" s="90" t="s">
        <v>390</v>
      </c>
      <c r="C887" s="90" t="s">
        <v>391</v>
      </c>
      <c r="D887" s="90" t="s">
        <v>375</v>
      </c>
      <c r="E887" s="90">
        <v>20017554255</v>
      </c>
      <c r="F887" s="91" t="s">
        <v>1812</v>
      </c>
      <c r="G887" s="91" t="s">
        <v>1813</v>
      </c>
      <c r="H887" s="90"/>
      <c r="I887" s="92"/>
      <c r="J887" s="93">
        <v>23255</v>
      </c>
      <c r="K887" s="92">
        <v>283.39</v>
      </c>
      <c r="L887" s="92">
        <v>283.39</v>
      </c>
      <c r="M887" s="88" t="s">
        <v>603</v>
      </c>
    </row>
    <row r="888" spans="1:13">
      <c r="A888" s="90">
        <f t="shared" si="19"/>
        <v>35</v>
      </c>
      <c r="B888" s="90" t="s">
        <v>390</v>
      </c>
      <c r="C888" s="90" t="s">
        <v>391</v>
      </c>
      <c r="D888" s="90" t="s">
        <v>375</v>
      </c>
      <c r="E888" s="90">
        <v>20018866403</v>
      </c>
      <c r="F888" s="91" t="s">
        <v>392</v>
      </c>
      <c r="G888" s="91" t="s">
        <v>393</v>
      </c>
      <c r="H888" s="90"/>
      <c r="I888" s="92"/>
      <c r="J888" s="93">
        <v>23255</v>
      </c>
      <c r="K888" s="92">
        <v>52.74</v>
      </c>
      <c r="L888" s="92">
        <v>52.74</v>
      </c>
      <c r="M888" s="88" t="s">
        <v>603</v>
      </c>
    </row>
    <row r="889" spans="1:13">
      <c r="A889" s="90">
        <f t="shared" si="19"/>
        <v>36</v>
      </c>
      <c r="B889" s="90" t="s">
        <v>390</v>
      </c>
      <c r="C889" s="90" t="s">
        <v>391</v>
      </c>
      <c r="D889" s="90" t="s">
        <v>375</v>
      </c>
      <c r="E889" s="90">
        <v>20021558176</v>
      </c>
      <c r="F889" s="91" t="s">
        <v>1814</v>
      </c>
      <c r="G889" s="91" t="s">
        <v>1815</v>
      </c>
      <c r="H889" s="90"/>
      <c r="I889" s="92"/>
      <c r="J889" s="93">
        <v>23255</v>
      </c>
      <c r="K889" s="92">
        <v>5018.1000000000004</v>
      </c>
      <c r="L889" s="92">
        <v>5018.1000000000004</v>
      </c>
      <c r="M889" s="88" t="s">
        <v>603</v>
      </c>
    </row>
    <row r="890" spans="1:13">
      <c r="A890" s="90">
        <f t="shared" si="19"/>
        <v>37</v>
      </c>
      <c r="B890" s="90" t="s">
        <v>390</v>
      </c>
      <c r="C890" s="90" t="s">
        <v>391</v>
      </c>
      <c r="D890" s="90" t="s">
        <v>375</v>
      </c>
      <c r="E890" s="90">
        <v>20021792683</v>
      </c>
      <c r="F890" s="91" t="s">
        <v>1816</v>
      </c>
      <c r="G890" s="91" t="s">
        <v>1817</v>
      </c>
      <c r="H890" s="90"/>
      <c r="I890" s="92"/>
      <c r="J890" s="93">
        <v>23255</v>
      </c>
      <c r="K890" s="92">
        <v>3991.99</v>
      </c>
      <c r="L890" s="92">
        <v>3991.99</v>
      </c>
      <c r="M890" s="88" t="s">
        <v>603</v>
      </c>
    </row>
    <row r="891" spans="1:13">
      <c r="A891" s="90">
        <f t="shared" si="19"/>
        <v>38</v>
      </c>
      <c r="B891" s="90" t="s">
        <v>390</v>
      </c>
      <c r="C891" s="90" t="s">
        <v>391</v>
      </c>
      <c r="D891" s="90" t="s">
        <v>375</v>
      </c>
      <c r="E891" s="90">
        <v>20022159518</v>
      </c>
      <c r="F891" s="91" t="s">
        <v>1784</v>
      </c>
      <c r="G891" s="91" t="s">
        <v>1785</v>
      </c>
      <c r="H891" s="90"/>
      <c r="I891" s="92"/>
      <c r="J891" s="93">
        <v>23255</v>
      </c>
      <c r="K891" s="92">
        <v>3693.11</v>
      </c>
      <c r="L891" s="92">
        <v>3693.11</v>
      </c>
      <c r="M891" s="88" t="s">
        <v>603</v>
      </c>
    </row>
    <row r="892" spans="1:13">
      <c r="A892" s="90">
        <f t="shared" si="19"/>
        <v>39</v>
      </c>
      <c r="B892" s="90" t="s">
        <v>394</v>
      </c>
      <c r="C892" s="90" t="s">
        <v>395</v>
      </c>
      <c r="D892" s="90" t="s">
        <v>375</v>
      </c>
      <c r="E892" s="90">
        <v>20007237501</v>
      </c>
      <c r="F892" s="91" t="s">
        <v>1786</v>
      </c>
      <c r="G892" s="91" t="s">
        <v>1787</v>
      </c>
      <c r="H892" s="90"/>
      <c r="I892" s="92"/>
      <c r="J892" s="93">
        <v>23255</v>
      </c>
      <c r="K892" s="92">
        <v>334.1</v>
      </c>
      <c r="L892" s="92">
        <v>334.1</v>
      </c>
      <c r="M892" s="88" t="s">
        <v>603</v>
      </c>
    </row>
    <row r="893" spans="1:13">
      <c r="A893" s="90">
        <f t="shared" si="19"/>
        <v>40</v>
      </c>
      <c r="B893" s="90" t="s">
        <v>394</v>
      </c>
      <c r="C893" s="90" t="s">
        <v>395</v>
      </c>
      <c r="D893" s="90" t="s">
        <v>375</v>
      </c>
      <c r="E893" s="90">
        <v>20022990143</v>
      </c>
      <c r="F893" s="91" t="s">
        <v>396</v>
      </c>
      <c r="G893" s="91" t="s">
        <v>397</v>
      </c>
      <c r="H893" s="90"/>
      <c r="I893" s="92"/>
      <c r="J893" s="93">
        <v>23255</v>
      </c>
      <c r="K893" s="92">
        <v>3813.37</v>
      </c>
      <c r="L893" s="92">
        <v>3813.37</v>
      </c>
      <c r="M893" s="88" t="s">
        <v>603</v>
      </c>
    </row>
    <row r="894" spans="1:13">
      <c r="A894" s="90">
        <f t="shared" si="19"/>
        <v>41</v>
      </c>
      <c r="B894" s="90" t="s">
        <v>1818</v>
      </c>
      <c r="C894" s="90" t="s">
        <v>1819</v>
      </c>
      <c r="D894" s="90" t="s">
        <v>375</v>
      </c>
      <c r="E894" s="90">
        <v>20021908657</v>
      </c>
      <c r="F894" s="91" t="s">
        <v>1820</v>
      </c>
      <c r="G894" s="91" t="s">
        <v>1821</v>
      </c>
      <c r="H894" s="90"/>
      <c r="I894" s="92"/>
      <c r="J894" s="93">
        <v>23255</v>
      </c>
      <c r="K894" s="92">
        <v>4893.2299999999996</v>
      </c>
      <c r="L894" s="92">
        <v>4893.2299999999996</v>
      </c>
      <c r="M894" s="88" t="s">
        <v>603</v>
      </c>
    </row>
    <row r="895" spans="1:13">
      <c r="A895" s="90">
        <f t="shared" si="19"/>
        <v>42</v>
      </c>
      <c r="B895" s="90" t="s">
        <v>403</v>
      </c>
      <c r="C895" s="90" t="s">
        <v>404</v>
      </c>
      <c r="D895" s="90" t="s">
        <v>375</v>
      </c>
      <c r="E895" s="90">
        <v>20007749414</v>
      </c>
      <c r="F895" s="91" t="s">
        <v>405</v>
      </c>
      <c r="G895" s="91"/>
      <c r="H895" s="90"/>
      <c r="I895" s="92"/>
      <c r="J895" s="93">
        <v>23255</v>
      </c>
      <c r="K895" s="92">
        <v>49.39</v>
      </c>
      <c r="L895" s="92">
        <v>49.39</v>
      </c>
      <c r="M895" s="88" t="s">
        <v>603</v>
      </c>
    </row>
    <row r="896" spans="1:13">
      <c r="A896" s="90">
        <f t="shared" si="19"/>
        <v>43</v>
      </c>
      <c r="B896" s="90" t="s">
        <v>403</v>
      </c>
      <c r="C896" s="90" t="s">
        <v>404</v>
      </c>
      <c r="D896" s="90" t="s">
        <v>375</v>
      </c>
      <c r="E896" s="90">
        <v>20007833463</v>
      </c>
      <c r="F896" s="91" t="s">
        <v>1822</v>
      </c>
      <c r="G896" s="91" t="s">
        <v>1823</v>
      </c>
      <c r="H896" s="90"/>
      <c r="I896" s="92"/>
      <c r="J896" s="93">
        <v>23255</v>
      </c>
      <c r="K896" s="92">
        <v>1401.38</v>
      </c>
      <c r="L896" s="92">
        <v>1401.38</v>
      </c>
      <c r="M896" s="88" t="s">
        <v>603</v>
      </c>
    </row>
    <row r="897" spans="1:13">
      <c r="A897" s="90">
        <f t="shared" si="19"/>
        <v>44</v>
      </c>
      <c r="B897" s="90" t="s">
        <v>403</v>
      </c>
      <c r="C897" s="90" t="s">
        <v>404</v>
      </c>
      <c r="D897" s="90" t="s">
        <v>375</v>
      </c>
      <c r="E897" s="90">
        <v>20007833525</v>
      </c>
      <c r="F897" s="91" t="s">
        <v>1824</v>
      </c>
      <c r="G897" s="91" t="s">
        <v>1825</v>
      </c>
      <c r="H897" s="90"/>
      <c r="I897" s="92"/>
      <c r="J897" s="93">
        <v>23255</v>
      </c>
      <c r="K897" s="92">
        <v>109.56</v>
      </c>
      <c r="L897" s="92">
        <v>109.56</v>
      </c>
      <c r="M897" s="88" t="s">
        <v>603</v>
      </c>
    </row>
    <row r="898" spans="1:13">
      <c r="A898" s="90">
        <f t="shared" si="19"/>
        <v>45</v>
      </c>
      <c r="B898" s="90" t="s">
        <v>403</v>
      </c>
      <c r="C898" s="90" t="s">
        <v>404</v>
      </c>
      <c r="D898" s="90" t="s">
        <v>375</v>
      </c>
      <c r="E898" s="90">
        <v>20007834295</v>
      </c>
      <c r="F898" s="91" t="s">
        <v>1826</v>
      </c>
      <c r="G898" s="91" t="s">
        <v>1827</v>
      </c>
      <c r="H898" s="90"/>
      <c r="I898" s="92"/>
      <c r="J898" s="93">
        <v>23255</v>
      </c>
      <c r="K898" s="92">
        <v>1821.63</v>
      </c>
      <c r="L898" s="92">
        <v>1821.63</v>
      </c>
      <c r="M898" s="88" t="s">
        <v>603</v>
      </c>
    </row>
    <row r="899" spans="1:13">
      <c r="A899" s="90">
        <f t="shared" si="19"/>
        <v>46</v>
      </c>
      <c r="B899" s="90" t="s">
        <v>403</v>
      </c>
      <c r="C899" s="90" t="s">
        <v>404</v>
      </c>
      <c r="D899" s="90" t="s">
        <v>375</v>
      </c>
      <c r="E899" s="90">
        <v>20007834451</v>
      </c>
      <c r="F899" s="91" t="s">
        <v>1828</v>
      </c>
      <c r="G899" s="91" t="s">
        <v>1829</v>
      </c>
      <c r="H899" s="90"/>
      <c r="I899" s="92"/>
      <c r="J899" s="93">
        <v>23255</v>
      </c>
      <c r="K899" s="92">
        <v>5261.81</v>
      </c>
      <c r="L899" s="92">
        <v>5261.81</v>
      </c>
      <c r="M899" s="88" t="s">
        <v>603</v>
      </c>
    </row>
    <row r="900" spans="1:13">
      <c r="A900" s="90">
        <f t="shared" si="19"/>
        <v>47</v>
      </c>
      <c r="B900" s="90" t="s">
        <v>403</v>
      </c>
      <c r="C900" s="90" t="s">
        <v>404</v>
      </c>
      <c r="D900" s="90" t="s">
        <v>375</v>
      </c>
      <c r="E900" s="90">
        <v>20017160407</v>
      </c>
      <c r="F900" s="91" t="s">
        <v>406</v>
      </c>
      <c r="G900" s="91" t="s">
        <v>1830</v>
      </c>
      <c r="H900" s="90"/>
      <c r="I900" s="92"/>
      <c r="J900" s="93">
        <v>23255</v>
      </c>
      <c r="K900" s="92">
        <v>47307.14</v>
      </c>
      <c r="L900" s="92">
        <v>47307.14</v>
      </c>
      <c r="M900" s="88" t="s">
        <v>603</v>
      </c>
    </row>
    <row r="901" spans="1:13">
      <c r="A901" s="90">
        <f t="shared" si="19"/>
        <v>48</v>
      </c>
      <c r="B901" s="90" t="s">
        <v>403</v>
      </c>
      <c r="C901" s="90" t="s">
        <v>404</v>
      </c>
      <c r="D901" s="90" t="s">
        <v>375</v>
      </c>
      <c r="E901" s="90">
        <v>20021239849</v>
      </c>
      <c r="F901" s="91" t="s">
        <v>1831</v>
      </c>
      <c r="G901" s="91" t="s">
        <v>1832</v>
      </c>
      <c r="H901" s="90"/>
      <c r="I901" s="92"/>
      <c r="J901" s="93">
        <v>23255</v>
      </c>
      <c r="K901" s="92">
        <v>2722.88</v>
      </c>
      <c r="L901" s="92">
        <v>2722.88</v>
      </c>
      <c r="M901" s="88" t="s">
        <v>603</v>
      </c>
    </row>
    <row r="902" spans="1:13">
      <c r="A902" s="90">
        <f t="shared" si="19"/>
        <v>49</v>
      </c>
      <c r="B902" s="90" t="s">
        <v>408</v>
      </c>
      <c r="C902" s="90" t="s">
        <v>409</v>
      </c>
      <c r="D902" s="90" t="s">
        <v>375</v>
      </c>
      <c r="E902" s="90">
        <v>20007302588</v>
      </c>
      <c r="F902" s="91" t="s">
        <v>1788</v>
      </c>
      <c r="G902" s="91"/>
      <c r="H902" s="90"/>
      <c r="I902" s="92"/>
      <c r="J902" s="93">
        <v>23255</v>
      </c>
      <c r="K902" s="92">
        <v>3270.07</v>
      </c>
      <c r="L902" s="92">
        <v>3270.07</v>
      </c>
      <c r="M902" s="88" t="s">
        <v>603</v>
      </c>
    </row>
    <row r="903" spans="1:13">
      <c r="A903" s="90">
        <f t="shared" si="19"/>
        <v>50</v>
      </c>
      <c r="B903" s="90" t="s">
        <v>408</v>
      </c>
      <c r="C903" s="90" t="s">
        <v>409</v>
      </c>
      <c r="D903" s="90" t="s">
        <v>375</v>
      </c>
      <c r="E903" s="90">
        <v>20022467876</v>
      </c>
      <c r="F903" s="91" t="s">
        <v>1833</v>
      </c>
      <c r="G903" s="91" t="s">
        <v>1834</v>
      </c>
      <c r="H903" s="90"/>
      <c r="I903" s="92"/>
      <c r="J903" s="93">
        <v>23255</v>
      </c>
      <c r="K903" s="92">
        <v>8378.68</v>
      </c>
      <c r="L903" s="92">
        <v>8378.68</v>
      </c>
      <c r="M903" s="88" t="s">
        <v>603</v>
      </c>
    </row>
    <row r="904" spans="1:13">
      <c r="A904" s="90">
        <f t="shared" si="19"/>
        <v>51</v>
      </c>
      <c r="B904" s="90" t="s">
        <v>408</v>
      </c>
      <c r="C904" s="90" t="s">
        <v>409</v>
      </c>
      <c r="D904" s="90" t="s">
        <v>375</v>
      </c>
      <c r="E904" s="90">
        <v>20022467884</v>
      </c>
      <c r="F904" s="91" t="s">
        <v>1835</v>
      </c>
      <c r="G904" s="91" t="s">
        <v>1836</v>
      </c>
      <c r="H904" s="90"/>
      <c r="I904" s="92"/>
      <c r="J904" s="93">
        <v>23255</v>
      </c>
      <c r="K904" s="92">
        <v>49.39</v>
      </c>
      <c r="L904" s="92">
        <v>49.39</v>
      </c>
      <c r="M904" s="88" t="s">
        <v>603</v>
      </c>
    </row>
    <row r="905" spans="1:13">
      <c r="A905" s="90">
        <f t="shared" si="19"/>
        <v>52</v>
      </c>
      <c r="B905" s="90" t="s">
        <v>408</v>
      </c>
      <c r="C905" s="90" t="s">
        <v>409</v>
      </c>
      <c r="D905" s="90" t="s">
        <v>375</v>
      </c>
      <c r="E905" s="90">
        <v>20022467928</v>
      </c>
      <c r="F905" s="91" t="s">
        <v>1837</v>
      </c>
      <c r="G905" s="91" t="s">
        <v>1838</v>
      </c>
      <c r="H905" s="90"/>
      <c r="I905" s="92"/>
      <c r="J905" s="93">
        <v>23255</v>
      </c>
      <c r="K905" s="92">
        <v>3444.8</v>
      </c>
      <c r="L905" s="92">
        <v>3444.8</v>
      </c>
      <c r="M905" s="88" t="s">
        <v>603</v>
      </c>
    </row>
    <row r="906" spans="1:13">
      <c r="A906" s="90">
        <f t="shared" si="19"/>
        <v>53</v>
      </c>
      <c r="B906" s="90" t="s">
        <v>408</v>
      </c>
      <c r="C906" s="90" t="s">
        <v>409</v>
      </c>
      <c r="D906" s="90" t="s">
        <v>375</v>
      </c>
      <c r="E906" s="90">
        <v>20023511863</v>
      </c>
      <c r="F906" s="91" t="s">
        <v>400</v>
      </c>
      <c r="G906" s="91"/>
      <c r="H906" s="90"/>
      <c r="I906" s="92"/>
      <c r="J906" s="93">
        <v>23255</v>
      </c>
      <c r="K906" s="92">
        <v>49.39</v>
      </c>
      <c r="L906" s="92">
        <v>49.39</v>
      </c>
      <c r="M906" s="88" t="s">
        <v>603</v>
      </c>
    </row>
    <row r="907" spans="1:13">
      <c r="A907" s="90">
        <f t="shared" si="19"/>
        <v>54</v>
      </c>
      <c r="B907" s="90" t="s">
        <v>410</v>
      </c>
      <c r="C907" s="90" t="s">
        <v>411</v>
      </c>
      <c r="D907" s="90" t="s">
        <v>375</v>
      </c>
      <c r="E907" s="90">
        <v>20007509409</v>
      </c>
      <c r="F907" s="91" t="s">
        <v>1839</v>
      </c>
      <c r="G907" s="91"/>
      <c r="H907" s="90"/>
      <c r="I907" s="92"/>
      <c r="J907" s="93">
        <v>23255</v>
      </c>
      <c r="K907" s="92">
        <v>49.39</v>
      </c>
      <c r="L907" s="92">
        <v>49.39</v>
      </c>
      <c r="M907" s="88" t="s">
        <v>603</v>
      </c>
    </row>
    <row r="908" spans="1:13">
      <c r="A908" s="90">
        <f t="shared" si="19"/>
        <v>55</v>
      </c>
      <c r="B908" s="90" t="s">
        <v>410</v>
      </c>
      <c r="C908" s="90" t="s">
        <v>411</v>
      </c>
      <c r="D908" s="90" t="s">
        <v>375</v>
      </c>
      <c r="E908" s="90">
        <v>20020221137</v>
      </c>
      <c r="F908" s="91" t="s">
        <v>1840</v>
      </c>
      <c r="G908" s="91" t="s">
        <v>1841</v>
      </c>
      <c r="H908" s="90"/>
      <c r="I908" s="92"/>
      <c r="J908" s="93">
        <v>23255</v>
      </c>
      <c r="K908" s="92">
        <v>5017.3999999999996</v>
      </c>
      <c r="L908" s="92">
        <v>5017.3999999999996</v>
      </c>
      <c r="M908" s="88" t="s">
        <v>603</v>
      </c>
    </row>
    <row r="909" spans="1:13">
      <c r="A909" s="90">
        <f t="shared" ref="A909:A914" si="20">A908+1</f>
        <v>56</v>
      </c>
      <c r="B909" s="90" t="s">
        <v>410</v>
      </c>
      <c r="C909" s="90" t="s">
        <v>411</v>
      </c>
      <c r="D909" s="90" t="s">
        <v>375</v>
      </c>
      <c r="E909" s="90">
        <v>20021622381</v>
      </c>
      <c r="F909" s="91" t="s">
        <v>1842</v>
      </c>
      <c r="G909" s="91" t="s">
        <v>1843</v>
      </c>
      <c r="H909" s="90"/>
      <c r="I909" s="92"/>
      <c r="J909" s="93">
        <v>23255</v>
      </c>
      <c r="K909" s="92">
        <v>5027.3</v>
      </c>
      <c r="L909" s="92">
        <v>5027.3</v>
      </c>
      <c r="M909" s="88" t="s">
        <v>603</v>
      </c>
    </row>
    <row r="910" spans="1:13">
      <c r="A910" s="90">
        <f t="shared" si="20"/>
        <v>57</v>
      </c>
      <c r="B910" s="90" t="s">
        <v>410</v>
      </c>
      <c r="C910" s="90" t="s">
        <v>411</v>
      </c>
      <c r="D910" s="90" t="s">
        <v>375</v>
      </c>
      <c r="E910" s="90">
        <v>20021758650</v>
      </c>
      <c r="F910" s="91" t="s">
        <v>1844</v>
      </c>
      <c r="G910" s="91" t="s">
        <v>1845</v>
      </c>
      <c r="H910" s="90"/>
      <c r="I910" s="92"/>
      <c r="J910" s="93">
        <v>23255</v>
      </c>
      <c r="K910" s="92">
        <v>4750.7</v>
      </c>
      <c r="L910" s="92">
        <v>4750.7</v>
      </c>
      <c r="M910" s="88" t="s">
        <v>603</v>
      </c>
    </row>
    <row r="911" spans="1:13">
      <c r="A911" s="90">
        <f t="shared" si="20"/>
        <v>58</v>
      </c>
      <c r="B911" s="90" t="s">
        <v>410</v>
      </c>
      <c r="C911" s="90" t="s">
        <v>411</v>
      </c>
      <c r="D911" s="90" t="s">
        <v>375</v>
      </c>
      <c r="E911" s="90">
        <v>20021771426</v>
      </c>
      <c r="F911" s="91" t="s">
        <v>1846</v>
      </c>
      <c r="G911" s="91" t="s">
        <v>1847</v>
      </c>
      <c r="H911" s="90"/>
      <c r="I911" s="92"/>
      <c r="J911" s="93">
        <v>23255</v>
      </c>
      <c r="K911" s="92">
        <v>3716.1</v>
      </c>
      <c r="L911" s="92">
        <v>3716.1</v>
      </c>
      <c r="M911" s="88" t="s">
        <v>603</v>
      </c>
    </row>
    <row r="912" spans="1:13">
      <c r="A912" s="90">
        <f t="shared" si="20"/>
        <v>59</v>
      </c>
      <c r="B912" s="90" t="s">
        <v>410</v>
      </c>
      <c r="C912" s="90" t="s">
        <v>411</v>
      </c>
      <c r="D912" s="90" t="s">
        <v>375</v>
      </c>
      <c r="E912" s="90">
        <v>20021771428</v>
      </c>
      <c r="F912" s="91" t="s">
        <v>1789</v>
      </c>
      <c r="G912" s="91" t="s">
        <v>1790</v>
      </c>
      <c r="H912" s="90"/>
      <c r="I912" s="92"/>
      <c r="J912" s="93">
        <v>23255</v>
      </c>
      <c r="K912" s="92">
        <v>4240.28</v>
      </c>
      <c r="L912" s="92">
        <v>4240.28</v>
      </c>
      <c r="M912" s="88" t="s">
        <v>603</v>
      </c>
    </row>
    <row r="913" spans="1:13">
      <c r="A913" s="90">
        <f t="shared" si="20"/>
        <v>60</v>
      </c>
      <c r="B913" s="90" t="s">
        <v>410</v>
      </c>
      <c r="C913" s="90" t="s">
        <v>411</v>
      </c>
      <c r="D913" s="90" t="s">
        <v>375</v>
      </c>
      <c r="E913" s="90">
        <v>20021777914</v>
      </c>
      <c r="F913" s="91" t="s">
        <v>1848</v>
      </c>
      <c r="G913" s="91" t="s">
        <v>1849</v>
      </c>
      <c r="H913" s="90"/>
      <c r="I913" s="92"/>
      <c r="J913" s="93">
        <v>23255</v>
      </c>
      <c r="K913" s="92">
        <v>3808.07</v>
      </c>
      <c r="L913" s="92">
        <v>3808.07</v>
      </c>
      <c r="M913" s="88" t="s">
        <v>603</v>
      </c>
    </row>
    <row r="914" spans="1:13">
      <c r="A914" s="90">
        <f t="shared" si="20"/>
        <v>61</v>
      </c>
      <c r="B914" s="90" t="s">
        <v>410</v>
      </c>
      <c r="C914" s="90" t="s">
        <v>411</v>
      </c>
      <c r="D914" s="90" t="s">
        <v>375</v>
      </c>
      <c r="E914" s="90">
        <v>20021962450</v>
      </c>
      <c r="F914" s="91" t="s">
        <v>1850</v>
      </c>
      <c r="G914" s="91" t="s">
        <v>1851</v>
      </c>
      <c r="H914" s="90"/>
      <c r="I914" s="92"/>
      <c r="J914" s="93">
        <v>23255</v>
      </c>
      <c r="K914" s="92">
        <v>3610.33</v>
      </c>
      <c r="L914" s="92">
        <v>3610.33</v>
      </c>
      <c r="M914" s="88" t="s">
        <v>603</v>
      </c>
    </row>
    <row r="915" spans="1:13" ht="21.75" thickBot="1">
      <c r="A915" s="90"/>
      <c r="B915" s="118"/>
      <c r="C915" s="118"/>
      <c r="D915" s="118" t="s">
        <v>1852</v>
      </c>
      <c r="E915" s="118"/>
      <c r="F915" s="123"/>
      <c r="G915" s="91"/>
      <c r="H915" s="120"/>
      <c r="I915" s="121">
        <f>SUM(I854:I914)</f>
        <v>0</v>
      </c>
      <c r="J915" s="120"/>
      <c r="K915" s="121">
        <f>SUM(K854:K914)</f>
        <v>264284.97000000009</v>
      </c>
      <c r="L915" s="121">
        <f>SUM(L854:L914)</f>
        <v>264284.97000000009</v>
      </c>
      <c r="M915" s="88"/>
    </row>
    <row r="916" spans="1:13" ht="21.75" thickTop="1">
      <c r="A916" s="90">
        <f t="shared" ref="A916:A979" si="21">A915+1</f>
        <v>1</v>
      </c>
      <c r="B916" s="90" t="s">
        <v>1853</v>
      </c>
      <c r="C916" s="90" t="s">
        <v>1854</v>
      </c>
      <c r="D916" s="90" t="s">
        <v>417</v>
      </c>
      <c r="E916" s="90">
        <v>20000676837</v>
      </c>
      <c r="F916" s="91" t="s">
        <v>1855</v>
      </c>
      <c r="G916" s="91"/>
      <c r="H916" s="90"/>
      <c r="I916" s="92"/>
      <c r="J916" s="93">
        <v>23255</v>
      </c>
      <c r="K916" s="92">
        <v>29228.240000000002</v>
      </c>
      <c r="L916" s="92">
        <v>29228.240000000002</v>
      </c>
      <c r="M916" s="88" t="s">
        <v>603</v>
      </c>
    </row>
    <row r="917" spans="1:13">
      <c r="A917" s="90">
        <f t="shared" si="21"/>
        <v>2</v>
      </c>
      <c r="B917" s="90" t="s">
        <v>1853</v>
      </c>
      <c r="C917" s="90" t="s">
        <v>1854</v>
      </c>
      <c r="D917" s="90" t="s">
        <v>417</v>
      </c>
      <c r="E917" s="90">
        <v>20000677076</v>
      </c>
      <c r="F917" s="91" t="s">
        <v>1856</v>
      </c>
      <c r="G917" s="91"/>
      <c r="H917" s="90"/>
      <c r="I917" s="92"/>
      <c r="J917" s="93">
        <v>23255</v>
      </c>
      <c r="K917" s="92">
        <v>5379.4</v>
      </c>
      <c r="L917" s="92">
        <v>5379.4</v>
      </c>
      <c r="M917" s="88" t="s">
        <v>603</v>
      </c>
    </row>
    <row r="918" spans="1:13">
      <c r="A918" s="90">
        <f t="shared" si="21"/>
        <v>3</v>
      </c>
      <c r="B918" s="90" t="s">
        <v>1853</v>
      </c>
      <c r="C918" s="90" t="s">
        <v>1854</v>
      </c>
      <c r="D918" s="90" t="s">
        <v>417</v>
      </c>
      <c r="E918" s="90">
        <v>20000677096</v>
      </c>
      <c r="F918" s="91" t="s">
        <v>1857</v>
      </c>
      <c r="G918" s="91"/>
      <c r="H918" s="90"/>
      <c r="I918" s="92"/>
      <c r="J918" s="93">
        <v>23255</v>
      </c>
      <c r="K918" s="92">
        <v>3038.96</v>
      </c>
      <c r="L918" s="92">
        <v>3038.96</v>
      </c>
      <c r="M918" s="88" t="s">
        <v>603</v>
      </c>
    </row>
    <row r="919" spans="1:13">
      <c r="A919" s="90">
        <f t="shared" si="21"/>
        <v>4</v>
      </c>
      <c r="B919" s="90" t="s">
        <v>1853</v>
      </c>
      <c r="C919" s="90" t="s">
        <v>1854</v>
      </c>
      <c r="D919" s="90" t="s">
        <v>417</v>
      </c>
      <c r="E919" s="90">
        <v>20000677097</v>
      </c>
      <c r="F919" s="91" t="s">
        <v>1858</v>
      </c>
      <c r="G919" s="91"/>
      <c r="H919" s="90"/>
      <c r="I919" s="92"/>
      <c r="J919" s="93">
        <v>23255</v>
      </c>
      <c r="K919" s="92">
        <v>15081.3</v>
      </c>
      <c r="L919" s="92">
        <v>15081.3</v>
      </c>
      <c r="M919" s="88" t="s">
        <v>603</v>
      </c>
    </row>
    <row r="920" spans="1:13">
      <c r="A920" s="90">
        <f t="shared" si="21"/>
        <v>5</v>
      </c>
      <c r="B920" s="90" t="s">
        <v>1853</v>
      </c>
      <c r="C920" s="90" t="s">
        <v>1854</v>
      </c>
      <c r="D920" s="90" t="s">
        <v>417</v>
      </c>
      <c r="E920" s="90">
        <v>20000677098</v>
      </c>
      <c r="F920" s="91" t="s">
        <v>1859</v>
      </c>
      <c r="G920" s="91"/>
      <c r="H920" s="90"/>
      <c r="I920" s="92"/>
      <c r="J920" s="93">
        <v>23255</v>
      </c>
      <c r="K920" s="92">
        <v>5189.08</v>
      </c>
      <c r="L920" s="92">
        <v>5189.08</v>
      </c>
      <c r="M920" s="88" t="s">
        <v>603</v>
      </c>
    </row>
    <row r="921" spans="1:13">
      <c r="A921" s="90">
        <f t="shared" si="21"/>
        <v>6</v>
      </c>
      <c r="B921" s="90" t="s">
        <v>1860</v>
      </c>
      <c r="C921" s="90" t="s">
        <v>1861</v>
      </c>
      <c r="D921" s="90" t="s">
        <v>417</v>
      </c>
      <c r="E921" s="90">
        <v>20000679276</v>
      </c>
      <c r="F921" s="91" t="s">
        <v>1862</v>
      </c>
      <c r="G921" s="91"/>
      <c r="H921" s="90"/>
      <c r="I921" s="92"/>
      <c r="J921" s="93">
        <v>23224</v>
      </c>
      <c r="K921" s="92">
        <v>1640.79</v>
      </c>
      <c r="L921" s="92">
        <v>1640.79</v>
      </c>
      <c r="M921" s="88" t="s">
        <v>608</v>
      </c>
    </row>
    <row r="922" spans="1:13">
      <c r="A922" s="90">
        <f t="shared" si="21"/>
        <v>7</v>
      </c>
      <c r="B922" s="90" t="s">
        <v>1860</v>
      </c>
      <c r="C922" s="90" t="s">
        <v>1861</v>
      </c>
      <c r="D922" s="90" t="s">
        <v>417</v>
      </c>
      <c r="E922" s="90">
        <v>20000679276</v>
      </c>
      <c r="F922" s="91" t="s">
        <v>1862</v>
      </c>
      <c r="G922" s="91"/>
      <c r="H922" s="90"/>
      <c r="I922" s="92"/>
      <c r="J922" s="93">
        <v>23255</v>
      </c>
      <c r="K922" s="92">
        <v>1561.01</v>
      </c>
      <c r="L922" s="92">
        <v>1561.01</v>
      </c>
      <c r="M922" s="88" t="s">
        <v>603</v>
      </c>
    </row>
    <row r="923" spans="1:13">
      <c r="A923" s="90">
        <f t="shared" si="21"/>
        <v>8</v>
      </c>
      <c r="B923" s="90" t="s">
        <v>1860</v>
      </c>
      <c r="C923" s="90" t="s">
        <v>1861</v>
      </c>
      <c r="D923" s="90" t="s">
        <v>417</v>
      </c>
      <c r="E923" s="90">
        <v>20000679296</v>
      </c>
      <c r="F923" s="91" t="s">
        <v>1863</v>
      </c>
      <c r="G923" s="91"/>
      <c r="H923" s="90"/>
      <c r="I923" s="92"/>
      <c r="J923" s="93">
        <v>23255</v>
      </c>
      <c r="K923" s="92">
        <v>37212.660000000003</v>
      </c>
      <c r="L923" s="92">
        <v>37212.660000000003</v>
      </c>
      <c r="M923" s="88" t="s">
        <v>603</v>
      </c>
    </row>
    <row r="924" spans="1:13">
      <c r="A924" s="90">
        <f t="shared" si="21"/>
        <v>9</v>
      </c>
      <c r="B924" s="90" t="s">
        <v>1860</v>
      </c>
      <c r="C924" s="90" t="s">
        <v>1861</v>
      </c>
      <c r="D924" s="90" t="s">
        <v>417</v>
      </c>
      <c r="E924" s="90">
        <v>20016801439</v>
      </c>
      <c r="F924" s="91" t="s">
        <v>1864</v>
      </c>
      <c r="G924" s="91" t="s">
        <v>1865</v>
      </c>
      <c r="H924" s="90"/>
      <c r="I924" s="92"/>
      <c r="J924" s="93">
        <v>23255</v>
      </c>
      <c r="K924" s="92">
        <v>1164.18</v>
      </c>
      <c r="L924" s="92">
        <v>1164.18</v>
      </c>
      <c r="M924" s="88" t="s">
        <v>603</v>
      </c>
    </row>
    <row r="925" spans="1:13">
      <c r="A925" s="90">
        <f t="shared" si="21"/>
        <v>10</v>
      </c>
      <c r="B925" s="90" t="s">
        <v>1860</v>
      </c>
      <c r="C925" s="90" t="s">
        <v>1861</v>
      </c>
      <c r="D925" s="90" t="s">
        <v>417</v>
      </c>
      <c r="E925" s="90">
        <v>20024002791</v>
      </c>
      <c r="F925" s="91" t="s">
        <v>1863</v>
      </c>
      <c r="G925" s="91" t="s">
        <v>1866</v>
      </c>
      <c r="H925" s="90"/>
      <c r="I925" s="92"/>
      <c r="J925" s="93">
        <v>23255</v>
      </c>
      <c r="K925" s="92">
        <v>6606.68</v>
      </c>
      <c r="L925" s="92">
        <v>6606.68</v>
      </c>
      <c r="M925" s="88" t="s">
        <v>603</v>
      </c>
    </row>
    <row r="926" spans="1:13">
      <c r="A926" s="90">
        <f t="shared" si="21"/>
        <v>11</v>
      </c>
      <c r="B926" s="90" t="s">
        <v>1867</v>
      </c>
      <c r="C926" s="90" t="s">
        <v>1868</v>
      </c>
      <c r="D926" s="90" t="s">
        <v>417</v>
      </c>
      <c r="E926" s="90">
        <v>20000458573</v>
      </c>
      <c r="F926" s="91" t="s">
        <v>1869</v>
      </c>
      <c r="G926" s="91"/>
      <c r="H926" s="90"/>
      <c r="I926" s="92"/>
      <c r="J926" s="93">
        <v>23224</v>
      </c>
      <c r="K926" s="92">
        <v>49.39</v>
      </c>
      <c r="L926" s="92">
        <v>49.39</v>
      </c>
      <c r="M926" s="88" t="s">
        <v>608</v>
      </c>
    </row>
    <row r="927" spans="1:13">
      <c r="A927" s="90">
        <f t="shared" si="21"/>
        <v>12</v>
      </c>
      <c r="B927" s="90" t="s">
        <v>1867</v>
      </c>
      <c r="C927" s="90" t="s">
        <v>1868</v>
      </c>
      <c r="D927" s="90" t="s">
        <v>417</v>
      </c>
      <c r="E927" s="90">
        <v>20000458573</v>
      </c>
      <c r="F927" s="91" t="s">
        <v>1869</v>
      </c>
      <c r="G927" s="91"/>
      <c r="H927" s="90"/>
      <c r="I927" s="92"/>
      <c r="J927" s="93">
        <v>23255</v>
      </c>
      <c r="K927" s="92">
        <v>49.39</v>
      </c>
      <c r="L927" s="92">
        <v>49.39</v>
      </c>
      <c r="M927" s="88" t="s">
        <v>603</v>
      </c>
    </row>
    <row r="928" spans="1:13">
      <c r="A928" s="90">
        <f t="shared" si="21"/>
        <v>13</v>
      </c>
      <c r="B928" s="90" t="s">
        <v>1867</v>
      </c>
      <c r="C928" s="90" t="s">
        <v>1868</v>
      </c>
      <c r="D928" s="90" t="s">
        <v>417</v>
      </c>
      <c r="E928" s="90">
        <v>20000461577</v>
      </c>
      <c r="F928" s="91" t="s">
        <v>1870</v>
      </c>
      <c r="G928" s="91"/>
      <c r="H928" s="90"/>
      <c r="I928" s="92"/>
      <c r="J928" s="93">
        <v>23255</v>
      </c>
      <c r="K928" s="92">
        <v>5858.87</v>
      </c>
      <c r="L928" s="92">
        <v>5858.87</v>
      </c>
      <c r="M928" s="88" t="s">
        <v>603</v>
      </c>
    </row>
    <row r="929" spans="1:13">
      <c r="A929" s="90">
        <f t="shared" si="21"/>
        <v>14</v>
      </c>
      <c r="B929" s="90" t="s">
        <v>1867</v>
      </c>
      <c r="C929" s="90" t="s">
        <v>1868</v>
      </c>
      <c r="D929" s="90" t="s">
        <v>417</v>
      </c>
      <c r="E929" s="90">
        <v>20001192808</v>
      </c>
      <c r="F929" s="91" t="s">
        <v>1869</v>
      </c>
      <c r="G929" s="91" t="s">
        <v>1871</v>
      </c>
      <c r="H929" s="90"/>
      <c r="I929" s="92"/>
      <c r="J929" s="93">
        <v>23255</v>
      </c>
      <c r="K929" s="92">
        <v>450.52</v>
      </c>
      <c r="L929" s="92">
        <v>450.52</v>
      </c>
      <c r="M929" s="88" t="s">
        <v>603</v>
      </c>
    </row>
    <row r="930" spans="1:13">
      <c r="A930" s="90">
        <f t="shared" si="21"/>
        <v>15</v>
      </c>
      <c r="B930" s="90" t="s">
        <v>1867</v>
      </c>
      <c r="C930" s="90" t="s">
        <v>1868</v>
      </c>
      <c r="D930" s="90" t="s">
        <v>417</v>
      </c>
      <c r="E930" s="90">
        <v>20018408671</v>
      </c>
      <c r="F930" s="91" t="s">
        <v>1869</v>
      </c>
      <c r="G930" s="91" t="s">
        <v>1872</v>
      </c>
      <c r="H930" s="90"/>
      <c r="I930" s="92"/>
      <c r="J930" s="93">
        <v>23224</v>
      </c>
      <c r="K930" s="92">
        <v>31175.56</v>
      </c>
      <c r="L930" s="92">
        <v>31175.56</v>
      </c>
      <c r="M930" s="88" t="s">
        <v>608</v>
      </c>
    </row>
    <row r="931" spans="1:13">
      <c r="A931" s="90">
        <f t="shared" si="21"/>
        <v>16</v>
      </c>
      <c r="B931" s="90" t="s">
        <v>1867</v>
      </c>
      <c r="C931" s="90" t="s">
        <v>1868</v>
      </c>
      <c r="D931" s="90" t="s">
        <v>417</v>
      </c>
      <c r="E931" s="90">
        <v>20018408671</v>
      </c>
      <c r="F931" s="91" t="s">
        <v>1869</v>
      </c>
      <c r="G931" s="91" t="s">
        <v>1872</v>
      </c>
      <c r="H931" s="90"/>
      <c r="I931" s="92"/>
      <c r="J931" s="93">
        <v>23255</v>
      </c>
      <c r="K931" s="92">
        <v>33097.18</v>
      </c>
      <c r="L931" s="92">
        <v>33097.18</v>
      </c>
      <c r="M931" s="88" t="s">
        <v>603</v>
      </c>
    </row>
    <row r="932" spans="1:13">
      <c r="A932" s="90">
        <f t="shared" si="21"/>
        <v>17</v>
      </c>
      <c r="B932" s="90" t="s">
        <v>1867</v>
      </c>
      <c r="C932" s="90" t="s">
        <v>1868</v>
      </c>
      <c r="D932" s="90" t="s">
        <v>417</v>
      </c>
      <c r="E932" s="90">
        <v>20020178623</v>
      </c>
      <c r="F932" s="91" t="s">
        <v>1873</v>
      </c>
      <c r="G932" s="91"/>
      <c r="H932" s="90"/>
      <c r="I932" s="92"/>
      <c r="J932" s="93">
        <v>23255</v>
      </c>
      <c r="K932" s="92">
        <v>858.48</v>
      </c>
      <c r="L932" s="92">
        <v>858.48</v>
      </c>
      <c r="M932" s="88" t="s">
        <v>603</v>
      </c>
    </row>
    <row r="933" spans="1:13">
      <c r="A933" s="90">
        <f t="shared" si="21"/>
        <v>18</v>
      </c>
      <c r="B933" s="90" t="s">
        <v>1874</v>
      </c>
      <c r="C933" s="90" t="s">
        <v>1875</v>
      </c>
      <c r="D933" s="90" t="s">
        <v>417</v>
      </c>
      <c r="E933" s="90">
        <v>20000983230</v>
      </c>
      <c r="F933" s="91" t="s">
        <v>1876</v>
      </c>
      <c r="G933" s="91" t="s">
        <v>1877</v>
      </c>
      <c r="H933" s="90"/>
      <c r="I933" s="92"/>
      <c r="J933" s="93">
        <v>23255</v>
      </c>
      <c r="K933" s="92">
        <v>1050.81</v>
      </c>
      <c r="L933" s="92">
        <v>1050.81</v>
      </c>
      <c r="M933" s="88" t="s">
        <v>603</v>
      </c>
    </row>
    <row r="934" spans="1:13">
      <c r="A934" s="90">
        <f t="shared" si="21"/>
        <v>19</v>
      </c>
      <c r="B934" s="90" t="s">
        <v>1874</v>
      </c>
      <c r="C934" s="90" t="s">
        <v>1875</v>
      </c>
      <c r="D934" s="90" t="s">
        <v>417</v>
      </c>
      <c r="E934" s="90">
        <v>20000983274</v>
      </c>
      <c r="F934" s="91" t="s">
        <v>1878</v>
      </c>
      <c r="G934" s="91"/>
      <c r="H934" s="90"/>
      <c r="I934" s="92"/>
      <c r="J934" s="93">
        <v>23255</v>
      </c>
      <c r="K934" s="92">
        <v>20189.09</v>
      </c>
      <c r="L934" s="92">
        <v>20189.09</v>
      </c>
      <c r="M934" s="88" t="s">
        <v>603</v>
      </c>
    </row>
    <row r="935" spans="1:13">
      <c r="A935" s="90">
        <f t="shared" si="21"/>
        <v>20</v>
      </c>
      <c r="B935" s="90" t="s">
        <v>1874</v>
      </c>
      <c r="C935" s="90" t="s">
        <v>1875</v>
      </c>
      <c r="D935" s="90" t="s">
        <v>417</v>
      </c>
      <c r="E935" s="90">
        <v>20001162331</v>
      </c>
      <c r="F935" s="91" t="s">
        <v>1879</v>
      </c>
      <c r="G935" s="91"/>
      <c r="H935" s="90"/>
      <c r="I935" s="92"/>
      <c r="J935" s="93">
        <v>23224</v>
      </c>
      <c r="K935" s="92">
        <v>334.1</v>
      </c>
      <c r="L935" s="92">
        <v>334.1</v>
      </c>
      <c r="M935" s="88" t="s">
        <v>608</v>
      </c>
    </row>
    <row r="936" spans="1:13">
      <c r="A936" s="90">
        <f t="shared" si="21"/>
        <v>21</v>
      </c>
      <c r="B936" s="90" t="s">
        <v>1874</v>
      </c>
      <c r="C936" s="90" t="s">
        <v>1875</v>
      </c>
      <c r="D936" s="90" t="s">
        <v>417</v>
      </c>
      <c r="E936" s="90">
        <v>20001162331</v>
      </c>
      <c r="F936" s="91" t="s">
        <v>1879</v>
      </c>
      <c r="G936" s="91"/>
      <c r="H936" s="90"/>
      <c r="I936" s="92"/>
      <c r="J936" s="93">
        <v>23255</v>
      </c>
      <c r="K936" s="92">
        <v>334.1</v>
      </c>
      <c r="L936" s="92">
        <v>334.1</v>
      </c>
      <c r="M936" s="88" t="s">
        <v>603</v>
      </c>
    </row>
    <row r="937" spans="1:13">
      <c r="A937" s="90">
        <f t="shared" si="21"/>
        <v>22</v>
      </c>
      <c r="B937" s="90" t="s">
        <v>1880</v>
      </c>
      <c r="C937" s="90" t="s">
        <v>1881</v>
      </c>
      <c r="D937" s="90" t="s">
        <v>417</v>
      </c>
      <c r="E937" s="90">
        <v>20000860497</v>
      </c>
      <c r="F937" s="91" t="s">
        <v>1882</v>
      </c>
      <c r="G937" s="91" t="s">
        <v>1883</v>
      </c>
      <c r="H937" s="90"/>
      <c r="I937" s="92"/>
      <c r="J937" s="93">
        <v>23224</v>
      </c>
      <c r="K937" s="92">
        <v>49.39</v>
      </c>
      <c r="L937" s="92">
        <v>49.39</v>
      </c>
      <c r="M937" s="88" t="s">
        <v>608</v>
      </c>
    </row>
    <row r="938" spans="1:13">
      <c r="A938" s="90">
        <f t="shared" si="21"/>
        <v>23</v>
      </c>
      <c r="B938" s="90" t="s">
        <v>1880</v>
      </c>
      <c r="C938" s="90" t="s">
        <v>1881</v>
      </c>
      <c r="D938" s="90" t="s">
        <v>417</v>
      </c>
      <c r="E938" s="90">
        <v>20000860497</v>
      </c>
      <c r="F938" s="91" t="s">
        <v>1882</v>
      </c>
      <c r="G938" s="91" t="s">
        <v>1883</v>
      </c>
      <c r="H938" s="90"/>
      <c r="I938" s="92"/>
      <c r="J938" s="93">
        <v>23255</v>
      </c>
      <c r="K938" s="92">
        <v>49.39</v>
      </c>
      <c r="L938" s="92">
        <v>49.39</v>
      </c>
      <c r="M938" s="88" t="s">
        <v>603</v>
      </c>
    </row>
    <row r="939" spans="1:13">
      <c r="A939" s="90">
        <f t="shared" si="21"/>
        <v>24</v>
      </c>
      <c r="B939" s="90" t="s">
        <v>1880</v>
      </c>
      <c r="C939" s="90" t="s">
        <v>1881</v>
      </c>
      <c r="D939" s="90" t="s">
        <v>417</v>
      </c>
      <c r="E939" s="90">
        <v>20000861542</v>
      </c>
      <c r="F939" s="91" t="s">
        <v>1884</v>
      </c>
      <c r="G939" s="91" t="s">
        <v>1885</v>
      </c>
      <c r="H939" s="90"/>
      <c r="I939" s="92"/>
      <c r="J939" s="93">
        <v>23255</v>
      </c>
      <c r="K939" s="92">
        <v>1520.51</v>
      </c>
      <c r="L939" s="92">
        <v>1520.51</v>
      </c>
      <c r="M939" s="88" t="s">
        <v>603</v>
      </c>
    </row>
    <row r="940" spans="1:13">
      <c r="A940" s="90">
        <f t="shared" si="21"/>
        <v>25</v>
      </c>
      <c r="B940" s="90" t="s">
        <v>1880</v>
      </c>
      <c r="C940" s="90" t="s">
        <v>1881</v>
      </c>
      <c r="D940" s="90" t="s">
        <v>417</v>
      </c>
      <c r="E940" s="90">
        <v>20000861560</v>
      </c>
      <c r="F940" s="91" t="s">
        <v>1886</v>
      </c>
      <c r="G940" s="91" t="s">
        <v>1885</v>
      </c>
      <c r="H940" s="90"/>
      <c r="I940" s="92"/>
      <c r="J940" s="93">
        <v>23255</v>
      </c>
      <c r="K940" s="92">
        <v>37907.160000000003</v>
      </c>
      <c r="L940" s="92">
        <v>37907.160000000003</v>
      </c>
      <c r="M940" s="88" t="s">
        <v>603</v>
      </c>
    </row>
    <row r="941" spans="1:13">
      <c r="A941" s="90">
        <f t="shared" si="21"/>
        <v>26</v>
      </c>
      <c r="B941" s="90" t="s">
        <v>1880</v>
      </c>
      <c r="C941" s="90" t="s">
        <v>1881</v>
      </c>
      <c r="D941" s="90" t="s">
        <v>417</v>
      </c>
      <c r="E941" s="90">
        <v>20020341871</v>
      </c>
      <c r="F941" s="91" t="s">
        <v>1887</v>
      </c>
      <c r="G941" s="91"/>
      <c r="H941" s="90"/>
      <c r="I941" s="92"/>
      <c r="J941" s="93">
        <v>23255</v>
      </c>
      <c r="K941" s="92">
        <v>3245.48</v>
      </c>
      <c r="L941" s="92">
        <v>3245.48</v>
      </c>
      <c r="M941" s="88" t="s">
        <v>603</v>
      </c>
    </row>
    <row r="942" spans="1:13">
      <c r="A942" s="90">
        <f t="shared" si="21"/>
        <v>27</v>
      </c>
      <c r="B942" s="90" t="s">
        <v>1888</v>
      </c>
      <c r="C942" s="90" t="s">
        <v>1889</v>
      </c>
      <c r="D942" s="90" t="s">
        <v>417</v>
      </c>
      <c r="E942" s="90">
        <v>20000952455</v>
      </c>
      <c r="F942" s="91" t="s">
        <v>1890</v>
      </c>
      <c r="G942" s="91" t="s">
        <v>1891</v>
      </c>
      <c r="H942" s="90"/>
      <c r="I942" s="92"/>
      <c r="J942" s="93">
        <v>23255</v>
      </c>
      <c r="K942" s="92">
        <v>1978.07</v>
      </c>
      <c r="L942" s="92">
        <v>1978.07</v>
      </c>
      <c r="M942" s="88" t="s">
        <v>603</v>
      </c>
    </row>
    <row r="943" spans="1:13">
      <c r="A943" s="90">
        <f t="shared" si="21"/>
        <v>28</v>
      </c>
      <c r="B943" s="90" t="s">
        <v>1888</v>
      </c>
      <c r="C943" s="90" t="s">
        <v>1889</v>
      </c>
      <c r="D943" s="90" t="s">
        <v>417</v>
      </c>
      <c r="E943" s="90">
        <v>20000952557</v>
      </c>
      <c r="F943" s="91" t="s">
        <v>1892</v>
      </c>
      <c r="G943" s="91" t="s">
        <v>1891</v>
      </c>
      <c r="H943" s="90"/>
      <c r="I943" s="92"/>
      <c r="J943" s="93">
        <v>23255</v>
      </c>
      <c r="K943" s="92">
        <v>21301.23</v>
      </c>
      <c r="L943" s="92">
        <v>21301.23</v>
      </c>
      <c r="M943" s="88" t="s">
        <v>603</v>
      </c>
    </row>
    <row r="944" spans="1:13">
      <c r="A944" s="90">
        <f t="shared" si="21"/>
        <v>29</v>
      </c>
      <c r="B944" s="90" t="s">
        <v>1888</v>
      </c>
      <c r="C944" s="90" t="s">
        <v>1889</v>
      </c>
      <c r="D944" s="90" t="s">
        <v>417</v>
      </c>
      <c r="E944" s="90">
        <v>20017444963</v>
      </c>
      <c r="F944" s="91" t="s">
        <v>1893</v>
      </c>
      <c r="G944" s="91" t="s">
        <v>1894</v>
      </c>
      <c r="H944" s="90"/>
      <c r="I944" s="92"/>
      <c r="J944" s="93">
        <v>23255</v>
      </c>
      <c r="K944" s="92">
        <v>19370.88</v>
      </c>
      <c r="L944" s="92">
        <v>19370.88</v>
      </c>
      <c r="M944" s="88" t="s">
        <v>603</v>
      </c>
    </row>
    <row r="945" spans="1:13">
      <c r="A945" s="90">
        <f t="shared" si="21"/>
        <v>30</v>
      </c>
      <c r="B945" s="90" t="s">
        <v>1895</v>
      </c>
      <c r="C945" s="90" t="s">
        <v>1896</v>
      </c>
      <c r="D945" s="90" t="s">
        <v>417</v>
      </c>
      <c r="E945" s="90">
        <v>20000510192</v>
      </c>
      <c r="F945" s="91" t="s">
        <v>1897</v>
      </c>
      <c r="G945" s="91"/>
      <c r="H945" s="90"/>
      <c r="I945" s="92"/>
      <c r="J945" s="93">
        <v>23255</v>
      </c>
      <c r="K945" s="92">
        <v>3444.8</v>
      </c>
      <c r="L945" s="92">
        <v>3444.8</v>
      </c>
      <c r="M945" s="88" t="s">
        <v>603</v>
      </c>
    </row>
    <row r="946" spans="1:13">
      <c r="A946" s="90">
        <f t="shared" si="21"/>
        <v>31</v>
      </c>
      <c r="B946" s="90" t="s">
        <v>1895</v>
      </c>
      <c r="C946" s="90" t="s">
        <v>1896</v>
      </c>
      <c r="D946" s="90" t="s">
        <v>417</v>
      </c>
      <c r="E946" s="90">
        <v>20000510219</v>
      </c>
      <c r="F946" s="91" t="s">
        <v>1898</v>
      </c>
      <c r="G946" s="91" t="s">
        <v>1899</v>
      </c>
      <c r="H946" s="90"/>
      <c r="I946" s="92"/>
      <c r="J946" s="93">
        <v>23255</v>
      </c>
      <c r="K946" s="92">
        <v>17759.05</v>
      </c>
      <c r="L946" s="92">
        <v>17759.05</v>
      </c>
      <c r="M946" s="88" t="s">
        <v>603</v>
      </c>
    </row>
    <row r="947" spans="1:13">
      <c r="A947" s="90">
        <f t="shared" si="21"/>
        <v>32</v>
      </c>
      <c r="B947" s="90" t="s">
        <v>1895</v>
      </c>
      <c r="C947" s="90" t="s">
        <v>1896</v>
      </c>
      <c r="D947" s="90" t="s">
        <v>417</v>
      </c>
      <c r="E947" s="90">
        <v>20000510233</v>
      </c>
      <c r="F947" s="91" t="s">
        <v>1900</v>
      </c>
      <c r="G947" s="91" t="s">
        <v>1901</v>
      </c>
      <c r="H947" s="90"/>
      <c r="I947" s="92"/>
      <c r="J947" s="93">
        <v>23255</v>
      </c>
      <c r="K947" s="92">
        <v>932.9</v>
      </c>
      <c r="L947" s="92">
        <v>932.9</v>
      </c>
      <c r="M947" s="88" t="s">
        <v>603</v>
      </c>
    </row>
    <row r="948" spans="1:13">
      <c r="A948" s="90">
        <f t="shared" si="21"/>
        <v>33</v>
      </c>
      <c r="B948" s="90" t="s">
        <v>1895</v>
      </c>
      <c r="C948" s="90" t="s">
        <v>1896</v>
      </c>
      <c r="D948" s="90" t="s">
        <v>417</v>
      </c>
      <c r="E948" s="90">
        <v>20020830959</v>
      </c>
      <c r="F948" s="91" t="s">
        <v>1898</v>
      </c>
      <c r="G948" s="91" t="s">
        <v>1902</v>
      </c>
      <c r="H948" s="90"/>
      <c r="I948" s="92"/>
      <c r="J948" s="93">
        <v>23255</v>
      </c>
      <c r="K948" s="92">
        <v>66.099999999999994</v>
      </c>
      <c r="L948" s="92">
        <v>66.099999999999994</v>
      </c>
      <c r="M948" s="88" t="s">
        <v>603</v>
      </c>
    </row>
    <row r="949" spans="1:13">
      <c r="A949" s="90">
        <f t="shared" si="21"/>
        <v>34</v>
      </c>
      <c r="B949" s="90" t="s">
        <v>1895</v>
      </c>
      <c r="C949" s="90" t="s">
        <v>1896</v>
      </c>
      <c r="D949" s="90" t="s">
        <v>417</v>
      </c>
      <c r="E949" s="90">
        <v>20022459364</v>
      </c>
      <c r="F949" s="91" t="s">
        <v>1898</v>
      </c>
      <c r="G949" s="91" t="s">
        <v>1903</v>
      </c>
      <c r="H949" s="90"/>
      <c r="I949" s="92"/>
      <c r="J949" s="93">
        <v>23255</v>
      </c>
      <c r="K949" s="92">
        <v>3205.69</v>
      </c>
      <c r="L949" s="92">
        <v>3205.69</v>
      </c>
      <c r="M949" s="88" t="s">
        <v>603</v>
      </c>
    </row>
    <row r="950" spans="1:13">
      <c r="A950" s="90">
        <f t="shared" si="21"/>
        <v>35</v>
      </c>
      <c r="B950" s="90" t="s">
        <v>415</v>
      </c>
      <c r="C950" s="90" t="s">
        <v>416</v>
      </c>
      <c r="D950" s="90" t="s">
        <v>417</v>
      </c>
      <c r="E950" s="90">
        <v>20001362321</v>
      </c>
      <c r="F950" s="91" t="s">
        <v>418</v>
      </c>
      <c r="G950" s="91" t="s">
        <v>1904</v>
      </c>
      <c r="H950" s="90"/>
      <c r="I950" s="92"/>
      <c r="J950" s="93">
        <v>23224</v>
      </c>
      <c r="K950" s="92">
        <v>51669.91</v>
      </c>
      <c r="L950" s="92">
        <v>51669.91</v>
      </c>
      <c r="M950" s="88" t="s">
        <v>608</v>
      </c>
    </row>
    <row r="951" spans="1:13">
      <c r="A951" s="90">
        <f t="shared" si="21"/>
        <v>36</v>
      </c>
      <c r="B951" s="90" t="s">
        <v>415</v>
      </c>
      <c r="C951" s="90" t="s">
        <v>416</v>
      </c>
      <c r="D951" s="90" t="s">
        <v>417</v>
      </c>
      <c r="E951" s="90">
        <v>20001362321</v>
      </c>
      <c r="F951" s="91" t="s">
        <v>418</v>
      </c>
      <c r="G951" s="91" t="s">
        <v>1904</v>
      </c>
      <c r="H951" s="90"/>
      <c r="I951" s="92"/>
      <c r="J951" s="93">
        <v>23255</v>
      </c>
      <c r="K951" s="92">
        <v>49651.519999999997</v>
      </c>
      <c r="L951" s="92">
        <v>49651.519999999997</v>
      </c>
      <c r="M951" s="88" t="s">
        <v>603</v>
      </c>
    </row>
    <row r="952" spans="1:13">
      <c r="A952" s="90">
        <f t="shared" si="21"/>
        <v>37</v>
      </c>
      <c r="B952" s="90" t="s">
        <v>415</v>
      </c>
      <c r="C952" s="90" t="s">
        <v>416</v>
      </c>
      <c r="D952" s="90" t="s">
        <v>417</v>
      </c>
      <c r="E952" s="90">
        <v>20021685506</v>
      </c>
      <c r="F952" s="91" t="s">
        <v>418</v>
      </c>
      <c r="G952" s="91" t="s">
        <v>419</v>
      </c>
      <c r="H952" s="90"/>
      <c r="I952" s="92"/>
      <c r="J952" s="93">
        <v>23224</v>
      </c>
      <c r="K952" s="92">
        <v>21963.29</v>
      </c>
      <c r="L952" s="92">
        <v>21963.29</v>
      </c>
      <c r="M952" s="88" t="s">
        <v>608</v>
      </c>
    </row>
    <row r="953" spans="1:13">
      <c r="A953" s="90">
        <f t="shared" si="21"/>
        <v>38</v>
      </c>
      <c r="B953" s="90" t="s">
        <v>415</v>
      </c>
      <c r="C953" s="90" t="s">
        <v>416</v>
      </c>
      <c r="D953" s="90" t="s">
        <v>417</v>
      </c>
      <c r="E953" s="90">
        <v>20021685506</v>
      </c>
      <c r="F953" s="91" t="s">
        <v>418</v>
      </c>
      <c r="G953" s="91" t="s">
        <v>419</v>
      </c>
      <c r="H953" s="90"/>
      <c r="I953" s="92"/>
      <c r="J953" s="93">
        <v>23255</v>
      </c>
      <c r="K953" s="92">
        <v>25120</v>
      </c>
      <c r="L953" s="92">
        <v>25120</v>
      </c>
      <c r="M953" s="88" t="s">
        <v>603</v>
      </c>
    </row>
    <row r="954" spans="1:13">
      <c r="A954" s="90">
        <f t="shared" si="21"/>
        <v>39</v>
      </c>
      <c r="B954" s="90" t="s">
        <v>1905</v>
      </c>
      <c r="C954" s="90" t="s">
        <v>1906</v>
      </c>
      <c r="D954" s="90" t="s">
        <v>417</v>
      </c>
      <c r="E954" s="90">
        <v>20000718374</v>
      </c>
      <c r="F954" s="91" t="s">
        <v>1907</v>
      </c>
      <c r="G954" s="91"/>
      <c r="H954" s="90"/>
      <c r="I954" s="92"/>
      <c r="J954" s="93">
        <v>23255</v>
      </c>
      <c r="K954" s="92">
        <v>1022.45</v>
      </c>
      <c r="L954" s="92">
        <v>1022.45</v>
      </c>
      <c r="M954" s="88" t="s">
        <v>603</v>
      </c>
    </row>
    <row r="955" spans="1:13">
      <c r="A955" s="90">
        <f t="shared" si="21"/>
        <v>40</v>
      </c>
      <c r="B955" s="90" t="s">
        <v>1905</v>
      </c>
      <c r="C955" s="90" t="s">
        <v>1906</v>
      </c>
      <c r="D955" s="90" t="s">
        <v>417</v>
      </c>
      <c r="E955" s="90">
        <v>20000718395</v>
      </c>
      <c r="F955" s="91" t="s">
        <v>1908</v>
      </c>
      <c r="G955" s="91" t="s">
        <v>1909</v>
      </c>
      <c r="H955" s="90"/>
      <c r="I955" s="92"/>
      <c r="J955" s="93">
        <v>23255</v>
      </c>
      <c r="K955" s="92">
        <v>35416.5</v>
      </c>
      <c r="L955" s="92">
        <v>35416.5</v>
      </c>
      <c r="M955" s="88" t="s">
        <v>603</v>
      </c>
    </row>
    <row r="956" spans="1:13">
      <c r="A956" s="90">
        <f t="shared" si="21"/>
        <v>41</v>
      </c>
      <c r="B956" s="90" t="s">
        <v>1910</v>
      </c>
      <c r="C956" s="90" t="s">
        <v>1911</v>
      </c>
      <c r="D956" s="90" t="s">
        <v>417</v>
      </c>
      <c r="E956" s="90">
        <v>20000811152</v>
      </c>
      <c r="F956" s="91" t="s">
        <v>1912</v>
      </c>
      <c r="G956" s="91"/>
      <c r="H956" s="90"/>
      <c r="I956" s="92"/>
      <c r="J956" s="93">
        <v>23255</v>
      </c>
      <c r="K956" s="92">
        <v>25424.29</v>
      </c>
      <c r="L956" s="92">
        <v>25424.29</v>
      </c>
      <c r="M956" s="88" t="s">
        <v>603</v>
      </c>
    </row>
    <row r="957" spans="1:13">
      <c r="A957" s="90">
        <f t="shared" si="21"/>
        <v>42</v>
      </c>
      <c r="B957" s="90" t="s">
        <v>1910</v>
      </c>
      <c r="C957" s="90" t="s">
        <v>1911</v>
      </c>
      <c r="D957" s="90" t="s">
        <v>417</v>
      </c>
      <c r="E957" s="90">
        <v>20000811178</v>
      </c>
      <c r="F957" s="91" t="s">
        <v>1913</v>
      </c>
      <c r="G957" s="91"/>
      <c r="H957" s="90"/>
      <c r="I957" s="92"/>
      <c r="J957" s="93">
        <v>23255</v>
      </c>
      <c r="K957" s="92">
        <v>186.45</v>
      </c>
      <c r="L957" s="92">
        <v>186.45</v>
      </c>
      <c r="M957" s="88" t="s">
        <v>603</v>
      </c>
    </row>
    <row r="958" spans="1:13">
      <c r="A958" s="90">
        <f t="shared" si="21"/>
        <v>43</v>
      </c>
      <c r="B958" s="90" t="s">
        <v>1910</v>
      </c>
      <c r="C958" s="90" t="s">
        <v>1911</v>
      </c>
      <c r="D958" s="90" t="s">
        <v>417</v>
      </c>
      <c r="E958" s="90">
        <v>20000811192</v>
      </c>
      <c r="F958" s="91" t="s">
        <v>1914</v>
      </c>
      <c r="G958" s="91"/>
      <c r="H958" s="90"/>
      <c r="I958" s="92"/>
      <c r="J958" s="93">
        <v>23255</v>
      </c>
      <c r="K958" s="92">
        <v>1757.27</v>
      </c>
      <c r="L958" s="92">
        <v>1757.27</v>
      </c>
      <c r="M958" s="88" t="s">
        <v>603</v>
      </c>
    </row>
    <row r="959" spans="1:13">
      <c r="A959" s="90">
        <f t="shared" si="21"/>
        <v>44</v>
      </c>
      <c r="B959" s="90" t="s">
        <v>1915</v>
      </c>
      <c r="C959" s="90" t="s">
        <v>1916</v>
      </c>
      <c r="D959" s="90" t="s">
        <v>417</v>
      </c>
      <c r="E959" s="90">
        <v>20001288755</v>
      </c>
      <c r="F959" s="91" t="s">
        <v>1917</v>
      </c>
      <c r="G959" s="91" t="s">
        <v>1918</v>
      </c>
      <c r="H959" s="90"/>
      <c r="I959" s="92"/>
      <c r="J959" s="93">
        <v>23255</v>
      </c>
      <c r="K959" s="92">
        <v>13524.36</v>
      </c>
      <c r="L959" s="92">
        <v>13524.36</v>
      </c>
      <c r="M959" s="88" t="s">
        <v>603</v>
      </c>
    </row>
    <row r="960" spans="1:13">
      <c r="A960" s="90">
        <f t="shared" si="21"/>
        <v>45</v>
      </c>
      <c r="B960" s="90" t="s">
        <v>1919</v>
      </c>
      <c r="C960" s="90" t="s">
        <v>1920</v>
      </c>
      <c r="D960" s="90" t="s">
        <v>417</v>
      </c>
      <c r="E960" s="90">
        <v>20000765856</v>
      </c>
      <c r="F960" s="91" t="s">
        <v>1921</v>
      </c>
      <c r="G960" s="91"/>
      <c r="H960" s="90"/>
      <c r="I960" s="92"/>
      <c r="J960" s="93">
        <v>23224</v>
      </c>
      <c r="K960" s="92">
        <v>42048.34</v>
      </c>
      <c r="L960" s="92">
        <v>42048.34</v>
      </c>
      <c r="M960" s="88" t="s">
        <v>608</v>
      </c>
    </row>
    <row r="961" spans="1:13">
      <c r="A961" s="90">
        <f t="shared" si="21"/>
        <v>46</v>
      </c>
      <c r="B961" s="90" t="s">
        <v>1919</v>
      </c>
      <c r="C961" s="90" t="s">
        <v>1920</v>
      </c>
      <c r="D961" s="90" t="s">
        <v>417</v>
      </c>
      <c r="E961" s="90">
        <v>20000765856</v>
      </c>
      <c r="F961" s="91" t="s">
        <v>1921</v>
      </c>
      <c r="G961" s="91"/>
      <c r="H961" s="90"/>
      <c r="I961" s="92"/>
      <c r="J961" s="93">
        <v>23255</v>
      </c>
      <c r="K961" s="92">
        <v>40078.25</v>
      </c>
      <c r="L961" s="92">
        <v>40078.25</v>
      </c>
      <c r="M961" s="88" t="s">
        <v>603</v>
      </c>
    </row>
    <row r="962" spans="1:13">
      <c r="A962" s="90">
        <f t="shared" si="21"/>
        <v>47</v>
      </c>
      <c r="B962" s="90" t="s">
        <v>1922</v>
      </c>
      <c r="C962" s="90" t="s">
        <v>1923</v>
      </c>
      <c r="D962" s="90" t="s">
        <v>417</v>
      </c>
      <c r="E962" s="90">
        <v>20000644571</v>
      </c>
      <c r="F962" s="91" t="s">
        <v>1924</v>
      </c>
      <c r="G962" s="91" t="s">
        <v>1925</v>
      </c>
      <c r="H962" s="90"/>
      <c r="I962" s="92"/>
      <c r="J962" s="93">
        <v>23255</v>
      </c>
      <c r="K962" s="92">
        <v>5215.1099999999997</v>
      </c>
      <c r="L962" s="92">
        <v>5215.1099999999997</v>
      </c>
      <c r="M962" s="88" t="s">
        <v>603</v>
      </c>
    </row>
    <row r="963" spans="1:13">
      <c r="A963" s="90">
        <f t="shared" si="21"/>
        <v>48</v>
      </c>
      <c r="B963" s="90" t="s">
        <v>1922</v>
      </c>
      <c r="C963" s="90" t="s">
        <v>1923</v>
      </c>
      <c r="D963" s="90" t="s">
        <v>417</v>
      </c>
      <c r="E963" s="90">
        <v>20000644589</v>
      </c>
      <c r="F963" s="91" t="s">
        <v>1926</v>
      </c>
      <c r="G963" s="91"/>
      <c r="H963" s="90"/>
      <c r="I963" s="92"/>
      <c r="J963" s="93">
        <v>23255</v>
      </c>
      <c r="K963" s="92">
        <v>14025.29</v>
      </c>
      <c r="L963" s="92">
        <v>14025.29</v>
      </c>
      <c r="M963" s="88" t="s">
        <v>603</v>
      </c>
    </row>
    <row r="964" spans="1:13">
      <c r="A964" s="90">
        <f t="shared" si="21"/>
        <v>49</v>
      </c>
      <c r="B964" s="90" t="s">
        <v>1922</v>
      </c>
      <c r="C964" s="90" t="s">
        <v>1923</v>
      </c>
      <c r="D964" s="90" t="s">
        <v>417</v>
      </c>
      <c r="E964" s="90">
        <v>20001226572</v>
      </c>
      <c r="F964" s="91" t="s">
        <v>1926</v>
      </c>
      <c r="G964" s="91" t="s">
        <v>1927</v>
      </c>
      <c r="H964" s="90"/>
      <c r="I964" s="92"/>
      <c r="J964" s="93">
        <v>23224</v>
      </c>
      <c r="K964" s="92">
        <v>156.66</v>
      </c>
      <c r="L964" s="92">
        <v>156.66</v>
      </c>
      <c r="M964" s="88" t="s">
        <v>608</v>
      </c>
    </row>
    <row r="965" spans="1:13">
      <c r="A965" s="90">
        <f t="shared" si="21"/>
        <v>50</v>
      </c>
      <c r="B965" s="90" t="s">
        <v>1922</v>
      </c>
      <c r="C965" s="90" t="s">
        <v>1923</v>
      </c>
      <c r="D965" s="90" t="s">
        <v>417</v>
      </c>
      <c r="E965" s="90">
        <v>20001226572</v>
      </c>
      <c r="F965" s="91" t="s">
        <v>1926</v>
      </c>
      <c r="G965" s="91" t="s">
        <v>1927</v>
      </c>
      <c r="H965" s="90"/>
      <c r="I965" s="92"/>
      <c r="J965" s="93">
        <v>23255</v>
      </c>
      <c r="K965" s="92">
        <v>89.61</v>
      </c>
      <c r="L965" s="92">
        <v>89.61</v>
      </c>
      <c r="M965" s="88" t="s">
        <v>603</v>
      </c>
    </row>
    <row r="966" spans="1:13">
      <c r="A966" s="90">
        <f t="shared" si="21"/>
        <v>51</v>
      </c>
      <c r="B966" s="90" t="s">
        <v>1922</v>
      </c>
      <c r="C966" s="90" t="s">
        <v>1923</v>
      </c>
      <c r="D966" s="90" t="s">
        <v>417</v>
      </c>
      <c r="E966" s="90">
        <v>20001407412</v>
      </c>
      <c r="F966" s="91" t="s">
        <v>1928</v>
      </c>
      <c r="G966" s="91" t="s">
        <v>1929</v>
      </c>
      <c r="H966" s="90"/>
      <c r="I966" s="92"/>
      <c r="J966" s="93">
        <v>23255</v>
      </c>
      <c r="K966" s="92">
        <v>5822.09</v>
      </c>
      <c r="L966" s="92">
        <v>5822.09</v>
      </c>
      <c r="M966" s="88" t="s">
        <v>603</v>
      </c>
    </row>
    <row r="967" spans="1:13">
      <c r="A967" s="90">
        <f t="shared" si="21"/>
        <v>52</v>
      </c>
      <c r="B967" s="90" t="s">
        <v>1930</v>
      </c>
      <c r="C967" s="90" t="s">
        <v>1931</v>
      </c>
      <c r="D967" s="90" t="s">
        <v>417</v>
      </c>
      <c r="E967" s="90">
        <v>20001033591</v>
      </c>
      <c r="F967" s="91" t="s">
        <v>1932</v>
      </c>
      <c r="G967" s="91" t="s">
        <v>1933</v>
      </c>
      <c r="H967" s="90"/>
      <c r="I967" s="92"/>
      <c r="J967" s="93">
        <v>23255</v>
      </c>
      <c r="K967" s="92">
        <v>734.95</v>
      </c>
      <c r="L967" s="92">
        <v>734.95</v>
      </c>
      <c r="M967" s="88" t="s">
        <v>603</v>
      </c>
    </row>
    <row r="968" spans="1:13">
      <c r="A968" s="90">
        <f t="shared" si="21"/>
        <v>53</v>
      </c>
      <c r="B968" s="90" t="s">
        <v>1930</v>
      </c>
      <c r="C968" s="90" t="s">
        <v>1931</v>
      </c>
      <c r="D968" s="90" t="s">
        <v>417</v>
      </c>
      <c r="E968" s="90">
        <v>20001033595</v>
      </c>
      <c r="F968" s="91" t="s">
        <v>1934</v>
      </c>
      <c r="G968" s="91" t="s">
        <v>1933</v>
      </c>
      <c r="H968" s="90"/>
      <c r="I968" s="92"/>
      <c r="J968" s="93">
        <v>23255</v>
      </c>
      <c r="K968" s="92">
        <v>1120.77</v>
      </c>
      <c r="L968" s="92">
        <v>1120.77</v>
      </c>
      <c r="M968" s="88" t="s">
        <v>603</v>
      </c>
    </row>
    <row r="969" spans="1:13">
      <c r="A969" s="90">
        <f t="shared" si="21"/>
        <v>54</v>
      </c>
      <c r="B969" s="90" t="s">
        <v>1935</v>
      </c>
      <c r="C969" s="90" t="s">
        <v>1936</v>
      </c>
      <c r="D969" s="90" t="s">
        <v>417</v>
      </c>
      <c r="E969" s="90">
        <v>20000485118</v>
      </c>
      <c r="F969" s="91" t="s">
        <v>1937</v>
      </c>
      <c r="G969" s="91" t="s">
        <v>1938</v>
      </c>
      <c r="H969" s="90"/>
      <c r="I969" s="92"/>
      <c r="J969" s="93">
        <v>23255</v>
      </c>
      <c r="K969" s="92">
        <v>407.07</v>
      </c>
      <c r="L969" s="92">
        <v>407.07</v>
      </c>
      <c r="M969" s="88" t="s">
        <v>603</v>
      </c>
    </row>
    <row r="970" spans="1:13">
      <c r="A970" s="90">
        <f t="shared" si="21"/>
        <v>55</v>
      </c>
      <c r="B970" s="90" t="s">
        <v>1935</v>
      </c>
      <c r="C970" s="90" t="s">
        <v>1936</v>
      </c>
      <c r="D970" s="90" t="s">
        <v>417</v>
      </c>
      <c r="E970" s="90">
        <v>20000493361</v>
      </c>
      <c r="F970" s="91" t="s">
        <v>1939</v>
      </c>
      <c r="G970" s="91" t="s">
        <v>1940</v>
      </c>
      <c r="H970" s="90"/>
      <c r="I970" s="92"/>
      <c r="J970" s="93">
        <v>23255</v>
      </c>
      <c r="K970" s="92">
        <v>7095.78</v>
      </c>
      <c r="L970" s="92">
        <v>7095.78</v>
      </c>
      <c r="M970" s="88" t="s">
        <v>603</v>
      </c>
    </row>
    <row r="971" spans="1:13">
      <c r="A971" s="90">
        <f t="shared" si="21"/>
        <v>56</v>
      </c>
      <c r="B971" s="90" t="s">
        <v>1935</v>
      </c>
      <c r="C971" s="90" t="s">
        <v>1936</v>
      </c>
      <c r="D971" s="90" t="s">
        <v>417</v>
      </c>
      <c r="E971" s="90">
        <v>20000493374</v>
      </c>
      <c r="F971" s="91" t="s">
        <v>1941</v>
      </c>
      <c r="G971" s="91" t="s">
        <v>1942</v>
      </c>
      <c r="H971" s="90"/>
      <c r="I971" s="92"/>
      <c r="J971" s="93">
        <v>23255</v>
      </c>
      <c r="K971" s="92">
        <v>3463.19</v>
      </c>
      <c r="L971" s="92">
        <v>3463.19</v>
      </c>
      <c r="M971" s="88" t="s">
        <v>603</v>
      </c>
    </row>
    <row r="972" spans="1:13">
      <c r="A972" s="90">
        <f t="shared" si="21"/>
        <v>57</v>
      </c>
      <c r="B972" s="90" t="s">
        <v>1935</v>
      </c>
      <c r="C972" s="90" t="s">
        <v>1936</v>
      </c>
      <c r="D972" s="90" t="s">
        <v>417</v>
      </c>
      <c r="E972" s="90">
        <v>20000722808</v>
      </c>
      <c r="F972" s="91" t="s">
        <v>1943</v>
      </c>
      <c r="G972" s="91"/>
      <c r="H972" s="90"/>
      <c r="I972" s="92"/>
      <c r="J972" s="93">
        <v>23255</v>
      </c>
      <c r="K972" s="92">
        <v>1011.88</v>
      </c>
      <c r="L972" s="92">
        <v>1011.88</v>
      </c>
      <c r="M972" s="88" t="s">
        <v>603</v>
      </c>
    </row>
    <row r="973" spans="1:13">
      <c r="A973" s="90">
        <f t="shared" si="21"/>
        <v>58</v>
      </c>
      <c r="B973" s="90" t="s">
        <v>1944</v>
      </c>
      <c r="C973" s="90" t="s">
        <v>1945</v>
      </c>
      <c r="D973" s="90" t="s">
        <v>417</v>
      </c>
      <c r="E973" s="90">
        <v>20000734043</v>
      </c>
      <c r="F973" s="91" t="s">
        <v>1946</v>
      </c>
      <c r="G973" s="91"/>
      <c r="H973" s="90"/>
      <c r="I973" s="92"/>
      <c r="J973" s="93">
        <v>23255</v>
      </c>
      <c r="K973" s="92">
        <v>2529.75</v>
      </c>
      <c r="L973" s="92">
        <v>2529.75</v>
      </c>
      <c r="M973" s="88" t="s">
        <v>603</v>
      </c>
    </row>
    <row r="974" spans="1:13">
      <c r="A974" s="90">
        <f t="shared" si="21"/>
        <v>59</v>
      </c>
      <c r="B974" s="90" t="s">
        <v>1944</v>
      </c>
      <c r="C974" s="90" t="s">
        <v>1945</v>
      </c>
      <c r="D974" s="90" t="s">
        <v>417</v>
      </c>
      <c r="E974" s="90">
        <v>20000744637</v>
      </c>
      <c r="F974" s="91" t="s">
        <v>1947</v>
      </c>
      <c r="G974" s="91" t="s">
        <v>1948</v>
      </c>
      <c r="H974" s="90"/>
      <c r="I974" s="92"/>
      <c r="J974" s="93">
        <v>23255</v>
      </c>
      <c r="K974" s="92">
        <v>16425.560000000001</v>
      </c>
      <c r="L974" s="92">
        <v>16425.560000000001</v>
      </c>
      <c r="M974" s="88" t="s">
        <v>603</v>
      </c>
    </row>
    <row r="975" spans="1:13">
      <c r="A975" s="90">
        <f t="shared" si="21"/>
        <v>60</v>
      </c>
      <c r="B975" s="90" t="s">
        <v>1944</v>
      </c>
      <c r="C975" s="90" t="s">
        <v>1945</v>
      </c>
      <c r="D975" s="90" t="s">
        <v>417</v>
      </c>
      <c r="E975" s="90">
        <v>20023906589</v>
      </c>
      <c r="F975" s="91" t="s">
        <v>1949</v>
      </c>
      <c r="G975" s="91" t="s">
        <v>1950</v>
      </c>
      <c r="H975" s="90"/>
      <c r="I975" s="92"/>
      <c r="J975" s="93">
        <v>23255</v>
      </c>
      <c r="K975" s="92">
        <v>1711.26</v>
      </c>
      <c r="L975" s="92">
        <v>1711.26</v>
      </c>
      <c r="M975" s="88" t="s">
        <v>603</v>
      </c>
    </row>
    <row r="976" spans="1:13">
      <c r="A976" s="90">
        <f t="shared" si="21"/>
        <v>61</v>
      </c>
      <c r="B976" s="90" t="s">
        <v>1951</v>
      </c>
      <c r="C976" s="90" t="s">
        <v>1952</v>
      </c>
      <c r="D976" s="90" t="s">
        <v>417</v>
      </c>
      <c r="E976" s="90">
        <v>20000776342</v>
      </c>
      <c r="F976" s="91" t="s">
        <v>1953</v>
      </c>
      <c r="G976" s="91"/>
      <c r="H976" s="90"/>
      <c r="I976" s="92"/>
      <c r="J976" s="93">
        <v>23255</v>
      </c>
      <c r="K976" s="92">
        <v>13565.47</v>
      </c>
      <c r="L976" s="92">
        <v>13565.47</v>
      </c>
      <c r="M976" s="88" t="s">
        <v>603</v>
      </c>
    </row>
    <row r="977" spans="1:13">
      <c r="A977" s="90">
        <f t="shared" si="21"/>
        <v>62</v>
      </c>
      <c r="B977" s="90" t="s">
        <v>1951</v>
      </c>
      <c r="C977" s="90" t="s">
        <v>1952</v>
      </c>
      <c r="D977" s="90" t="s">
        <v>417</v>
      </c>
      <c r="E977" s="90">
        <v>20020270884</v>
      </c>
      <c r="F977" s="91" t="s">
        <v>1953</v>
      </c>
      <c r="G977" s="91" t="s">
        <v>1954</v>
      </c>
      <c r="H977" s="90"/>
      <c r="I977" s="92"/>
      <c r="J977" s="93">
        <v>23255</v>
      </c>
      <c r="K977" s="92">
        <v>1671.5</v>
      </c>
      <c r="L977" s="92">
        <v>1671.5</v>
      </c>
      <c r="M977" s="88" t="s">
        <v>603</v>
      </c>
    </row>
    <row r="978" spans="1:13" ht="21.75" thickBot="1">
      <c r="A978" s="90"/>
      <c r="B978" s="118"/>
      <c r="C978" s="118"/>
      <c r="D978" s="118" t="s">
        <v>1955</v>
      </c>
      <c r="E978" s="118"/>
      <c r="F978" s="123"/>
      <c r="G978" s="91"/>
      <c r="H978" s="120"/>
      <c r="I978" s="121">
        <f>SUM(I916:I977)</f>
        <v>0</v>
      </c>
      <c r="J978" s="120"/>
      <c r="K978" s="121">
        <f>SUM(K916:K977)</f>
        <v>693289.01</v>
      </c>
      <c r="L978" s="121">
        <f>SUM(L916:L977)</f>
        <v>693289.01</v>
      </c>
      <c r="M978" s="88"/>
    </row>
    <row r="979" spans="1:13" ht="21.75" thickTop="1">
      <c r="A979" s="90">
        <f t="shared" si="21"/>
        <v>1</v>
      </c>
      <c r="B979" s="90" t="s">
        <v>420</v>
      </c>
      <c r="C979" s="90" t="s">
        <v>421</v>
      </c>
      <c r="D979" s="90" t="s">
        <v>422</v>
      </c>
      <c r="E979" s="90">
        <v>20004756038</v>
      </c>
      <c r="F979" s="91" t="s">
        <v>423</v>
      </c>
      <c r="G979" s="91"/>
      <c r="H979" s="90"/>
      <c r="I979" s="92"/>
      <c r="J979" s="93">
        <v>23255</v>
      </c>
      <c r="K979" s="92">
        <v>1304.92</v>
      </c>
      <c r="L979" s="92">
        <v>1304.92</v>
      </c>
      <c r="M979" s="88" t="s">
        <v>603</v>
      </c>
    </row>
    <row r="980" spans="1:13">
      <c r="A980" s="90">
        <f t="shared" ref="A980:A1020" si="22">A979+1</f>
        <v>2</v>
      </c>
      <c r="B980" s="90" t="s">
        <v>420</v>
      </c>
      <c r="C980" s="90" t="s">
        <v>421</v>
      </c>
      <c r="D980" s="90" t="s">
        <v>422</v>
      </c>
      <c r="E980" s="90">
        <v>20005032296</v>
      </c>
      <c r="F980" s="91" t="s">
        <v>1956</v>
      </c>
      <c r="G980" s="91"/>
      <c r="H980" s="90"/>
      <c r="I980" s="92"/>
      <c r="J980" s="93">
        <v>23224</v>
      </c>
      <c r="K980" s="92">
        <v>5331.53</v>
      </c>
      <c r="L980" s="92">
        <v>5331.53</v>
      </c>
      <c r="M980" s="88" t="s">
        <v>608</v>
      </c>
    </row>
    <row r="981" spans="1:13">
      <c r="A981" s="90">
        <f t="shared" si="22"/>
        <v>3</v>
      </c>
      <c r="B981" s="90" t="s">
        <v>420</v>
      </c>
      <c r="C981" s="90" t="s">
        <v>421</v>
      </c>
      <c r="D981" s="90" t="s">
        <v>422</v>
      </c>
      <c r="E981" s="90">
        <v>20005032296</v>
      </c>
      <c r="F981" s="91" t="s">
        <v>1956</v>
      </c>
      <c r="G981" s="91"/>
      <c r="H981" s="90"/>
      <c r="I981" s="92"/>
      <c r="J981" s="93">
        <v>23255</v>
      </c>
      <c r="K981" s="92">
        <v>4962.22</v>
      </c>
      <c r="L981" s="92">
        <v>4962.22</v>
      </c>
      <c r="M981" s="88" t="s">
        <v>603</v>
      </c>
    </row>
    <row r="982" spans="1:13">
      <c r="A982" s="90">
        <f t="shared" si="22"/>
        <v>4</v>
      </c>
      <c r="B982" s="90" t="s">
        <v>420</v>
      </c>
      <c r="C982" s="90" t="s">
        <v>421</v>
      </c>
      <c r="D982" s="90" t="s">
        <v>422</v>
      </c>
      <c r="E982" s="90">
        <v>20005757305</v>
      </c>
      <c r="F982" s="91" t="s">
        <v>1957</v>
      </c>
      <c r="G982" s="91"/>
      <c r="H982" s="90"/>
      <c r="I982" s="92"/>
      <c r="J982" s="93">
        <v>23224</v>
      </c>
      <c r="K982" s="92">
        <v>16576.16</v>
      </c>
      <c r="L982" s="92">
        <v>16576.16</v>
      </c>
      <c r="M982" s="88" t="s">
        <v>608</v>
      </c>
    </row>
    <row r="983" spans="1:13">
      <c r="A983" s="90">
        <f t="shared" si="22"/>
        <v>5</v>
      </c>
      <c r="B983" s="90" t="s">
        <v>420</v>
      </c>
      <c r="C983" s="90" t="s">
        <v>421</v>
      </c>
      <c r="D983" s="90" t="s">
        <v>422</v>
      </c>
      <c r="E983" s="90">
        <v>20005757305</v>
      </c>
      <c r="F983" s="91" t="s">
        <v>1957</v>
      </c>
      <c r="G983" s="91"/>
      <c r="H983" s="90"/>
      <c r="I983" s="92"/>
      <c r="J983" s="93">
        <v>23255</v>
      </c>
      <c r="K983" s="92">
        <v>14614</v>
      </c>
      <c r="L983" s="92">
        <v>14614</v>
      </c>
      <c r="M983" s="88" t="s">
        <v>603</v>
      </c>
    </row>
    <row r="984" spans="1:13">
      <c r="A984" s="90">
        <f t="shared" si="22"/>
        <v>6</v>
      </c>
      <c r="B984" s="90" t="s">
        <v>420</v>
      </c>
      <c r="C984" s="90" t="s">
        <v>421</v>
      </c>
      <c r="D984" s="90" t="s">
        <v>422</v>
      </c>
      <c r="E984" s="90">
        <v>20016969098</v>
      </c>
      <c r="F984" s="91" t="s">
        <v>1956</v>
      </c>
      <c r="G984" s="91" t="s">
        <v>1958</v>
      </c>
      <c r="H984" s="90"/>
      <c r="I984" s="92"/>
      <c r="J984" s="93">
        <v>23224</v>
      </c>
      <c r="K984" s="92">
        <v>1079.33</v>
      </c>
      <c r="L984" s="92">
        <v>1079.33</v>
      </c>
      <c r="M984" s="88" t="s">
        <v>608</v>
      </c>
    </row>
    <row r="985" spans="1:13">
      <c r="A985" s="90">
        <f t="shared" si="22"/>
        <v>7</v>
      </c>
      <c r="B985" s="90" t="s">
        <v>420</v>
      </c>
      <c r="C985" s="90" t="s">
        <v>421</v>
      </c>
      <c r="D985" s="90" t="s">
        <v>422</v>
      </c>
      <c r="E985" s="90">
        <v>20016969098</v>
      </c>
      <c r="F985" s="91" t="s">
        <v>1956</v>
      </c>
      <c r="G985" s="91" t="s">
        <v>1958</v>
      </c>
      <c r="H985" s="90"/>
      <c r="I985" s="92"/>
      <c r="J985" s="93">
        <v>23255</v>
      </c>
      <c r="K985" s="92">
        <v>989.24</v>
      </c>
      <c r="L985" s="92">
        <v>989.24</v>
      </c>
      <c r="M985" s="88" t="s">
        <v>603</v>
      </c>
    </row>
    <row r="986" spans="1:13">
      <c r="A986" s="90">
        <f t="shared" si="22"/>
        <v>8</v>
      </c>
      <c r="B986" s="90" t="s">
        <v>424</v>
      </c>
      <c r="C986" s="90" t="s">
        <v>425</v>
      </c>
      <c r="D986" s="90" t="s">
        <v>422</v>
      </c>
      <c r="E986" s="90">
        <v>20004988677</v>
      </c>
      <c r="F986" s="91" t="s">
        <v>426</v>
      </c>
      <c r="G986" s="91"/>
      <c r="H986" s="90"/>
      <c r="I986" s="92"/>
      <c r="J986" s="93">
        <v>23224</v>
      </c>
      <c r="K986" s="92">
        <v>1470.99</v>
      </c>
      <c r="L986" s="92">
        <v>1470.99</v>
      </c>
      <c r="M986" s="88" t="s">
        <v>608</v>
      </c>
    </row>
    <row r="987" spans="1:13">
      <c r="A987" s="90">
        <f t="shared" si="22"/>
        <v>9</v>
      </c>
      <c r="B987" s="90" t="s">
        <v>424</v>
      </c>
      <c r="C987" s="90" t="s">
        <v>425</v>
      </c>
      <c r="D987" s="90" t="s">
        <v>422</v>
      </c>
      <c r="E987" s="90">
        <v>20004988677</v>
      </c>
      <c r="F987" s="91" t="s">
        <v>426</v>
      </c>
      <c r="G987" s="91"/>
      <c r="H987" s="90"/>
      <c r="I987" s="92"/>
      <c r="J987" s="93">
        <v>23255</v>
      </c>
      <c r="K987" s="92">
        <v>4998.78</v>
      </c>
      <c r="L987" s="92">
        <v>4998.78</v>
      </c>
      <c r="M987" s="88" t="s">
        <v>603</v>
      </c>
    </row>
    <row r="988" spans="1:13">
      <c r="A988" s="90">
        <f t="shared" si="22"/>
        <v>10</v>
      </c>
      <c r="B988" s="90" t="s">
        <v>424</v>
      </c>
      <c r="C988" s="90" t="s">
        <v>425</v>
      </c>
      <c r="D988" s="90" t="s">
        <v>422</v>
      </c>
      <c r="E988" s="90">
        <v>20004988793</v>
      </c>
      <c r="F988" s="91" t="s">
        <v>1959</v>
      </c>
      <c r="G988" s="91"/>
      <c r="H988" s="90"/>
      <c r="I988" s="92"/>
      <c r="J988" s="93">
        <v>23255</v>
      </c>
      <c r="K988" s="92">
        <v>1415.24</v>
      </c>
      <c r="L988" s="92">
        <v>1415.24</v>
      </c>
      <c r="M988" s="88" t="s">
        <v>603</v>
      </c>
    </row>
    <row r="989" spans="1:13">
      <c r="A989" s="90">
        <f t="shared" si="22"/>
        <v>11</v>
      </c>
      <c r="B989" s="90" t="s">
        <v>424</v>
      </c>
      <c r="C989" s="90" t="s">
        <v>425</v>
      </c>
      <c r="D989" s="90" t="s">
        <v>422</v>
      </c>
      <c r="E989" s="90">
        <v>20004988888</v>
      </c>
      <c r="F989" s="91" t="s">
        <v>427</v>
      </c>
      <c r="G989" s="91"/>
      <c r="H989" s="90"/>
      <c r="I989" s="92"/>
      <c r="J989" s="93">
        <v>23255</v>
      </c>
      <c r="K989" s="92">
        <v>21284.23</v>
      </c>
      <c r="L989" s="92">
        <v>21284.23</v>
      </c>
      <c r="M989" s="88" t="s">
        <v>603</v>
      </c>
    </row>
    <row r="990" spans="1:13">
      <c r="A990" s="90">
        <f t="shared" si="22"/>
        <v>12</v>
      </c>
      <c r="B990" s="90" t="s">
        <v>424</v>
      </c>
      <c r="C990" s="90" t="s">
        <v>425</v>
      </c>
      <c r="D990" s="90" t="s">
        <v>422</v>
      </c>
      <c r="E990" s="90">
        <v>20005189652</v>
      </c>
      <c r="F990" s="91" t="s">
        <v>1960</v>
      </c>
      <c r="G990" s="91" t="s">
        <v>1961</v>
      </c>
      <c r="H990" s="90"/>
      <c r="I990" s="92"/>
      <c r="J990" s="93">
        <v>23255</v>
      </c>
      <c r="K990" s="92">
        <v>936.64</v>
      </c>
      <c r="L990" s="92">
        <v>936.64</v>
      </c>
      <c r="M990" s="88" t="s">
        <v>603</v>
      </c>
    </row>
    <row r="991" spans="1:13">
      <c r="A991" s="90">
        <f t="shared" si="22"/>
        <v>13</v>
      </c>
      <c r="B991" s="90" t="s">
        <v>424</v>
      </c>
      <c r="C991" s="90" t="s">
        <v>425</v>
      </c>
      <c r="D991" s="90" t="s">
        <v>422</v>
      </c>
      <c r="E991" s="90">
        <v>20017830536</v>
      </c>
      <c r="F991" s="91" t="s">
        <v>427</v>
      </c>
      <c r="G991" s="91" t="s">
        <v>428</v>
      </c>
      <c r="H991" s="90"/>
      <c r="I991" s="92"/>
      <c r="J991" s="93">
        <v>23255</v>
      </c>
      <c r="K991" s="92">
        <v>1103.44</v>
      </c>
      <c r="L991" s="92">
        <v>1103.44</v>
      </c>
      <c r="M991" s="88" t="s">
        <v>603</v>
      </c>
    </row>
    <row r="992" spans="1:13">
      <c r="A992" s="90">
        <f t="shared" si="22"/>
        <v>14</v>
      </c>
      <c r="B992" s="90" t="s">
        <v>424</v>
      </c>
      <c r="C992" s="90" t="s">
        <v>425</v>
      </c>
      <c r="D992" s="90" t="s">
        <v>422</v>
      </c>
      <c r="E992" s="90">
        <v>20017830563</v>
      </c>
      <c r="F992" s="91" t="s">
        <v>427</v>
      </c>
      <c r="G992" s="91" t="s">
        <v>429</v>
      </c>
      <c r="H992" s="90"/>
      <c r="I992" s="92"/>
      <c r="J992" s="93">
        <v>23255</v>
      </c>
      <c r="K992" s="92">
        <v>334.1</v>
      </c>
      <c r="L992" s="92">
        <v>334.1</v>
      </c>
      <c r="M992" s="88" t="s">
        <v>603</v>
      </c>
    </row>
    <row r="993" spans="1:13">
      <c r="A993" s="90">
        <f t="shared" si="22"/>
        <v>15</v>
      </c>
      <c r="B993" s="90" t="s">
        <v>424</v>
      </c>
      <c r="C993" s="90" t="s">
        <v>425</v>
      </c>
      <c r="D993" s="90" t="s">
        <v>422</v>
      </c>
      <c r="E993" s="90">
        <v>20017830576</v>
      </c>
      <c r="F993" s="91" t="s">
        <v>427</v>
      </c>
      <c r="G993" s="91" t="s">
        <v>430</v>
      </c>
      <c r="H993" s="90"/>
      <c r="I993" s="92"/>
      <c r="J993" s="93">
        <v>23255</v>
      </c>
      <c r="K993" s="92">
        <v>3808.3</v>
      </c>
      <c r="L993" s="92">
        <v>3808.3</v>
      </c>
      <c r="M993" s="88" t="s">
        <v>603</v>
      </c>
    </row>
    <row r="994" spans="1:13">
      <c r="A994" s="90">
        <f t="shared" si="22"/>
        <v>16</v>
      </c>
      <c r="B994" s="90" t="s">
        <v>1962</v>
      </c>
      <c r="C994" s="90" t="s">
        <v>1963</v>
      </c>
      <c r="D994" s="90" t="s">
        <v>422</v>
      </c>
      <c r="E994" s="90">
        <v>20004988109</v>
      </c>
      <c r="F994" s="91" t="s">
        <v>1964</v>
      </c>
      <c r="G994" s="91"/>
      <c r="H994" s="90"/>
      <c r="I994" s="92"/>
      <c r="J994" s="93">
        <v>23224</v>
      </c>
      <c r="K994" s="92">
        <v>345.21</v>
      </c>
      <c r="L994" s="92">
        <v>345.21</v>
      </c>
      <c r="M994" s="88" t="s">
        <v>608</v>
      </c>
    </row>
    <row r="995" spans="1:13">
      <c r="A995" s="90">
        <f t="shared" si="22"/>
        <v>17</v>
      </c>
      <c r="B995" s="90" t="s">
        <v>1965</v>
      </c>
      <c r="C995" s="90" t="s">
        <v>1966</v>
      </c>
      <c r="D995" s="90" t="s">
        <v>422</v>
      </c>
      <c r="E995" s="90">
        <v>20006013665</v>
      </c>
      <c r="F995" s="91" t="s">
        <v>1967</v>
      </c>
      <c r="G995" s="91"/>
      <c r="H995" s="90"/>
      <c r="I995" s="92"/>
      <c r="J995" s="93">
        <v>23255</v>
      </c>
      <c r="K995" s="92">
        <v>836.19</v>
      </c>
      <c r="L995" s="92">
        <v>836.19</v>
      </c>
      <c r="M995" s="88" t="s">
        <v>603</v>
      </c>
    </row>
    <row r="996" spans="1:13">
      <c r="A996" s="90">
        <f t="shared" si="22"/>
        <v>18</v>
      </c>
      <c r="B996" s="90" t="s">
        <v>1968</v>
      </c>
      <c r="C996" s="90" t="s">
        <v>1969</v>
      </c>
      <c r="D996" s="90" t="s">
        <v>422</v>
      </c>
      <c r="E996" s="90">
        <v>20005960203</v>
      </c>
      <c r="F996" s="91" t="s">
        <v>1970</v>
      </c>
      <c r="G996" s="91"/>
      <c r="H996" s="90"/>
      <c r="I996" s="92"/>
      <c r="J996" s="93">
        <v>23255</v>
      </c>
      <c r="K996" s="92">
        <v>690.43</v>
      </c>
      <c r="L996" s="92">
        <v>690.43</v>
      </c>
      <c r="M996" s="88" t="s">
        <v>603</v>
      </c>
    </row>
    <row r="997" spans="1:13">
      <c r="A997" s="90">
        <f t="shared" si="22"/>
        <v>19</v>
      </c>
      <c r="B997" s="90" t="s">
        <v>1968</v>
      </c>
      <c r="C997" s="90" t="s">
        <v>1969</v>
      </c>
      <c r="D997" s="90" t="s">
        <v>422</v>
      </c>
      <c r="E997" s="90">
        <v>20019647231</v>
      </c>
      <c r="F997" s="91" t="s">
        <v>1971</v>
      </c>
      <c r="G997" s="91" t="s">
        <v>1972</v>
      </c>
      <c r="H997" s="90"/>
      <c r="I997" s="92"/>
      <c r="J997" s="93">
        <v>23255</v>
      </c>
      <c r="K997" s="92">
        <v>398.87</v>
      </c>
      <c r="L997" s="92">
        <v>398.87</v>
      </c>
      <c r="M997" s="88" t="s">
        <v>603</v>
      </c>
    </row>
    <row r="998" spans="1:13" ht="21.75" thickBot="1">
      <c r="A998" s="90"/>
      <c r="B998" s="118"/>
      <c r="C998" s="118"/>
      <c r="D998" s="118" t="s">
        <v>1973</v>
      </c>
      <c r="E998" s="118"/>
      <c r="F998" s="123"/>
      <c r="G998" s="91"/>
      <c r="H998" s="120"/>
      <c r="I998" s="121">
        <f>SUM(I979:I997)</f>
        <v>0</v>
      </c>
      <c r="J998" s="120"/>
      <c r="K998" s="121">
        <f>SUM(K979:K997)</f>
        <v>82479.820000000007</v>
      </c>
      <c r="L998" s="121">
        <f>SUM(L979:L997)</f>
        <v>82479.820000000007</v>
      </c>
      <c r="M998" s="88"/>
    </row>
    <row r="999" spans="1:13" ht="21.75" thickTop="1">
      <c r="A999" s="90">
        <f t="shared" si="22"/>
        <v>1</v>
      </c>
      <c r="B999" s="90" t="s">
        <v>431</v>
      </c>
      <c r="C999" s="90" t="s">
        <v>432</v>
      </c>
      <c r="D999" s="90" t="s">
        <v>433</v>
      </c>
      <c r="E999" s="90">
        <v>20020329475</v>
      </c>
      <c r="F999" s="91" t="s">
        <v>434</v>
      </c>
      <c r="G999" s="91" t="s">
        <v>435</v>
      </c>
      <c r="H999" s="90"/>
      <c r="I999" s="92"/>
      <c r="J999" s="93">
        <v>23224</v>
      </c>
      <c r="K999" s="92">
        <v>334.1</v>
      </c>
      <c r="L999" s="92">
        <v>334.1</v>
      </c>
      <c r="M999" s="88" t="s">
        <v>608</v>
      </c>
    </row>
    <row r="1000" spans="1:13">
      <c r="A1000" s="90">
        <f t="shared" si="22"/>
        <v>2</v>
      </c>
      <c r="B1000" s="90" t="s">
        <v>431</v>
      </c>
      <c r="C1000" s="90" t="s">
        <v>432</v>
      </c>
      <c r="D1000" s="90" t="s">
        <v>433</v>
      </c>
      <c r="E1000" s="90">
        <v>20020329475</v>
      </c>
      <c r="F1000" s="91" t="s">
        <v>434</v>
      </c>
      <c r="G1000" s="91" t="s">
        <v>435</v>
      </c>
      <c r="H1000" s="90"/>
      <c r="I1000" s="92"/>
      <c r="J1000" s="93">
        <v>23255</v>
      </c>
      <c r="K1000" s="92">
        <v>334.1</v>
      </c>
      <c r="L1000" s="92">
        <v>334.1</v>
      </c>
      <c r="M1000" s="88" t="s">
        <v>603</v>
      </c>
    </row>
    <row r="1001" spans="1:13" ht="21.75" thickBot="1">
      <c r="A1001" s="90"/>
      <c r="B1001" s="118"/>
      <c r="C1001" s="118"/>
      <c r="D1001" s="118" t="s">
        <v>1974</v>
      </c>
      <c r="E1001" s="118"/>
      <c r="F1001" s="123"/>
      <c r="G1001" s="91"/>
      <c r="H1001" s="120"/>
      <c r="I1001" s="121">
        <f>SUM(I999:I1000)</f>
        <v>0</v>
      </c>
      <c r="J1001" s="120"/>
      <c r="K1001" s="121">
        <f>SUM(K999:K1000)</f>
        <v>668.2</v>
      </c>
      <c r="L1001" s="121">
        <f>SUM(L999:L1000)</f>
        <v>668.2</v>
      </c>
      <c r="M1001" s="88"/>
    </row>
    <row r="1002" spans="1:13" ht="21.75" thickTop="1">
      <c r="A1002" s="90">
        <f t="shared" si="22"/>
        <v>1</v>
      </c>
      <c r="B1002" s="90" t="s">
        <v>1975</v>
      </c>
      <c r="C1002" s="90" t="s">
        <v>1976</v>
      </c>
      <c r="D1002" s="90" t="s">
        <v>1977</v>
      </c>
      <c r="E1002" s="90">
        <v>20020506846</v>
      </c>
      <c r="F1002" s="91" t="s">
        <v>1978</v>
      </c>
      <c r="G1002" s="91" t="s">
        <v>1979</v>
      </c>
      <c r="H1002" s="90"/>
      <c r="I1002" s="92"/>
      <c r="J1002" s="93">
        <v>23224</v>
      </c>
      <c r="K1002" s="92">
        <v>2350.73</v>
      </c>
      <c r="L1002" s="92">
        <v>2350.73</v>
      </c>
      <c r="M1002" s="88" t="s">
        <v>608</v>
      </c>
    </row>
    <row r="1003" spans="1:13">
      <c r="A1003" s="90">
        <f t="shared" si="22"/>
        <v>2</v>
      </c>
      <c r="B1003" s="90" t="s">
        <v>1975</v>
      </c>
      <c r="C1003" s="90" t="s">
        <v>1976</v>
      </c>
      <c r="D1003" s="90" t="s">
        <v>1977</v>
      </c>
      <c r="E1003" s="90">
        <v>20020506846</v>
      </c>
      <c r="F1003" s="91" t="s">
        <v>1978</v>
      </c>
      <c r="G1003" s="91" t="s">
        <v>1979</v>
      </c>
      <c r="H1003" s="90"/>
      <c r="I1003" s="92"/>
      <c r="J1003" s="93">
        <v>23255</v>
      </c>
      <c r="K1003" s="92">
        <v>2161.9</v>
      </c>
      <c r="L1003" s="92">
        <v>2161.9</v>
      </c>
      <c r="M1003" s="88" t="s">
        <v>603</v>
      </c>
    </row>
    <row r="1004" spans="1:13" ht="21.75" thickBot="1">
      <c r="A1004" s="90"/>
      <c r="B1004" s="118"/>
      <c r="C1004" s="118"/>
      <c r="D1004" s="118" t="s">
        <v>1980</v>
      </c>
      <c r="E1004" s="118"/>
      <c r="F1004" s="123"/>
      <c r="G1004" s="91"/>
      <c r="H1004" s="120"/>
      <c r="I1004" s="121">
        <f>SUM(I1002:I1003)</f>
        <v>0</v>
      </c>
      <c r="J1004" s="120"/>
      <c r="K1004" s="121">
        <f>SUM(K1002:K1003)</f>
        <v>4512.63</v>
      </c>
      <c r="L1004" s="121">
        <f>SUM(L1002:L1003)</f>
        <v>4512.63</v>
      </c>
      <c r="M1004" s="88"/>
    </row>
    <row r="1005" spans="1:13" ht="21.75" thickTop="1">
      <c r="A1005" s="90">
        <f t="shared" si="22"/>
        <v>1</v>
      </c>
      <c r="B1005" s="90" t="s">
        <v>1981</v>
      </c>
      <c r="C1005" s="90" t="s">
        <v>1982</v>
      </c>
      <c r="D1005" s="90" t="s">
        <v>438</v>
      </c>
      <c r="E1005" s="90">
        <v>20009474879</v>
      </c>
      <c r="F1005" s="91" t="s">
        <v>1983</v>
      </c>
      <c r="G1005" s="91" t="s">
        <v>1984</v>
      </c>
      <c r="H1005" s="90"/>
      <c r="I1005" s="92"/>
      <c r="J1005" s="93">
        <v>23255</v>
      </c>
      <c r="K1005" s="92">
        <v>13257.92</v>
      </c>
      <c r="L1005" s="92">
        <v>13257.92</v>
      </c>
      <c r="M1005" s="88" t="s">
        <v>603</v>
      </c>
    </row>
    <row r="1006" spans="1:13">
      <c r="A1006" s="90">
        <f t="shared" si="22"/>
        <v>2</v>
      </c>
      <c r="B1006" s="90" t="s">
        <v>1981</v>
      </c>
      <c r="C1006" s="90" t="s">
        <v>1982</v>
      </c>
      <c r="D1006" s="90" t="s">
        <v>438</v>
      </c>
      <c r="E1006" s="90">
        <v>20020070409</v>
      </c>
      <c r="F1006" s="91" t="s">
        <v>1985</v>
      </c>
      <c r="G1006" s="91" t="s">
        <v>1986</v>
      </c>
      <c r="H1006" s="90"/>
      <c r="I1006" s="92"/>
      <c r="J1006" s="93">
        <v>23255</v>
      </c>
      <c r="K1006" s="92">
        <v>410.42</v>
      </c>
      <c r="L1006" s="92">
        <v>410.42</v>
      </c>
      <c r="M1006" s="88" t="s">
        <v>603</v>
      </c>
    </row>
    <row r="1007" spans="1:13">
      <c r="A1007" s="90">
        <f t="shared" si="22"/>
        <v>3</v>
      </c>
      <c r="B1007" s="90" t="s">
        <v>1981</v>
      </c>
      <c r="C1007" s="90" t="s">
        <v>1982</v>
      </c>
      <c r="D1007" s="90" t="s">
        <v>438</v>
      </c>
      <c r="E1007" s="90">
        <v>20022563472</v>
      </c>
      <c r="F1007" s="91" t="s">
        <v>1987</v>
      </c>
      <c r="G1007" s="91"/>
      <c r="H1007" s="90"/>
      <c r="I1007" s="92"/>
      <c r="J1007" s="93">
        <v>23255</v>
      </c>
      <c r="K1007" s="92">
        <v>488.83</v>
      </c>
      <c r="L1007" s="92">
        <v>488.83</v>
      </c>
      <c r="M1007" s="88" t="s">
        <v>603</v>
      </c>
    </row>
    <row r="1008" spans="1:13">
      <c r="A1008" s="90">
        <f t="shared" si="22"/>
        <v>4</v>
      </c>
      <c r="B1008" s="90" t="s">
        <v>1988</v>
      </c>
      <c r="C1008" s="90" t="s">
        <v>1989</v>
      </c>
      <c r="D1008" s="90" t="s">
        <v>438</v>
      </c>
      <c r="E1008" s="90">
        <v>20023761204</v>
      </c>
      <c r="F1008" s="91" t="s">
        <v>1990</v>
      </c>
      <c r="G1008" s="91" t="s">
        <v>1991</v>
      </c>
      <c r="H1008" s="90"/>
      <c r="I1008" s="92"/>
      <c r="J1008" s="93">
        <v>23255</v>
      </c>
      <c r="K1008" s="92">
        <v>613.48</v>
      </c>
      <c r="L1008" s="92">
        <v>613.48</v>
      </c>
      <c r="M1008" s="88" t="s">
        <v>603</v>
      </c>
    </row>
    <row r="1009" spans="1:13">
      <c r="A1009" s="90">
        <f t="shared" si="22"/>
        <v>5</v>
      </c>
      <c r="B1009" s="90" t="s">
        <v>440</v>
      </c>
      <c r="C1009" s="90" t="s">
        <v>441</v>
      </c>
      <c r="D1009" s="90" t="s">
        <v>438</v>
      </c>
      <c r="E1009" s="90">
        <v>20017113496</v>
      </c>
      <c r="F1009" s="91" t="s">
        <v>1992</v>
      </c>
      <c r="G1009" s="91" t="s">
        <v>1993</v>
      </c>
      <c r="H1009" s="90"/>
      <c r="I1009" s="92"/>
      <c r="J1009" s="93">
        <v>23255</v>
      </c>
      <c r="K1009" s="92">
        <v>1414.81</v>
      </c>
      <c r="L1009" s="92">
        <v>1414.81</v>
      </c>
      <c r="M1009" s="88" t="s">
        <v>603</v>
      </c>
    </row>
    <row r="1010" spans="1:13">
      <c r="A1010" s="90">
        <f t="shared" si="22"/>
        <v>6</v>
      </c>
      <c r="B1010" s="90" t="s">
        <v>1994</v>
      </c>
      <c r="C1010" s="90" t="s">
        <v>1995</v>
      </c>
      <c r="D1010" s="90" t="s">
        <v>438</v>
      </c>
      <c r="E1010" s="90">
        <v>20010362736</v>
      </c>
      <c r="F1010" s="91" t="s">
        <v>1990</v>
      </c>
      <c r="G1010" s="91"/>
      <c r="H1010" s="90"/>
      <c r="I1010" s="92"/>
      <c r="J1010" s="93">
        <v>23255</v>
      </c>
      <c r="K1010" s="92">
        <v>1346.4</v>
      </c>
      <c r="L1010" s="92">
        <v>1346.4</v>
      </c>
      <c r="M1010" s="88" t="s">
        <v>603</v>
      </c>
    </row>
    <row r="1011" spans="1:13">
      <c r="A1011" s="90">
        <f t="shared" si="22"/>
        <v>7</v>
      </c>
      <c r="B1011" s="90" t="s">
        <v>445</v>
      </c>
      <c r="C1011" s="90" t="s">
        <v>446</v>
      </c>
      <c r="D1011" s="90" t="s">
        <v>438</v>
      </c>
      <c r="E1011" s="90">
        <v>20020670473</v>
      </c>
      <c r="F1011" s="91" t="s">
        <v>447</v>
      </c>
      <c r="G1011" s="91" t="s">
        <v>448</v>
      </c>
      <c r="H1011" s="90"/>
      <c r="I1011" s="92"/>
      <c r="J1011" s="93">
        <v>23224</v>
      </c>
      <c r="K1011" s="92">
        <v>1000.56</v>
      </c>
      <c r="L1011" s="92">
        <v>1000.56</v>
      </c>
      <c r="M1011" s="88" t="s">
        <v>608</v>
      </c>
    </row>
    <row r="1012" spans="1:13">
      <c r="A1012" s="90">
        <f t="shared" si="22"/>
        <v>8</v>
      </c>
      <c r="B1012" s="90" t="s">
        <v>445</v>
      </c>
      <c r="C1012" s="90" t="s">
        <v>446</v>
      </c>
      <c r="D1012" s="90" t="s">
        <v>438</v>
      </c>
      <c r="E1012" s="90">
        <v>20020670473</v>
      </c>
      <c r="F1012" s="91" t="s">
        <v>447</v>
      </c>
      <c r="G1012" s="91" t="s">
        <v>448</v>
      </c>
      <c r="H1012" s="90"/>
      <c r="I1012" s="92"/>
      <c r="J1012" s="93">
        <v>23255</v>
      </c>
      <c r="K1012" s="92">
        <v>621.24</v>
      </c>
      <c r="L1012" s="92">
        <v>621.24</v>
      </c>
      <c r="M1012" s="88" t="s">
        <v>603</v>
      </c>
    </row>
    <row r="1013" spans="1:13" ht="21.75" thickBot="1">
      <c r="A1013" s="90"/>
      <c r="B1013" s="118"/>
      <c r="C1013" s="118"/>
      <c r="D1013" s="118" t="s">
        <v>1996</v>
      </c>
      <c r="E1013" s="118"/>
      <c r="F1013" s="123"/>
      <c r="G1013" s="91"/>
      <c r="H1013" s="120"/>
      <c r="I1013" s="121">
        <f>SUM(I1005:I1012)</f>
        <v>0</v>
      </c>
      <c r="J1013" s="120"/>
      <c r="K1013" s="121">
        <f>SUM(K1005:K1012)</f>
        <v>19153.660000000003</v>
      </c>
      <c r="L1013" s="121">
        <f>SUM(L1005:L1012)</f>
        <v>19153.660000000003</v>
      </c>
      <c r="M1013" s="88"/>
    </row>
    <row r="1014" spans="1:13" ht="21.75" thickTop="1">
      <c r="A1014" s="90">
        <f t="shared" si="22"/>
        <v>1</v>
      </c>
      <c r="B1014" s="90" t="s">
        <v>1997</v>
      </c>
      <c r="C1014" s="90" t="s">
        <v>1998</v>
      </c>
      <c r="D1014" s="90" t="s">
        <v>1999</v>
      </c>
      <c r="E1014" s="90">
        <v>20004250713</v>
      </c>
      <c r="F1014" s="91" t="s">
        <v>2000</v>
      </c>
      <c r="G1014" s="91" t="s">
        <v>2001</v>
      </c>
      <c r="H1014" s="90"/>
      <c r="I1014" s="92"/>
      <c r="J1014" s="93">
        <v>23255</v>
      </c>
      <c r="K1014" s="92">
        <v>7007.17</v>
      </c>
      <c r="L1014" s="92">
        <v>7007.17</v>
      </c>
      <c r="M1014" s="88" t="s">
        <v>603</v>
      </c>
    </row>
    <row r="1015" spans="1:13">
      <c r="A1015" s="90">
        <f t="shared" si="22"/>
        <v>2</v>
      </c>
      <c r="B1015" s="90" t="s">
        <v>1997</v>
      </c>
      <c r="C1015" s="90" t="s">
        <v>1998</v>
      </c>
      <c r="D1015" s="90" t="s">
        <v>1999</v>
      </c>
      <c r="E1015" s="90">
        <v>20004250828</v>
      </c>
      <c r="F1015" s="91" t="s">
        <v>2002</v>
      </c>
      <c r="G1015" s="91" t="s">
        <v>2003</v>
      </c>
      <c r="H1015" s="90"/>
      <c r="I1015" s="92"/>
      <c r="J1015" s="93">
        <v>23255</v>
      </c>
      <c r="K1015" s="92">
        <v>4889.45</v>
      </c>
      <c r="L1015" s="92">
        <v>4889.45</v>
      </c>
      <c r="M1015" s="88" t="s">
        <v>603</v>
      </c>
    </row>
    <row r="1016" spans="1:13">
      <c r="A1016" s="90">
        <f t="shared" si="22"/>
        <v>3</v>
      </c>
      <c r="B1016" s="90" t="s">
        <v>1997</v>
      </c>
      <c r="C1016" s="90" t="s">
        <v>1998</v>
      </c>
      <c r="D1016" s="90" t="s">
        <v>1999</v>
      </c>
      <c r="E1016" s="90">
        <v>20004269956</v>
      </c>
      <c r="F1016" s="91" t="s">
        <v>2004</v>
      </c>
      <c r="G1016" s="91"/>
      <c r="H1016" s="90"/>
      <c r="I1016" s="92"/>
      <c r="J1016" s="93">
        <v>23255</v>
      </c>
      <c r="K1016" s="92">
        <v>3242.49</v>
      </c>
      <c r="L1016" s="92">
        <v>3242.49</v>
      </c>
      <c r="M1016" s="88" t="s">
        <v>603</v>
      </c>
    </row>
    <row r="1017" spans="1:13">
      <c r="A1017" s="90">
        <f t="shared" si="22"/>
        <v>4</v>
      </c>
      <c r="B1017" s="90" t="s">
        <v>2005</v>
      </c>
      <c r="C1017" s="90" t="s">
        <v>2006</v>
      </c>
      <c r="D1017" s="90" t="s">
        <v>1999</v>
      </c>
      <c r="E1017" s="90">
        <v>20004330376</v>
      </c>
      <c r="F1017" s="91" t="s">
        <v>2007</v>
      </c>
      <c r="G1017" s="91" t="s">
        <v>2008</v>
      </c>
      <c r="H1017" s="90"/>
      <c r="I1017" s="92"/>
      <c r="J1017" s="93">
        <v>23255</v>
      </c>
      <c r="K1017" s="92">
        <v>17607.32</v>
      </c>
      <c r="L1017" s="92">
        <v>17607.32</v>
      </c>
      <c r="M1017" s="88" t="s">
        <v>603</v>
      </c>
    </row>
    <row r="1018" spans="1:13" ht="21.75" thickBot="1">
      <c r="A1018" s="90"/>
      <c r="B1018" s="118"/>
      <c r="C1018" s="118"/>
      <c r="D1018" s="118" t="s">
        <v>2009</v>
      </c>
      <c r="E1018" s="118"/>
      <c r="F1018" s="123"/>
      <c r="G1018" s="91"/>
      <c r="H1018" s="120"/>
      <c r="I1018" s="121">
        <f>SUM(I1014:I1017)</f>
        <v>0</v>
      </c>
      <c r="J1018" s="120"/>
      <c r="K1018" s="121">
        <f>SUM(K1014:K1017)</f>
        <v>32746.43</v>
      </c>
      <c r="L1018" s="121">
        <f>SUM(L1014:L1017)</f>
        <v>32746.43</v>
      </c>
      <c r="M1018" s="88"/>
    </row>
    <row r="1019" spans="1:13" ht="21.75" thickTop="1">
      <c r="A1019" s="90">
        <f t="shared" si="22"/>
        <v>1</v>
      </c>
      <c r="B1019" s="90" t="s">
        <v>2010</v>
      </c>
      <c r="C1019" s="90" t="s">
        <v>2011</v>
      </c>
      <c r="D1019" s="90" t="s">
        <v>2012</v>
      </c>
      <c r="E1019" s="90">
        <v>20006960280</v>
      </c>
      <c r="F1019" s="91" t="s">
        <v>2013</v>
      </c>
      <c r="G1019" s="91"/>
      <c r="H1019" s="90"/>
      <c r="I1019" s="92"/>
      <c r="J1019" s="93">
        <v>23255</v>
      </c>
      <c r="K1019" s="92">
        <v>977.92</v>
      </c>
      <c r="L1019" s="92">
        <v>977.92</v>
      </c>
      <c r="M1019" s="88" t="s">
        <v>603</v>
      </c>
    </row>
    <row r="1020" spans="1:13">
      <c r="A1020" s="90">
        <f t="shared" si="22"/>
        <v>2</v>
      </c>
      <c r="B1020" s="90" t="s">
        <v>2014</v>
      </c>
      <c r="C1020" s="90" t="s">
        <v>2015</v>
      </c>
      <c r="D1020" s="90" t="s">
        <v>2012</v>
      </c>
      <c r="E1020" s="90">
        <v>20006441089</v>
      </c>
      <c r="F1020" s="91" t="s">
        <v>2016</v>
      </c>
      <c r="G1020" s="91"/>
      <c r="H1020" s="90"/>
      <c r="I1020" s="92"/>
      <c r="J1020" s="93">
        <v>23255</v>
      </c>
      <c r="K1020" s="92">
        <v>2096.96</v>
      </c>
      <c r="L1020" s="92">
        <v>2096.96</v>
      </c>
      <c r="M1020" s="88" t="s">
        <v>603</v>
      </c>
    </row>
    <row r="1021" spans="1:13" ht="21.75" thickBot="1">
      <c r="A1021" s="90"/>
      <c r="B1021" s="118"/>
      <c r="C1021" s="118"/>
      <c r="D1021" s="118" t="s">
        <v>2017</v>
      </c>
      <c r="E1021" s="118"/>
      <c r="F1021" s="123"/>
      <c r="G1021" s="91"/>
      <c r="H1021" s="120"/>
      <c r="I1021" s="121">
        <f>SUM(I1019:I1020)</f>
        <v>0</v>
      </c>
      <c r="J1021" s="120"/>
      <c r="K1021" s="121">
        <f>SUM(K1019:K1020)</f>
        <v>3074.88</v>
      </c>
      <c r="L1021" s="121">
        <f>SUM(L1019:L1020)</f>
        <v>3074.88</v>
      </c>
      <c r="M1021" s="88"/>
    </row>
    <row r="1022" spans="1:13" ht="21.75" thickTop="1">
      <c r="A1022" s="90">
        <f t="shared" ref="A1022:A1085" si="23">A1021+1</f>
        <v>1</v>
      </c>
      <c r="B1022" s="90" t="s">
        <v>2018</v>
      </c>
      <c r="C1022" s="90" t="s">
        <v>2019</v>
      </c>
      <c r="D1022" s="90" t="s">
        <v>2020</v>
      </c>
      <c r="E1022" s="90">
        <v>20010202764</v>
      </c>
      <c r="F1022" s="91" t="s">
        <v>2021</v>
      </c>
      <c r="G1022" s="91" t="s">
        <v>2022</v>
      </c>
      <c r="H1022" s="90"/>
      <c r="I1022" s="92"/>
      <c r="J1022" s="93">
        <v>23224</v>
      </c>
      <c r="K1022" s="92">
        <v>3055.62</v>
      </c>
      <c r="L1022" s="92">
        <v>3055.62</v>
      </c>
      <c r="M1022" s="88" t="s">
        <v>608</v>
      </c>
    </row>
    <row r="1023" spans="1:13">
      <c r="A1023" s="90">
        <f t="shared" si="23"/>
        <v>2</v>
      </c>
      <c r="B1023" s="90" t="s">
        <v>2018</v>
      </c>
      <c r="C1023" s="90" t="s">
        <v>2019</v>
      </c>
      <c r="D1023" s="90" t="s">
        <v>2020</v>
      </c>
      <c r="E1023" s="90">
        <v>20010202764</v>
      </c>
      <c r="F1023" s="91" t="s">
        <v>2021</v>
      </c>
      <c r="G1023" s="91" t="s">
        <v>2022</v>
      </c>
      <c r="H1023" s="90"/>
      <c r="I1023" s="92"/>
      <c r="J1023" s="93">
        <v>23255</v>
      </c>
      <c r="K1023" s="92">
        <v>3095.35</v>
      </c>
      <c r="L1023" s="92">
        <v>3095.35</v>
      </c>
      <c r="M1023" s="88" t="s">
        <v>603</v>
      </c>
    </row>
    <row r="1024" spans="1:13">
      <c r="A1024" s="90">
        <f t="shared" si="23"/>
        <v>3</v>
      </c>
      <c r="B1024" s="90" t="s">
        <v>2018</v>
      </c>
      <c r="C1024" s="90" t="s">
        <v>2019</v>
      </c>
      <c r="D1024" s="90" t="s">
        <v>2020</v>
      </c>
      <c r="E1024" s="90">
        <v>20010202989</v>
      </c>
      <c r="F1024" s="91" t="s">
        <v>2023</v>
      </c>
      <c r="G1024" s="91" t="s">
        <v>2024</v>
      </c>
      <c r="H1024" s="90"/>
      <c r="I1024" s="92"/>
      <c r="J1024" s="93">
        <v>23255</v>
      </c>
      <c r="K1024" s="92">
        <v>3486.19</v>
      </c>
      <c r="L1024" s="92">
        <v>3486.19</v>
      </c>
      <c r="M1024" s="88" t="s">
        <v>603</v>
      </c>
    </row>
    <row r="1025" spans="1:13">
      <c r="A1025" s="90">
        <f t="shared" si="23"/>
        <v>4</v>
      </c>
      <c r="B1025" s="90" t="s">
        <v>2018</v>
      </c>
      <c r="C1025" s="90" t="s">
        <v>2019</v>
      </c>
      <c r="D1025" s="90" t="s">
        <v>2020</v>
      </c>
      <c r="E1025" s="90">
        <v>20010211923</v>
      </c>
      <c r="F1025" s="91" t="s">
        <v>2025</v>
      </c>
      <c r="G1025" s="91" t="s">
        <v>2022</v>
      </c>
      <c r="H1025" s="90"/>
      <c r="I1025" s="92"/>
      <c r="J1025" s="93">
        <v>23224</v>
      </c>
      <c r="K1025" s="92">
        <v>4526.09</v>
      </c>
      <c r="L1025" s="92">
        <v>4526.09</v>
      </c>
      <c r="M1025" s="88" t="s">
        <v>608</v>
      </c>
    </row>
    <row r="1026" spans="1:13">
      <c r="A1026" s="90">
        <f t="shared" si="23"/>
        <v>5</v>
      </c>
      <c r="B1026" s="90" t="s">
        <v>2018</v>
      </c>
      <c r="C1026" s="90" t="s">
        <v>2019</v>
      </c>
      <c r="D1026" s="90" t="s">
        <v>2020</v>
      </c>
      <c r="E1026" s="90">
        <v>20010211923</v>
      </c>
      <c r="F1026" s="91" t="s">
        <v>2025</v>
      </c>
      <c r="G1026" s="91" t="s">
        <v>2022</v>
      </c>
      <c r="H1026" s="90"/>
      <c r="I1026" s="92"/>
      <c r="J1026" s="93">
        <v>23255</v>
      </c>
      <c r="K1026" s="92">
        <v>3755.68</v>
      </c>
      <c r="L1026" s="92">
        <v>3755.68</v>
      </c>
      <c r="M1026" s="88" t="s">
        <v>603</v>
      </c>
    </row>
    <row r="1027" spans="1:13">
      <c r="A1027" s="90">
        <f t="shared" si="23"/>
        <v>6</v>
      </c>
      <c r="B1027" s="90" t="s">
        <v>2018</v>
      </c>
      <c r="C1027" s="90" t="s">
        <v>2019</v>
      </c>
      <c r="D1027" s="90" t="s">
        <v>2020</v>
      </c>
      <c r="E1027" s="90">
        <v>20010211934</v>
      </c>
      <c r="F1027" s="91" t="s">
        <v>2026</v>
      </c>
      <c r="G1027" s="91" t="s">
        <v>2022</v>
      </c>
      <c r="H1027" s="90"/>
      <c r="I1027" s="92"/>
      <c r="J1027" s="93">
        <v>23224</v>
      </c>
      <c r="K1027" s="92">
        <v>28468.41</v>
      </c>
      <c r="L1027" s="92">
        <v>28468.41</v>
      </c>
      <c r="M1027" s="88" t="s">
        <v>608</v>
      </c>
    </row>
    <row r="1028" spans="1:13">
      <c r="A1028" s="90">
        <f t="shared" si="23"/>
        <v>7</v>
      </c>
      <c r="B1028" s="90" t="s">
        <v>2018</v>
      </c>
      <c r="C1028" s="90" t="s">
        <v>2019</v>
      </c>
      <c r="D1028" s="90" t="s">
        <v>2020</v>
      </c>
      <c r="E1028" s="90">
        <v>20010211934</v>
      </c>
      <c r="F1028" s="91" t="s">
        <v>2026</v>
      </c>
      <c r="G1028" s="91" t="s">
        <v>2022</v>
      </c>
      <c r="H1028" s="90"/>
      <c r="I1028" s="92"/>
      <c r="J1028" s="93">
        <v>23255</v>
      </c>
      <c r="K1028" s="92">
        <v>30922.13</v>
      </c>
      <c r="L1028" s="92">
        <v>30922.13</v>
      </c>
      <c r="M1028" s="88" t="s">
        <v>603</v>
      </c>
    </row>
    <row r="1029" spans="1:13">
      <c r="A1029" s="90">
        <f t="shared" si="23"/>
        <v>8</v>
      </c>
      <c r="B1029" s="90" t="s">
        <v>2018</v>
      </c>
      <c r="C1029" s="90" t="s">
        <v>2019</v>
      </c>
      <c r="D1029" s="90" t="s">
        <v>2020</v>
      </c>
      <c r="E1029" s="90">
        <v>20010274225</v>
      </c>
      <c r="F1029" s="91" t="s">
        <v>2027</v>
      </c>
      <c r="G1029" s="91"/>
      <c r="H1029" s="90"/>
      <c r="I1029" s="92"/>
      <c r="J1029" s="93">
        <v>23224</v>
      </c>
      <c r="K1029" s="92">
        <v>7220.66</v>
      </c>
      <c r="L1029" s="92">
        <v>7220.66</v>
      </c>
      <c r="M1029" s="88" t="s">
        <v>608</v>
      </c>
    </row>
    <row r="1030" spans="1:13">
      <c r="A1030" s="90">
        <f t="shared" si="23"/>
        <v>9</v>
      </c>
      <c r="B1030" s="90" t="s">
        <v>2018</v>
      </c>
      <c r="C1030" s="90" t="s">
        <v>2019</v>
      </c>
      <c r="D1030" s="90" t="s">
        <v>2020</v>
      </c>
      <c r="E1030" s="90">
        <v>20010274225</v>
      </c>
      <c r="F1030" s="91" t="s">
        <v>2027</v>
      </c>
      <c r="G1030" s="91"/>
      <c r="H1030" s="90"/>
      <c r="I1030" s="92"/>
      <c r="J1030" s="93">
        <v>23255</v>
      </c>
      <c r="K1030" s="92">
        <v>6480.78</v>
      </c>
      <c r="L1030" s="92">
        <v>6480.78</v>
      </c>
      <c r="M1030" s="88" t="s">
        <v>603</v>
      </c>
    </row>
    <row r="1031" spans="1:13">
      <c r="A1031" s="90">
        <f t="shared" si="23"/>
        <v>10</v>
      </c>
      <c r="B1031" s="90" t="s">
        <v>2018</v>
      </c>
      <c r="C1031" s="90" t="s">
        <v>2019</v>
      </c>
      <c r="D1031" s="90" t="s">
        <v>2020</v>
      </c>
      <c r="E1031" s="90">
        <v>20010274248</v>
      </c>
      <c r="F1031" s="91" t="s">
        <v>2028</v>
      </c>
      <c r="G1031" s="91" t="s">
        <v>2022</v>
      </c>
      <c r="H1031" s="90"/>
      <c r="I1031" s="92"/>
      <c r="J1031" s="93">
        <v>23224</v>
      </c>
      <c r="K1031" s="92">
        <v>4651.8999999999996</v>
      </c>
      <c r="L1031" s="92">
        <v>4651.8999999999996</v>
      </c>
      <c r="M1031" s="88" t="s">
        <v>608</v>
      </c>
    </row>
    <row r="1032" spans="1:13">
      <c r="A1032" s="90">
        <f t="shared" si="23"/>
        <v>11</v>
      </c>
      <c r="B1032" s="90" t="s">
        <v>2018</v>
      </c>
      <c r="C1032" s="90" t="s">
        <v>2019</v>
      </c>
      <c r="D1032" s="90" t="s">
        <v>2020</v>
      </c>
      <c r="E1032" s="90">
        <v>20010274248</v>
      </c>
      <c r="F1032" s="91" t="s">
        <v>2028</v>
      </c>
      <c r="G1032" s="91" t="s">
        <v>2022</v>
      </c>
      <c r="H1032" s="90"/>
      <c r="I1032" s="92"/>
      <c r="J1032" s="93">
        <v>23255</v>
      </c>
      <c r="K1032" s="92">
        <v>3864.99</v>
      </c>
      <c r="L1032" s="92">
        <v>3864.99</v>
      </c>
      <c r="M1032" s="88" t="s">
        <v>603</v>
      </c>
    </row>
    <row r="1033" spans="1:13">
      <c r="A1033" s="90">
        <f t="shared" si="23"/>
        <v>12</v>
      </c>
      <c r="B1033" s="90" t="s">
        <v>2018</v>
      </c>
      <c r="C1033" s="90" t="s">
        <v>2019</v>
      </c>
      <c r="D1033" s="90" t="s">
        <v>2020</v>
      </c>
      <c r="E1033" s="90">
        <v>20010274278</v>
      </c>
      <c r="F1033" s="91" t="s">
        <v>2029</v>
      </c>
      <c r="G1033" s="91"/>
      <c r="H1033" s="90"/>
      <c r="I1033" s="92"/>
      <c r="J1033" s="93">
        <v>23224</v>
      </c>
      <c r="K1033" s="92">
        <v>5674.52</v>
      </c>
      <c r="L1033" s="92">
        <v>5674.52</v>
      </c>
      <c r="M1033" s="88" t="s">
        <v>608</v>
      </c>
    </row>
    <row r="1034" spans="1:13">
      <c r="A1034" s="90">
        <f t="shared" si="23"/>
        <v>13</v>
      </c>
      <c r="B1034" s="90" t="s">
        <v>2018</v>
      </c>
      <c r="C1034" s="90" t="s">
        <v>2019</v>
      </c>
      <c r="D1034" s="90" t="s">
        <v>2020</v>
      </c>
      <c r="E1034" s="90">
        <v>20010274278</v>
      </c>
      <c r="F1034" s="91" t="s">
        <v>2029</v>
      </c>
      <c r="G1034" s="91"/>
      <c r="H1034" s="90"/>
      <c r="I1034" s="92"/>
      <c r="J1034" s="93">
        <v>23255</v>
      </c>
      <c r="K1034" s="92">
        <v>4816.5600000000004</v>
      </c>
      <c r="L1034" s="92">
        <v>4816.5600000000004</v>
      </c>
      <c r="M1034" s="88" t="s">
        <v>603</v>
      </c>
    </row>
    <row r="1035" spans="1:13">
      <c r="A1035" s="90">
        <f t="shared" si="23"/>
        <v>14</v>
      </c>
      <c r="B1035" s="90" t="s">
        <v>2030</v>
      </c>
      <c r="C1035" s="90" t="s">
        <v>2031</v>
      </c>
      <c r="D1035" s="90" t="s">
        <v>2020</v>
      </c>
      <c r="E1035" s="90">
        <v>20009634344</v>
      </c>
      <c r="F1035" s="91" t="s">
        <v>2032</v>
      </c>
      <c r="G1035" s="91" t="s">
        <v>2033</v>
      </c>
      <c r="H1035" s="90"/>
      <c r="I1035" s="92"/>
      <c r="J1035" s="93">
        <v>23255</v>
      </c>
      <c r="K1035" s="92">
        <v>1423.32</v>
      </c>
      <c r="L1035" s="92">
        <v>1423.32</v>
      </c>
      <c r="M1035" s="88" t="s">
        <v>603</v>
      </c>
    </row>
    <row r="1036" spans="1:13">
      <c r="A1036" s="90">
        <f t="shared" si="23"/>
        <v>15</v>
      </c>
      <c r="B1036" s="90" t="s">
        <v>2030</v>
      </c>
      <c r="C1036" s="90" t="s">
        <v>2031</v>
      </c>
      <c r="D1036" s="90" t="s">
        <v>2020</v>
      </c>
      <c r="E1036" s="90">
        <v>20009634356</v>
      </c>
      <c r="F1036" s="91" t="s">
        <v>2034</v>
      </c>
      <c r="G1036" s="91" t="s">
        <v>2033</v>
      </c>
      <c r="H1036" s="90"/>
      <c r="I1036" s="92"/>
      <c r="J1036" s="93">
        <v>23255</v>
      </c>
      <c r="K1036" s="92">
        <v>9703.9500000000007</v>
      </c>
      <c r="L1036" s="92">
        <v>9703.9500000000007</v>
      </c>
      <c r="M1036" s="88" t="s">
        <v>603</v>
      </c>
    </row>
    <row r="1037" spans="1:13">
      <c r="A1037" s="90">
        <f t="shared" si="23"/>
        <v>16</v>
      </c>
      <c r="B1037" s="90" t="s">
        <v>2030</v>
      </c>
      <c r="C1037" s="90" t="s">
        <v>2031</v>
      </c>
      <c r="D1037" s="90" t="s">
        <v>2020</v>
      </c>
      <c r="E1037" s="90">
        <v>20009634370</v>
      </c>
      <c r="F1037" s="91" t="s">
        <v>2035</v>
      </c>
      <c r="G1037" s="91" t="s">
        <v>2033</v>
      </c>
      <c r="H1037" s="90"/>
      <c r="I1037" s="92"/>
      <c r="J1037" s="93">
        <v>23224</v>
      </c>
      <c r="K1037" s="92">
        <v>30765.61</v>
      </c>
      <c r="L1037" s="92">
        <v>30765.61</v>
      </c>
      <c r="M1037" s="88" t="s">
        <v>608</v>
      </c>
    </row>
    <row r="1038" spans="1:13">
      <c r="A1038" s="90">
        <f t="shared" si="23"/>
        <v>17</v>
      </c>
      <c r="B1038" s="90" t="s">
        <v>2030</v>
      </c>
      <c r="C1038" s="90" t="s">
        <v>2031</v>
      </c>
      <c r="D1038" s="90" t="s">
        <v>2020</v>
      </c>
      <c r="E1038" s="90">
        <v>20009634370</v>
      </c>
      <c r="F1038" s="91" t="s">
        <v>2035</v>
      </c>
      <c r="G1038" s="91" t="s">
        <v>2033</v>
      </c>
      <c r="H1038" s="90"/>
      <c r="I1038" s="92"/>
      <c r="J1038" s="93">
        <v>23255</v>
      </c>
      <c r="K1038" s="92">
        <v>34400.82</v>
      </c>
      <c r="L1038" s="92">
        <v>34400.82</v>
      </c>
      <c r="M1038" s="88" t="s">
        <v>603</v>
      </c>
    </row>
    <row r="1039" spans="1:13">
      <c r="A1039" s="90">
        <f t="shared" si="23"/>
        <v>18</v>
      </c>
      <c r="B1039" s="90" t="s">
        <v>2036</v>
      </c>
      <c r="C1039" s="90" t="s">
        <v>2037</v>
      </c>
      <c r="D1039" s="90" t="s">
        <v>2020</v>
      </c>
      <c r="E1039" s="90">
        <v>20009521751</v>
      </c>
      <c r="F1039" s="91" t="s">
        <v>2038</v>
      </c>
      <c r="G1039" s="91" t="s">
        <v>2039</v>
      </c>
      <c r="H1039" s="90"/>
      <c r="I1039" s="92"/>
      <c r="J1039" s="93">
        <v>23255</v>
      </c>
      <c r="K1039" s="92">
        <v>12043.48</v>
      </c>
      <c r="L1039" s="92">
        <v>12043.48</v>
      </c>
      <c r="M1039" s="88" t="s">
        <v>603</v>
      </c>
    </row>
    <row r="1040" spans="1:13">
      <c r="A1040" s="90">
        <f t="shared" si="23"/>
        <v>19</v>
      </c>
      <c r="B1040" s="90" t="s">
        <v>2036</v>
      </c>
      <c r="C1040" s="90" t="s">
        <v>2037</v>
      </c>
      <c r="D1040" s="90" t="s">
        <v>2020</v>
      </c>
      <c r="E1040" s="90">
        <v>20019509289</v>
      </c>
      <c r="F1040" s="91" t="s">
        <v>2038</v>
      </c>
      <c r="G1040" s="91" t="s">
        <v>2040</v>
      </c>
      <c r="H1040" s="90"/>
      <c r="I1040" s="92"/>
      <c r="J1040" s="93">
        <v>23255</v>
      </c>
      <c r="K1040" s="92">
        <v>2019.35</v>
      </c>
      <c r="L1040" s="92">
        <v>2019.35</v>
      </c>
      <c r="M1040" s="88" t="s">
        <v>603</v>
      </c>
    </row>
    <row r="1041" spans="1:13">
      <c r="A1041" s="90">
        <f t="shared" si="23"/>
        <v>20</v>
      </c>
      <c r="B1041" s="90" t="s">
        <v>2041</v>
      </c>
      <c r="C1041" s="90" t="s">
        <v>2042</v>
      </c>
      <c r="D1041" s="90" t="s">
        <v>2020</v>
      </c>
      <c r="E1041" s="90">
        <v>20009518592</v>
      </c>
      <c r="F1041" s="91" t="s">
        <v>2043</v>
      </c>
      <c r="G1041" s="91" t="s">
        <v>2044</v>
      </c>
      <c r="H1041" s="90"/>
      <c r="I1041" s="92"/>
      <c r="J1041" s="93">
        <v>23224</v>
      </c>
      <c r="K1041" s="92">
        <v>661.98</v>
      </c>
      <c r="L1041" s="92">
        <v>661.98</v>
      </c>
      <c r="M1041" s="88" t="s">
        <v>608</v>
      </c>
    </row>
    <row r="1042" spans="1:13">
      <c r="A1042" s="90">
        <f t="shared" si="23"/>
        <v>21</v>
      </c>
      <c r="B1042" s="90" t="s">
        <v>2041</v>
      </c>
      <c r="C1042" s="90" t="s">
        <v>2042</v>
      </c>
      <c r="D1042" s="90" t="s">
        <v>2020</v>
      </c>
      <c r="E1042" s="90">
        <v>20009518592</v>
      </c>
      <c r="F1042" s="91" t="s">
        <v>2043</v>
      </c>
      <c r="G1042" s="91" t="s">
        <v>2044</v>
      </c>
      <c r="H1042" s="90"/>
      <c r="I1042" s="92"/>
      <c r="J1042" s="93">
        <v>23255</v>
      </c>
      <c r="K1042" s="92">
        <v>857.71</v>
      </c>
      <c r="L1042" s="92">
        <v>857.71</v>
      </c>
      <c r="M1042" s="88" t="s">
        <v>603</v>
      </c>
    </row>
    <row r="1043" spans="1:13">
      <c r="A1043" s="90">
        <f t="shared" si="23"/>
        <v>22</v>
      </c>
      <c r="B1043" s="90" t="s">
        <v>2041</v>
      </c>
      <c r="C1043" s="90" t="s">
        <v>2042</v>
      </c>
      <c r="D1043" s="90" t="s">
        <v>2020</v>
      </c>
      <c r="E1043" s="90">
        <v>20010419612</v>
      </c>
      <c r="F1043" s="91" t="s">
        <v>2045</v>
      </c>
      <c r="G1043" s="91"/>
      <c r="H1043" s="90"/>
      <c r="I1043" s="92"/>
      <c r="J1043" s="93">
        <v>23255</v>
      </c>
      <c r="K1043" s="92">
        <v>1401.38</v>
      </c>
      <c r="L1043" s="92">
        <v>1401.38</v>
      </c>
      <c r="M1043" s="88" t="s">
        <v>603</v>
      </c>
    </row>
    <row r="1044" spans="1:13">
      <c r="A1044" s="90">
        <f t="shared" si="23"/>
        <v>23</v>
      </c>
      <c r="B1044" s="90" t="s">
        <v>2041</v>
      </c>
      <c r="C1044" s="90" t="s">
        <v>2042</v>
      </c>
      <c r="D1044" s="90" t="s">
        <v>2020</v>
      </c>
      <c r="E1044" s="90">
        <v>20010426757</v>
      </c>
      <c r="F1044" s="91" t="s">
        <v>2046</v>
      </c>
      <c r="G1044" s="91"/>
      <c r="H1044" s="90"/>
      <c r="I1044" s="92"/>
      <c r="J1044" s="93">
        <v>23224</v>
      </c>
      <c r="K1044" s="92">
        <v>25207.84</v>
      </c>
      <c r="L1044" s="92">
        <v>25207.84</v>
      </c>
      <c r="M1044" s="88" t="s">
        <v>608</v>
      </c>
    </row>
    <row r="1045" spans="1:13">
      <c r="A1045" s="90">
        <f t="shared" si="23"/>
        <v>24</v>
      </c>
      <c r="B1045" s="90" t="s">
        <v>2041</v>
      </c>
      <c r="C1045" s="90" t="s">
        <v>2042</v>
      </c>
      <c r="D1045" s="90" t="s">
        <v>2020</v>
      </c>
      <c r="E1045" s="90">
        <v>20010426757</v>
      </c>
      <c r="F1045" s="91" t="s">
        <v>2046</v>
      </c>
      <c r="G1045" s="91"/>
      <c r="H1045" s="90"/>
      <c r="I1045" s="92"/>
      <c r="J1045" s="93">
        <v>23255</v>
      </c>
      <c r="K1045" s="92">
        <v>30125.05</v>
      </c>
      <c r="L1045" s="92">
        <v>30125.05</v>
      </c>
      <c r="M1045" s="88" t="s">
        <v>603</v>
      </c>
    </row>
    <row r="1046" spans="1:13">
      <c r="A1046" s="90">
        <f t="shared" si="23"/>
        <v>25</v>
      </c>
      <c r="B1046" s="90" t="s">
        <v>2047</v>
      </c>
      <c r="C1046" s="90" t="s">
        <v>2048</v>
      </c>
      <c r="D1046" s="90" t="s">
        <v>2020</v>
      </c>
      <c r="E1046" s="90">
        <v>20010042965</v>
      </c>
      <c r="F1046" s="91" t="s">
        <v>2049</v>
      </c>
      <c r="G1046" s="91"/>
      <c r="H1046" s="90"/>
      <c r="I1046" s="92"/>
      <c r="J1046" s="93">
        <v>23224</v>
      </c>
      <c r="K1046" s="92">
        <v>3129.33</v>
      </c>
      <c r="L1046" s="92">
        <v>3129.33</v>
      </c>
      <c r="M1046" s="88" t="s">
        <v>608</v>
      </c>
    </row>
    <row r="1047" spans="1:13">
      <c r="A1047" s="90">
        <f t="shared" si="23"/>
        <v>26</v>
      </c>
      <c r="B1047" s="90" t="s">
        <v>2047</v>
      </c>
      <c r="C1047" s="90" t="s">
        <v>2048</v>
      </c>
      <c r="D1047" s="90" t="s">
        <v>2020</v>
      </c>
      <c r="E1047" s="90">
        <v>20010042965</v>
      </c>
      <c r="F1047" s="91" t="s">
        <v>2049</v>
      </c>
      <c r="G1047" s="91"/>
      <c r="H1047" s="90"/>
      <c r="I1047" s="92"/>
      <c r="J1047" s="93">
        <v>23255</v>
      </c>
      <c r="K1047" s="92">
        <v>6254.31</v>
      </c>
      <c r="L1047" s="92">
        <v>6254.31</v>
      </c>
      <c r="M1047" s="88" t="s">
        <v>603</v>
      </c>
    </row>
    <row r="1048" spans="1:13">
      <c r="A1048" s="90">
        <f t="shared" si="23"/>
        <v>27</v>
      </c>
      <c r="B1048" s="90" t="s">
        <v>2047</v>
      </c>
      <c r="C1048" s="90" t="s">
        <v>2048</v>
      </c>
      <c r="D1048" s="90" t="s">
        <v>2020</v>
      </c>
      <c r="E1048" s="90">
        <v>20010104828</v>
      </c>
      <c r="F1048" s="91" t="s">
        <v>2050</v>
      </c>
      <c r="G1048" s="91"/>
      <c r="H1048" s="90"/>
      <c r="I1048" s="92"/>
      <c r="J1048" s="93">
        <v>23255</v>
      </c>
      <c r="K1048" s="92">
        <v>980.47</v>
      </c>
      <c r="L1048" s="92">
        <v>980.47</v>
      </c>
      <c r="M1048" s="88" t="s">
        <v>603</v>
      </c>
    </row>
    <row r="1049" spans="1:13">
      <c r="A1049" s="90">
        <f t="shared" si="23"/>
        <v>28</v>
      </c>
      <c r="B1049" s="90" t="s">
        <v>2047</v>
      </c>
      <c r="C1049" s="90" t="s">
        <v>2048</v>
      </c>
      <c r="D1049" s="90" t="s">
        <v>2020</v>
      </c>
      <c r="E1049" s="90">
        <v>20010104944</v>
      </c>
      <c r="F1049" s="91" t="s">
        <v>2051</v>
      </c>
      <c r="G1049" s="91"/>
      <c r="H1049" s="90"/>
      <c r="I1049" s="92"/>
      <c r="J1049" s="93">
        <v>23255</v>
      </c>
      <c r="K1049" s="92">
        <v>15413.98</v>
      </c>
      <c r="L1049" s="92">
        <v>15413.98</v>
      </c>
      <c r="M1049" s="88" t="s">
        <v>603</v>
      </c>
    </row>
    <row r="1050" spans="1:13">
      <c r="A1050" s="90">
        <f t="shared" si="23"/>
        <v>29</v>
      </c>
      <c r="B1050" s="90" t="s">
        <v>2052</v>
      </c>
      <c r="C1050" s="90" t="s">
        <v>2053</v>
      </c>
      <c r="D1050" s="90" t="s">
        <v>2020</v>
      </c>
      <c r="E1050" s="90">
        <v>20010007679</v>
      </c>
      <c r="F1050" s="91" t="s">
        <v>2054</v>
      </c>
      <c r="G1050" s="91"/>
      <c r="H1050" s="90"/>
      <c r="I1050" s="92"/>
      <c r="J1050" s="93">
        <v>23255</v>
      </c>
      <c r="K1050" s="92">
        <v>18513.16</v>
      </c>
      <c r="L1050" s="92">
        <v>18513.16</v>
      </c>
      <c r="M1050" s="88" t="s">
        <v>603</v>
      </c>
    </row>
    <row r="1051" spans="1:13">
      <c r="A1051" s="90">
        <f t="shared" si="23"/>
        <v>30</v>
      </c>
      <c r="B1051" s="90" t="s">
        <v>2052</v>
      </c>
      <c r="C1051" s="90" t="s">
        <v>2053</v>
      </c>
      <c r="D1051" s="90" t="s">
        <v>2020</v>
      </c>
      <c r="E1051" s="90">
        <v>20010007688</v>
      </c>
      <c r="F1051" s="91" t="s">
        <v>2055</v>
      </c>
      <c r="G1051" s="91"/>
      <c r="H1051" s="90"/>
      <c r="I1051" s="92"/>
      <c r="J1051" s="93">
        <v>23255</v>
      </c>
      <c r="K1051" s="92">
        <v>2400.9899999999998</v>
      </c>
      <c r="L1051" s="92">
        <v>2400.9899999999998</v>
      </c>
      <c r="M1051" s="88" t="s">
        <v>603</v>
      </c>
    </row>
    <row r="1052" spans="1:13">
      <c r="A1052" s="90">
        <f t="shared" si="23"/>
        <v>31</v>
      </c>
      <c r="B1052" s="90" t="s">
        <v>2056</v>
      </c>
      <c r="C1052" s="90" t="s">
        <v>2057</v>
      </c>
      <c r="D1052" s="90" t="s">
        <v>2020</v>
      </c>
      <c r="E1052" s="90">
        <v>20009646201</v>
      </c>
      <c r="F1052" s="91" t="s">
        <v>2058</v>
      </c>
      <c r="G1052" s="91" t="s">
        <v>2059</v>
      </c>
      <c r="H1052" s="90"/>
      <c r="I1052" s="92"/>
      <c r="J1052" s="93">
        <v>23224</v>
      </c>
      <c r="K1052" s="92">
        <v>3631.51</v>
      </c>
      <c r="L1052" s="92">
        <v>3631.51</v>
      </c>
      <c r="M1052" s="88" t="s">
        <v>608</v>
      </c>
    </row>
    <row r="1053" spans="1:13">
      <c r="A1053" s="90">
        <f t="shared" si="23"/>
        <v>32</v>
      </c>
      <c r="B1053" s="90" t="s">
        <v>2056</v>
      </c>
      <c r="C1053" s="90" t="s">
        <v>2057</v>
      </c>
      <c r="D1053" s="90" t="s">
        <v>2020</v>
      </c>
      <c r="E1053" s="90">
        <v>20009646201</v>
      </c>
      <c r="F1053" s="91" t="s">
        <v>2058</v>
      </c>
      <c r="G1053" s="91" t="s">
        <v>2059</v>
      </c>
      <c r="H1053" s="90"/>
      <c r="I1053" s="92"/>
      <c r="J1053" s="93">
        <v>23255</v>
      </c>
      <c r="K1053" s="92">
        <v>3449.39</v>
      </c>
      <c r="L1053" s="92">
        <v>3449.39</v>
      </c>
      <c r="M1053" s="88" t="s">
        <v>603</v>
      </c>
    </row>
    <row r="1054" spans="1:13">
      <c r="A1054" s="90">
        <f t="shared" si="23"/>
        <v>33</v>
      </c>
      <c r="B1054" s="90" t="s">
        <v>2056</v>
      </c>
      <c r="C1054" s="90" t="s">
        <v>2057</v>
      </c>
      <c r="D1054" s="90" t="s">
        <v>2020</v>
      </c>
      <c r="E1054" s="90">
        <v>20010099442</v>
      </c>
      <c r="F1054" s="91" t="s">
        <v>2060</v>
      </c>
      <c r="G1054" s="91" t="s">
        <v>2061</v>
      </c>
      <c r="H1054" s="90"/>
      <c r="I1054" s="92"/>
      <c r="J1054" s="93">
        <v>23255</v>
      </c>
      <c r="K1054" s="92">
        <v>1131.78</v>
      </c>
      <c r="L1054" s="92">
        <v>1131.78</v>
      </c>
      <c r="M1054" s="88" t="s">
        <v>603</v>
      </c>
    </row>
    <row r="1055" spans="1:13">
      <c r="A1055" s="90">
        <f t="shared" si="23"/>
        <v>34</v>
      </c>
      <c r="B1055" s="90" t="s">
        <v>2056</v>
      </c>
      <c r="C1055" s="90" t="s">
        <v>2057</v>
      </c>
      <c r="D1055" s="90" t="s">
        <v>2020</v>
      </c>
      <c r="E1055" s="90">
        <v>20010099486</v>
      </c>
      <c r="F1055" s="91" t="s">
        <v>2062</v>
      </c>
      <c r="G1055" s="91" t="s">
        <v>2061</v>
      </c>
      <c r="H1055" s="90"/>
      <c r="I1055" s="92"/>
      <c r="J1055" s="93">
        <v>23224</v>
      </c>
      <c r="K1055" s="92">
        <v>32717.759999999998</v>
      </c>
      <c r="L1055" s="92">
        <v>32717.759999999998</v>
      </c>
      <c r="M1055" s="88" t="s">
        <v>608</v>
      </c>
    </row>
    <row r="1056" spans="1:13">
      <c r="A1056" s="90">
        <f t="shared" si="23"/>
        <v>35</v>
      </c>
      <c r="B1056" s="90" t="s">
        <v>2056</v>
      </c>
      <c r="C1056" s="90" t="s">
        <v>2057</v>
      </c>
      <c r="D1056" s="90" t="s">
        <v>2020</v>
      </c>
      <c r="E1056" s="90">
        <v>20010099486</v>
      </c>
      <c r="F1056" s="91" t="s">
        <v>2062</v>
      </c>
      <c r="G1056" s="91" t="s">
        <v>2061</v>
      </c>
      <c r="H1056" s="90"/>
      <c r="I1056" s="92"/>
      <c r="J1056" s="93">
        <v>23255</v>
      </c>
      <c r="K1056" s="92">
        <v>31836.05</v>
      </c>
      <c r="L1056" s="92">
        <v>31836.05</v>
      </c>
      <c r="M1056" s="88" t="s">
        <v>603</v>
      </c>
    </row>
    <row r="1057" spans="1:13">
      <c r="A1057" s="90">
        <f t="shared" si="23"/>
        <v>36</v>
      </c>
      <c r="B1057" s="90" t="s">
        <v>2063</v>
      </c>
      <c r="C1057" s="90" t="s">
        <v>2064</v>
      </c>
      <c r="D1057" s="90" t="s">
        <v>2020</v>
      </c>
      <c r="E1057" s="90">
        <v>20009603513</v>
      </c>
      <c r="F1057" s="91" t="s">
        <v>2065</v>
      </c>
      <c r="G1057" s="91" t="s">
        <v>2066</v>
      </c>
      <c r="H1057" s="90"/>
      <c r="I1057" s="92"/>
      <c r="J1057" s="93">
        <v>23255</v>
      </c>
      <c r="K1057" s="92">
        <v>1075.0899999999999</v>
      </c>
      <c r="L1057" s="92">
        <v>1075.0899999999999</v>
      </c>
      <c r="M1057" s="88" t="s">
        <v>603</v>
      </c>
    </row>
    <row r="1058" spans="1:13">
      <c r="A1058" s="90">
        <f t="shared" si="23"/>
        <v>37</v>
      </c>
      <c r="B1058" s="90" t="s">
        <v>2063</v>
      </c>
      <c r="C1058" s="90" t="s">
        <v>2064</v>
      </c>
      <c r="D1058" s="90" t="s">
        <v>2020</v>
      </c>
      <c r="E1058" s="90">
        <v>20009603597</v>
      </c>
      <c r="F1058" s="91" t="s">
        <v>2067</v>
      </c>
      <c r="G1058" s="91"/>
      <c r="H1058" s="90"/>
      <c r="I1058" s="92"/>
      <c r="J1058" s="93">
        <v>23255</v>
      </c>
      <c r="K1058" s="92">
        <v>19743.21</v>
      </c>
      <c r="L1058" s="92">
        <v>19743.21</v>
      </c>
      <c r="M1058" s="88" t="s">
        <v>603</v>
      </c>
    </row>
    <row r="1059" spans="1:13" ht="21.75" thickBot="1">
      <c r="A1059" s="90"/>
      <c r="B1059" s="118"/>
      <c r="C1059" s="118"/>
      <c r="D1059" s="118" t="s">
        <v>2068</v>
      </c>
      <c r="E1059" s="118"/>
      <c r="F1059" s="123"/>
      <c r="G1059" s="91"/>
      <c r="H1059" s="120"/>
      <c r="I1059" s="121">
        <f>SUM(I1022:I1058)</f>
        <v>0</v>
      </c>
      <c r="J1059" s="120"/>
      <c r="K1059" s="121">
        <f>SUM(K1022:K1058)</f>
        <v>398906.4</v>
      </c>
      <c r="L1059" s="121">
        <f>SUM(L1022:L1058)</f>
        <v>398906.4</v>
      </c>
      <c r="M1059" s="88"/>
    </row>
    <row r="1060" spans="1:13" ht="21.75" thickTop="1">
      <c r="A1060" s="90">
        <f t="shared" si="23"/>
        <v>1</v>
      </c>
      <c r="B1060" s="90" t="s">
        <v>2069</v>
      </c>
      <c r="C1060" s="90" t="s">
        <v>2070</v>
      </c>
      <c r="D1060" s="90" t="s">
        <v>2071</v>
      </c>
      <c r="E1060" s="90">
        <v>20020186832</v>
      </c>
      <c r="F1060" s="91" t="s">
        <v>2072</v>
      </c>
      <c r="G1060" s="91"/>
      <c r="H1060" s="90"/>
      <c r="I1060" s="92"/>
      <c r="J1060" s="93">
        <v>23224</v>
      </c>
      <c r="K1060" s="92">
        <v>257.56</v>
      </c>
      <c r="L1060" s="92">
        <v>257.56</v>
      </c>
      <c r="M1060" s="88" t="s">
        <v>608</v>
      </c>
    </row>
    <row r="1061" spans="1:13">
      <c r="A1061" s="90">
        <f t="shared" si="23"/>
        <v>2</v>
      </c>
      <c r="B1061" s="90" t="s">
        <v>2073</v>
      </c>
      <c r="C1061" s="90" t="s">
        <v>2074</v>
      </c>
      <c r="D1061" s="90" t="s">
        <v>2071</v>
      </c>
      <c r="E1061" s="90">
        <v>20009318696</v>
      </c>
      <c r="F1061" s="91" t="s">
        <v>2075</v>
      </c>
      <c r="G1061" s="91"/>
      <c r="H1061" s="90"/>
      <c r="I1061" s="92"/>
      <c r="J1061" s="93">
        <v>23255</v>
      </c>
      <c r="K1061" s="92">
        <v>25523.18</v>
      </c>
      <c r="L1061" s="92">
        <v>25523.18</v>
      </c>
      <c r="M1061" s="88" t="s">
        <v>603</v>
      </c>
    </row>
    <row r="1062" spans="1:13" ht="21.75" thickBot="1">
      <c r="A1062" s="90"/>
      <c r="B1062" s="118"/>
      <c r="C1062" s="118"/>
      <c r="D1062" s="118" t="s">
        <v>2076</v>
      </c>
      <c r="E1062" s="118"/>
      <c r="F1062" s="123"/>
      <c r="G1062" s="91"/>
      <c r="H1062" s="120"/>
      <c r="I1062" s="121">
        <f>SUM(I1060:I1061)</f>
        <v>0</v>
      </c>
      <c r="J1062" s="120"/>
      <c r="K1062" s="121">
        <f>SUM(K1060:K1061)</f>
        <v>25780.74</v>
      </c>
      <c r="L1062" s="121">
        <f>SUM(L1060:L1061)</f>
        <v>25780.74</v>
      </c>
      <c r="M1062" s="88"/>
    </row>
    <row r="1063" spans="1:13" ht="21.75" thickTop="1">
      <c r="A1063" s="90">
        <f t="shared" si="23"/>
        <v>1</v>
      </c>
      <c r="B1063" s="90" t="s">
        <v>2077</v>
      </c>
      <c r="C1063" s="90" t="s">
        <v>2078</v>
      </c>
      <c r="D1063" s="90" t="s">
        <v>451</v>
      </c>
      <c r="E1063" s="90">
        <v>20012652486</v>
      </c>
      <c r="F1063" s="91" t="s">
        <v>2079</v>
      </c>
      <c r="G1063" s="91"/>
      <c r="H1063" s="90"/>
      <c r="I1063" s="92"/>
      <c r="J1063" s="93">
        <v>23255</v>
      </c>
      <c r="K1063" s="92">
        <v>16609.5</v>
      </c>
      <c r="L1063" s="92">
        <v>16609.5</v>
      </c>
      <c r="M1063" s="88" t="s">
        <v>603</v>
      </c>
    </row>
    <row r="1064" spans="1:13">
      <c r="A1064" s="90">
        <f t="shared" si="23"/>
        <v>2</v>
      </c>
      <c r="B1064" s="90" t="s">
        <v>2077</v>
      </c>
      <c r="C1064" s="90" t="s">
        <v>2078</v>
      </c>
      <c r="D1064" s="90" t="s">
        <v>451</v>
      </c>
      <c r="E1064" s="90">
        <v>20012652516</v>
      </c>
      <c r="F1064" s="91" t="s">
        <v>2080</v>
      </c>
      <c r="G1064" s="91"/>
      <c r="H1064" s="90"/>
      <c r="I1064" s="92"/>
      <c r="J1064" s="93">
        <v>23255</v>
      </c>
      <c r="K1064" s="92">
        <v>1633.74</v>
      </c>
      <c r="L1064" s="92">
        <v>1633.74</v>
      </c>
      <c r="M1064" s="88" t="s">
        <v>603</v>
      </c>
    </row>
    <row r="1065" spans="1:13">
      <c r="A1065" s="90">
        <f t="shared" si="23"/>
        <v>3</v>
      </c>
      <c r="B1065" s="90" t="s">
        <v>2077</v>
      </c>
      <c r="C1065" s="90" t="s">
        <v>2078</v>
      </c>
      <c r="D1065" s="90" t="s">
        <v>451</v>
      </c>
      <c r="E1065" s="90">
        <v>20012652552</v>
      </c>
      <c r="F1065" s="91" t="s">
        <v>2081</v>
      </c>
      <c r="G1065" s="91"/>
      <c r="H1065" s="90"/>
      <c r="I1065" s="92"/>
      <c r="J1065" s="93">
        <v>23255</v>
      </c>
      <c r="K1065" s="92">
        <v>249.94</v>
      </c>
      <c r="L1065" s="92">
        <v>249.94</v>
      </c>
      <c r="M1065" s="88" t="s">
        <v>603</v>
      </c>
    </row>
    <row r="1066" spans="1:13">
      <c r="A1066" s="90">
        <f t="shared" si="23"/>
        <v>4</v>
      </c>
      <c r="B1066" s="90" t="s">
        <v>2082</v>
      </c>
      <c r="C1066" s="90" t="s">
        <v>2083</v>
      </c>
      <c r="D1066" s="90" t="s">
        <v>451</v>
      </c>
      <c r="E1066" s="90">
        <v>20010957871</v>
      </c>
      <c r="F1066" s="91" t="s">
        <v>2084</v>
      </c>
      <c r="G1066" s="91" t="s">
        <v>2085</v>
      </c>
      <c r="H1066" s="90"/>
      <c r="I1066" s="92"/>
      <c r="J1066" s="93">
        <v>23255</v>
      </c>
      <c r="K1066" s="92">
        <v>1277.56</v>
      </c>
      <c r="L1066" s="92">
        <v>1277.56</v>
      </c>
      <c r="M1066" s="88" t="s">
        <v>603</v>
      </c>
    </row>
    <row r="1067" spans="1:13">
      <c r="A1067" s="90">
        <f t="shared" si="23"/>
        <v>5</v>
      </c>
      <c r="B1067" s="90" t="s">
        <v>2082</v>
      </c>
      <c r="C1067" s="90" t="s">
        <v>2083</v>
      </c>
      <c r="D1067" s="90" t="s">
        <v>451</v>
      </c>
      <c r="E1067" s="90">
        <v>20010958172</v>
      </c>
      <c r="F1067" s="91" t="s">
        <v>2086</v>
      </c>
      <c r="G1067" s="91"/>
      <c r="H1067" s="90"/>
      <c r="I1067" s="92"/>
      <c r="J1067" s="93">
        <v>23255</v>
      </c>
      <c r="K1067" s="92">
        <v>18182.79</v>
      </c>
      <c r="L1067" s="92">
        <v>18182.79</v>
      </c>
      <c r="M1067" s="88" t="s">
        <v>603</v>
      </c>
    </row>
    <row r="1068" spans="1:13">
      <c r="A1068" s="90">
        <f t="shared" si="23"/>
        <v>6</v>
      </c>
      <c r="B1068" s="90" t="s">
        <v>2087</v>
      </c>
      <c r="C1068" s="90" t="s">
        <v>2088</v>
      </c>
      <c r="D1068" s="90" t="s">
        <v>451</v>
      </c>
      <c r="E1068" s="90">
        <v>20012009630</v>
      </c>
      <c r="F1068" s="91" t="s">
        <v>2089</v>
      </c>
      <c r="G1068" s="91"/>
      <c r="H1068" s="90"/>
      <c r="I1068" s="92"/>
      <c r="J1068" s="93">
        <v>23255</v>
      </c>
      <c r="K1068" s="92">
        <v>12979.74</v>
      </c>
      <c r="L1068" s="92">
        <v>12979.74</v>
      </c>
      <c r="M1068" s="88" t="s">
        <v>603</v>
      </c>
    </row>
    <row r="1069" spans="1:13">
      <c r="A1069" s="90">
        <f t="shared" si="23"/>
        <v>7</v>
      </c>
      <c r="B1069" s="90" t="s">
        <v>2087</v>
      </c>
      <c r="C1069" s="90" t="s">
        <v>2088</v>
      </c>
      <c r="D1069" s="90" t="s">
        <v>451</v>
      </c>
      <c r="E1069" s="90">
        <v>20012009697</v>
      </c>
      <c r="F1069" s="91" t="s">
        <v>1141</v>
      </c>
      <c r="G1069" s="91"/>
      <c r="H1069" s="90"/>
      <c r="I1069" s="92"/>
      <c r="J1069" s="93">
        <v>23255</v>
      </c>
      <c r="K1069" s="92">
        <v>18798.439999999999</v>
      </c>
      <c r="L1069" s="92">
        <v>18798.439999999999</v>
      </c>
      <c r="M1069" s="88" t="s">
        <v>603</v>
      </c>
    </row>
    <row r="1070" spans="1:13">
      <c r="A1070" s="90">
        <f t="shared" si="23"/>
        <v>8</v>
      </c>
      <c r="B1070" s="90" t="s">
        <v>2087</v>
      </c>
      <c r="C1070" s="90" t="s">
        <v>2088</v>
      </c>
      <c r="D1070" s="90" t="s">
        <v>451</v>
      </c>
      <c r="E1070" s="90">
        <v>20012432593</v>
      </c>
      <c r="F1070" s="91" t="s">
        <v>2090</v>
      </c>
      <c r="G1070" s="91" t="s">
        <v>2091</v>
      </c>
      <c r="H1070" s="90"/>
      <c r="I1070" s="92"/>
      <c r="J1070" s="93">
        <v>23255</v>
      </c>
      <c r="K1070" s="92">
        <v>590.28</v>
      </c>
      <c r="L1070" s="92">
        <v>590.28</v>
      </c>
      <c r="M1070" s="88" t="s">
        <v>603</v>
      </c>
    </row>
    <row r="1071" spans="1:13">
      <c r="A1071" s="90">
        <f t="shared" si="23"/>
        <v>9</v>
      </c>
      <c r="B1071" s="90" t="s">
        <v>2087</v>
      </c>
      <c r="C1071" s="90" t="s">
        <v>2088</v>
      </c>
      <c r="D1071" s="90" t="s">
        <v>451</v>
      </c>
      <c r="E1071" s="90">
        <v>20012432649</v>
      </c>
      <c r="F1071" s="91" t="s">
        <v>2092</v>
      </c>
      <c r="G1071" s="91" t="s">
        <v>2093</v>
      </c>
      <c r="H1071" s="90"/>
      <c r="I1071" s="92"/>
      <c r="J1071" s="93">
        <v>23255</v>
      </c>
      <c r="K1071" s="92">
        <v>1899.81</v>
      </c>
      <c r="L1071" s="92">
        <v>1899.81</v>
      </c>
      <c r="M1071" s="88" t="s">
        <v>603</v>
      </c>
    </row>
    <row r="1072" spans="1:13">
      <c r="A1072" s="90">
        <f t="shared" si="23"/>
        <v>10</v>
      </c>
      <c r="B1072" s="90" t="s">
        <v>2087</v>
      </c>
      <c r="C1072" s="90" t="s">
        <v>2088</v>
      </c>
      <c r="D1072" s="90" t="s">
        <v>451</v>
      </c>
      <c r="E1072" s="90">
        <v>20017486297</v>
      </c>
      <c r="F1072" s="91" t="s">
        <v>1141</v>
      </c>
      <c r="G1072" s="91" t="s">
        <v>2094</v>
      </c>
      <c r="H1072" s="90"/>
      <c r="I1072" s="92"/>
      <c r="J1072" s="93">
        <v>23255</v>
      </c>
      <c r="K1072" s="92">
        <v>123.22</v>
      </c>
      <c r="L1072" s="92">
        <v>123.22</v>
      </c>
      <c r="M1072" s="88" t="s">
        <v>603</v>
      </c>
    </row>
    <row r="1073" spans="1:13">
      <c r="A1073" s="90">
        <f t="shared" si="23"/>
        <v>11</v>
      </c>
      <c r="B1073" s="90" t="s">
        <v>449</v>
      </c>
      <c r="C1073" s="90" t="s">
        <v>450</v>
      </c>
      <c r="D1073" s="90" t="s">
        <v>451</v>
      </c>
      <c r="E1073" s="90">
        <v>20012204351</v>
      </c>
      <c r="F1073" s="91" t="s">
        <v>2095</v>
      </c>
      <c r="G1073" s="91"/>
      <c r="H1073" s="90"/>
      <c r="I1073" s="92"/>
      <c r="J1073" s="93">
        <v>23255</v>
      </c>
      <c r="K1073" s="92">
        <v>7259.02</v>
      </c>
      <c r="L1073" s="92">
        <v>7259.02</v>
      </c>
      <c r="M1073" s="88" t="s">
        <v>603</v>
      </c>
    </row>
    <row r="1074" spans="1:13">
      <c r="A1074" s="90">
        <f t="shared" si="23"/>
        <v>12</v>
      </c>
      <c r="B1074" s="90" t="s">
        <v>449</v>
      </c>
      <c r="C1074" s="90" t="s">
        <v>450</v>
      </c>
      <c r="D1074" s="90" t="s">
        <v>451</v>
      </c>
      <c r="E1074" s="90">
        <v>20012204382</v>
      </c>
      <c r="F1074" s="91" t="s">
        <v>2096</v>
      </c>
      <c r="G1074" s="91"/>
      <c r="H1074" s="90"/>
      <c r="I1074" s="92"/>
      <c r="J1074" s="93">
        <v>23255</v>
      </c>
      <c r="K1074" s="92">
        <v>273.35000000000002</v>
      </c>
      <c r="L1074" s="92">
        <v>273.35000000000002</v>
      </c>
      <c r="M1074" s="88" t="s">
        <v>603</v>
      </c>
    </row>
    <row r="1075" spans="1:13">
      <c r="A1075" s="90">
        <f t="shared" si="23"/>
        <v>13</v>
      </c>
      <c r="B1075" s="90" t="s">
        <v>449</v>
      </c>
      <c r="C1075" s="90" t="s">
        <v>450</v>
      </c>
      <c r="D1075" s="90" t="s">
        <v>451</v>
      </c>
      <c r="E1075" s="90">
        <v>20012204424</v>
      </c>
      <c r="F1075" s="91" t="s">
        <v>452</v>
      </c>
      <c r="G1075" s="91"/>
      <c r="H1075" s="90"/>
      <c r="I1075" s="92"/>
      <c r="J1075" s="93">
        <v>23255</v>
      </c>
      <c r="K1075" s="92">
        <v>15611.69</v>
      </c>
      <c r="L1075" s="92">
        <v>15611.69</v>
      </c>
      <c r="M1075" s="88" t="s">
        <v>603</v>
      </c>
    </row>
    <row r="1076" spans="1:13">
      <c r="A1076" s="90">
        <f t="shared" si="23"/>
        <v>14</v>
      </c>
      <c r="B1076" s="90" t="s">
        <v>2097</v>
      </c>
      <c r="C1076" s="90" t="s">
        <v>2098</v>
      </c>
      <c r="D1076" s="90" t="s">
        <v>451</v>
      </c>
      <c r="E1076" s="90">
        <v>20012158245</v>
      </c>
      <c r="F1076" s="91" t="s">
        <v>2099</v>
      </c>
      <c r="G1076" s="91"/>
      <c r="H1076" s="90"/>
      <c r="I1076" s="92"/>
      <c r="J1076" s="93">
        <v>23255</v>
      </c>
      <c r="K1076" s="92">
        <v>21207.72</v>
      </c>
      <c r="L1076" s="92">
        <v>21207.72</v>
      </c>
      <c r="M1076" s="88" t="s">
        <v>603</v>
      </c>
    </row>
    <row r="1077" spans="1:13">
      <c r="A1077" s="90">
        <f t="shared" si="23"/>
        <v>15</v>
      </c>
      <c r="B1077" s="90" t="s">
        <v>2097</v>
      </c>
      <c r="C1077" s="90" t="s">
        <v>2098</v>
      </c>
      <c r="D1077" s="90" t="s">
        <v>451</v>
      </c>
      <c r="E1077" s="90">
        <v>20012160304</v>
      </c>
      <c r="F1077" s="91" t="s">
        <v>2100</v>
      </c>
      <c r="G1077" s="91"/>
      <c r="H1077" s="90"/>
      <c r="I1077" s="92"/>
      <c r="J1077" s="93">
        <v>23255</v>
      </c>
      <c r="K1077" s="92">
        <v>4562.17</v>
      </c>
      <c r="L1077" s="92">
        <v>4562.17</v>
      </c>
      <c r="M1077" s="88" t="s">
        <v>603</v>
      </c>
    </row>
    <row r="1078" spans="1:13">
      <c r="A1078" s="90">
        <f t="shared" si="23"/>
        <v>16</v>
      </c>
      <c r="B1078" s="90" t="s">
        <v>2097</v>
      </c>
      <c r="C1078" s="90" t="s">
        <v>2098</v>
      </c>
      <c r="D1078" s="90" t="s">
        <v>451</v>
      </c>
      <c r="E1078" s="90">
        <v>20012160360</v>
      </c>
      <c r="F1078" s="91" t="s">
        <v>2101</v>
      </c>
      <c r="G1078" s="91"/>
      <c r="H1078" s="90"/>
      <c r="I1078" s="92"/>
      <c r="J1078" s="93">
        <v>23255</v>
      </c>
      <c r="K1078" s="92">
        <v>286.45999999999998</v>
      </c>
      <c r="L1078" s="92">
        <v>286.45999999999998</v>
      </c>
      <c r="M1078" s="88" t="s">
        <v>603</v>
      </c>
    </row>
    <row r="1079" spans="1:13">
      <c r="A1079" s="90">
        <f t="shared" si="23"/>
        <v>17</v>
      </c>
      <c r="B1079" s="90" t="s">
        <v>2102</v>
      </c>
      <c r="C1079" s="90" t="s">
        <v>2103</v>
      </c>
      <c r="D1079" s="90" t="s">
        <v>451</v>
      </c>
      <c r="E1079" s="90">
        <v>20010986248</v>
      </c>
      <c r="F1079" s="91" t="s">
        <v>2104</v>
      </c>
      <c r="G1079" s="91" t="s">
        <v>2105</v>
      </c>
      <c r="H1079" s="90"/>
      <c r="I1079" s="92"/>
      <c r="J1079" s="93">
        <v>23255</v>
      </c>
      <c r="K1079" s="92">
        <v>16894.59</v>
      </c>
      <c r="L1079" s="92">
        <v>16894.59</v>
      </c>
      <c r="M1079" s="88" t="s">
        <v>603</v>
      </c>
    </row>
    <row r="1080" spans="1:13">
      <c r="A1080" s="90">
        <f t="shared" si="23"/>
        <v>18</v>
      </c>
      <c r="B1080" s="90" t="s">
        <v>2102</v>
      </c>
      <c r="C1080" s="90" t="s">
        <v>2103</v>
      </c>
      <c r="D1080" s="90" t="s">
        <v>451</v>
      </c>
      <c r="E1080" s="90">
        <v>20010988463</v>
      </c>
      <c r="F1080" s="91" t="s">
        <v>2106</v>
      </c>
      <c r="G1080" s="91" t="s">
        <v>2105</v>
      </c>
      <c r="H1080" s="90"/>
      <c r="I1080" s="92"/>
      <c r="J1080" s="93">
        <v>23255</v>
      </c>
      <c r="K1080" s="92">
        <v>4520.79</v>
      </c>
      <c r="L1080" s="92">
        <v>4520.79</v>
      </c>
      <c r="M1080" s="88" t="s">
        <v>603</v>
      </c>
    </row>
    <row r="1081" spans="1:13">
      <c r="A1081" s="90">
        <f t="shared" si="23"/>
        <v>19</v>
      </c>
      <c r="B1081" s="90" t="s">
        <v>2102</v>
      </c>
      <c r="C1081" s="90" t="s">
        <v>2103</v>
      </c>
      <c r="D1081" s="90" t="s">
        <v>451</v>
      </c>
      <c r="E1081" s="90">
        <v>20010988515</v>
      </c>
      <c r="F1081" s="91" t="s">
        <v>2107</v>
      </c>
      <c r="G1081" s="91" t="s">
        <v>2105</v>
      </c>
      <c r="H1081" s="90"/>
      <c r="I1081" s="92"/>
      <c r="J1081" s="93">
        <v>23255</v>
      </c>
      <c r="K1081" s="92">
        <v>540.79</v>
      </c>
      <c r="L1081" s="92">
        <v>540.79</v>
      </c>
      <c r="M1081" s="88" t="s">
        <v>603</v>
      </c>
    </row>
    <row r="1082" spans="1:13">
      <c r="A1082" s="90">
        <f t="shared" si="23"/>
        <v>20</v>
      </c>
      <c r="B1082" s="90" t="s">
        <v>2108</v>
      </c>
      <c r="C1082" s="90" t="s">
        <v>2109</v>
      </c>
      <c r="D1082" s="90" t="s">
        <v>451</v>
      </c>
      <c r="E1082" s="90">
        <v>20011521684</v>
      </c>
      <c r="F1082" s="91" t="s">
        <v>2110</v>
      </c>
      <c r="G1082" s="91"/>
      <c r="H1082" s="90"/>
      <c r="I1082" s="92"/>
      <c r="J1082" s="93">
        <v>23255</v>
      </c>
      <c r="K1082" s="92">
        <v>4387.45</v>
      </c>
      <c r="L1082" s="92">
        <v>4387.45</v>
      </c>
      <c r="M1082" s="88" t="s">
        <v>603</v>
      </c>
    </row>
    <row r="1083" spans="1:13">
      <c r="A1083" s="90">
        <f t="shared" si="23"/>
        <v>21</v>
      </c>
      <c r="B1083" s="90" t="s">
        <v>2108</v>
      </c>
      <c r="C1083" s="90" t="s">
        <v>2109</v>
      </c>
      <c r="D1083" s="90" t="s">
        <v>451</v>
      </c>
      <c r="E1083" s="90">
        <v>20011521698</v>
      </c>
      <c r="F1083" s="91" t="s">
        <v>2111</v>
      </c>
      <c r="G1083" s="91"/>
      <c r="H1083" s="90"/>
      <c r="I1083" s="92"/>
      <c r="J1083" s="93">
        <v>23255</v>
      </c>
      <c r="K1083" s="92">
        <v>447.2</v>
      </c>
      <c r="L1083" s="92">
        <v>447.2</v>
      </c>
      <c r="M1083" s="88" t="s">
        <v>603</v>
      </c>
    </row>
    <row r="1084" spans="1:13">
      <c r="A1084" s="90">
        <f t="shared" si="23"/>
        <v>22</v>
      </c>
      <c r="B1084" s="90" t="s">
        <v>2108</v>
      </c>
      <c r="C1084" s="90" t="s">
        <v>2109</v>
      </c>
      <c r="D1084" s="90" t="s">
        <v>451</v>
      </c>
      <c r="E1084" s="90">
        <v>20012457804</v>
      </c>
      <c r="F1084" s="91" t="s">
        <v>2112</v>
      </c>
      <c r="G1084" s="91"/>
      <c r="H1084" s="90"/>
      <c r="I1084" s="92"/>
      <c r="J1084" s="93">
        <v>23255</v>
      </c>
      <c r="K1084" s="92">
        <v>10774.35</v>
      </c>
      <c r="L1084" s="92">
        <v>10774.35</v>
      </c>
      <c r="M1084" s="88" t="s">
        <v>603</v>
      </c>
    </row>
    <row r="1085" spans="1:13">
      <c r="A1085" s="90">
        <f t="shared" si="23"/>
        <v>23</v>
      </c>
      <c r="B1085" s="90" t="s">
        <v>2108</v>
      </c>
      <c r="C1085" s="90" t="s">
        <v>2109</v>
      </c>
      <c r="D1085" s="90" t="s">
        <v>451</v>
      </c>
      <c r="E1085" s="90">
        <v>20021140166</v>
      </c>
      <c r="F1085" s="91" t="s">
        <v>2110</v>
      </c>
      <c r="G1085" s="91" t="s">
        <v>2113</v>
      </c>
      <c r="H1085" s="90"/>
      <c r="I1085" s="92"/>
      <c r="J1085" s="93">
        <v>23255</v>
      </c>
      <c r="K1085" s="92">
        <v>3334.44</v>
      </c>
      <c r="L1085" s="92">
        <v>3334.44</v>
      </c>
      <c r="M1085" s="88" t="s">
        <v>603</v>
      </c>
    </row>
    <row r="1086" spans="1:13">
      <c r="A1086" s="90">
        <f t="shared" ref="A1086:A1149" si="24">A1085+1</f>
        <v>24</v>
      </c>
      <c r="B1086" s="90" t="s">
        <v>2114</v>
      </c>
      <c r="C1086" s="90" t="s">
        <v>2115</v>
      </c>
      <c r="D1086" s="90" t="s">
        <v>451</v>
      </c>
      <c r="E1086" s="90">
        <v>20010974022</v>
      </c>
      <c r="F1086" s="91" t="s">
        <v>2116</v>
      </c>
      <c r="G1086" s="91"/>
      <c r="H1086" s="90"/>
      <c r="I1086" s="92"/>
      <c r="J1086" s="93">
        <v>23255</v>
      </c>
      <c r="K1086" s="92">
        <v>1059.4000000000001</v>
      </c>
      <c r="L1086" s="92">
        <v>1059.4000000000001</v>
      </c>
      <c r="M1086" s="88" t="s">
        <v>603</v>
      </c>
    </row>
    <row r="1087" spans="1:13">
      <c r="A1087" s="90">
        <f t="shared" si="24"/>
        <v>25</v>
      </c>
      <c r="B1087" s="90" t="s">
        <v>2114</v>
      </c>
      <c r="C1087" s="90" t="s">
        <v>2115</v>
      </c>
      <c r="D1087" s="90" t="s">
        <v>451</v>
      </c>
      <c r="E1087" s="90">
        <v>20010974118</v>
      </c>
      <c r="F1087" s="91" t="s">
        <v>2117</v>
      </c>
      <c r="G1087" s="91"/>
      <c r="H1087" s="90"/>
      <c r="I1087" s="92"/>
      <c r="J1087" s="93">
        <v>23255</v>
      </c>
      <c r="K1087" s="92">
        <v>23100.080000000002</v>
      </c>
      <c r="L1087" s="92">
        <v>23100.080000000002</v>
      </c>
      <c r="M1087" s="88" t="s">
        <v>603</v>
      </c>
    </row>
    <row r="1088" spans="1:13">
      <c r="A1088" s="90">
        <f t="shared" si="24"/>
        <v>26</v>
      </c>
      <c r="B1088" s="90" t="s">
        <v>2114</v>
      </c>
      <c r="C1088" s="90" t="s">
        <v>2115</v>
      </c>
      <c r="D1088" s="90" t="s">
        <v>451</v>
      </c>
      <c r="E1088" s="90">
        <v>20010974207</v>
      </c>
      <c r="F1088" s="91" t="s">
        <v>2118</v>
      </c>
      <c r="G1088" s="91"/>
      <c r="H1088" s="90"/>
      <c r="I1088" s="92"/>
      <c r="J1088" s="93">
        <v>23255</v>
      </c>
      <c r="K1088" s="92">
        <v>1265.46</v>
      </c>
      <c r="L1088" s="92">
        <v>1265.46</v>
      </c>
      <c r="M1088" s="88" t="s">
        <v>603</v>
      </c>
    </row>
    <row r="1089" spans="1:13">
      <c r="A1089" s="90">
        <f t="shared" si="24"/>
        <v>27</v>
      </c>
      <c r="B1089" s="90" t="s">
        <v>2119</v>
      </c>
      <c r="C1089" s="90" t="s">
        <v>2120</v>
      </c>
      <c r="D1089" s="90" t="s">
        <v>451</v>
      </c>
      <c r="E1089" s="90">
        <v>20011327224</v>
      </c>
      <c r="F1089" s="91" t="s">
        <v>2121</v>
      </c>
      <c r="G1089" s="91" t="s">
        <v>2122</v>
      </c>
      <c r="H1089" s="90"/>
      <c r="I1089" s="92"/>
      <c r="J1089" s="93">
        <v>23255</v>
      </c>
      <c r="K1089" s="92">
        <v>14620.42</v>
      </c>
      <c r="L1089" s="92">
        <v>14620.42</v>
      </c>
      <c r="M1089" s="88" t="s">
        <v>603</v>
      </c>
    </row>
    <row r="1090" spans="1:13">
      <c r="A1090" s="90">
        <f t="shared" si="24"/>
        <v>28</v>
      </c>
      <c r="B1090" s="90" t="s">
        <v>2119</v>
      </c>
      <c r="C1090" s="90" t="s">
        <v>2120</v>
      </c>
      <c r="D1090" s="90" t="s">
        <v>451</v>
      </c>
      <c r="E1090" s="90">
        <v>20011327248</v>
      </c>
      <c r="F1090" s="91" t="s">
        <v>2123</v>
      </c>
      <c r="G1090" s="91" t="s">
        <v>2122</v>
      </c>
      <c r="H1090" s="90"/>
      <c r="I1090" s="92"/>
      <c r="J1090" s="93">
        <v>23255</v>
      </c>
      <c r="K1090" s="92">
        <v>1274.23</v>
      </c>
      <c r="L1090" s="92">
        <v>1274.23</v>
      </c>
      <c r="M1090" s="88" t="s">
        <v>603</v>
      </c>
    </row>
    <row r="1091" spans="1:13">
      <c r="A1091" s="90">
        <f t="shared" si="24"/>
        <v>29</v>
      </c>
      <c r="B1091" s="90" t="s">
        <v>2124</v>
      </c>
      <c r="C1091" s="90" t="s">
        <v>2125</v>
      </c>
      <c r="D1091" s="90" t="s">
        <v>451</v>
      </c>
      <c r="E1091" s="90">
        <v>20011639238</v>
      </c>
      <c r="F1091" s="91" t="s">
        <v>2126</v>
      </c>
      <c r="G1091" s="91" t="s">
        <v>2127</v>
      </c>
      <c r="H1091" s="90"/>
      <c r="I1091" s="92"/>
      <c r="J1091" s="93">
        <v>23255</v>
      </c>
      <c r="K1091" s="92">
        <v>674.24</v>
      </c>
      <c r="L1091" s="92">
        <v>674.24</v>
      </c>
      <c r="M1091" s="88" t="s">
        <v>603</v>
      </c>
    </row>
    <row r="1092" spans="1:13">
      <c r="A1092" s="90">
        <f t="shared" si="24"/>
        <v>30</v>
      </c>
      <c r="B1092" s="90" t="s">
        <v>2124</v>
      </c>
      <c r="C1092" s="90" t="s">
        <v>2125</v>
      </c>
      <c r="D1092" s="90" t="s">
        <v>451</v>
      </c>
      <c r="E1092" s="90">
        <v>20011639267</v>
      </c>
      <c r="F1092" s="91" t="s">
        <v>2128</v>
      </c>
      <c r="G1092" s="91" t="s">
        <v>2127</v>
      </c>
      <c r="H1092" s="90"/>
      <c r="I1092" s="92"/>
      <c r="J1092" s="93">
        <v>23255</v>
      </c>
      <c r="K1092" s="92">
        <v>1488.12</v>
      </c>
      <c r="L1092" s="92">
        <v>1488.12</v>
      </c>
      <c r="M1092" s="88" t="s">
        <v>603</v>
      </c>
    </row>
    <row r="1093" spans="1:13">
      <c r="A1093" s="90">
        <f t="shared" si="24"/>
        <v>31</v>
      </c>
      <c r="B1093" s="90" t="s">
        <v>2124</v>
      </c>
      <c r="C1093" s="90" t="s">
        <v>2125</v>
      </c>
      <c r="D1093" s="90" t="s">
        <v>451</v>
      </c>
      <c r="E1093" s="90">
        <v>20011642354</v>
      </c>
      <c r="F1093" s="91" t="s">
        <v>2129</v>
      </c>
      <c r="G1093" s="91" t="s">
        <v>2127</v>
      </c>
      <c r="H1093" s="90"/>
      <c r="I1093" s="92"/>
      <c r="J1093" s="93">
        <v>23255</v>
      </c>
      <c r="K1093" s="92">
        <v>26555.73</v>
      </c>
      <c r="L1093" s="92">
        <v>26555.73</v>
      </c>
      <c r="M1093" s="88" t="s">
        <v>603</v>
      </c>
    </row>
    <row r="1094" spans="1:13">
      <c r="A1094" s="90">
        <f t="shared" si="24"/>
        <v>32</v>
      </c>
      <c r="B1094" s="90" t="s">
        <v>2130</v>
      </c>
      <c r="C1094" s="90" t="s">
        <v>2131</v>
      </c>
      <c r="D1094" s="90" t="s">
        <v>451</v>
      </c>
      <c r="E1094" s="90">
        <v>20010838484</v>
      </c>
      <c r="F1094" s="91" t="s">
        <v>2132</v>
      </c>
      <c r="G1094" s="91" t="s">
        <v>2133</v>
      </c>
      <c r="H1094" s="90"/>
      <c r="I1094" s="92"/>
      <c r="J1094" s="93">
        <v>23255</v>
      </c>
      <c r="K1094" s="92">
        <v>21833.08</v>
      </c>
      <c r="L1094" s="92">
        <v>21833.08</v>
      </c>
      <c r="M1094" s="88" t="s">
        <v>603</v>
      </c>
    </row>
    <row r="1095" spans="1:13">
      <c r="A1095" s="90">
        <f t="shared" si="24"/>
        <v>33</v>
      </c>
      <c r="B1095" s="90" t="s">
        <v>2130</v>
      </c>
      <c r="C1095" s="90" t="s">
        <v>2131</v>
      </c>
      <c r="D1095" s="90" t="s">
        <v>451</v>
      </c>
      <c r="E1095" s="90">
        <v>20010961339</v>
      </c>
      <c r="F1095" s="91" t="s">
        <v>2134</v>
      </c>
      <c r="G1095" s="91"/>
      <c r="H1095" s="90"/>
      <c r="I1095" s="92"/>
      <c r="J1095" s="93">
        <v>23255</v>
      </c>
      <c r="K1095" s="92">
        <v>122.93</v>
      </c>
      <c r="L1095" s="92">
        <v>122.93</v>
      </c>
      <c r="M1095" s="88" t="s">
        <v>603</v>
      </c>
    </row>
    <row r="1096" spans="1:13">
      <c r="A1096" s="90">
        <f t="shared" si="24"/>
        <v>34</v>
      </c>
      <c r="B1096" s="90" t="s">
        <v>2130</v>
      </c>
      <c r="C1096" s="90" t="s">
        <v>2131</v>
      </c>
      <c r="D1096" s="90" t="s">
        <v>451</v>
      </c>
      <c r="E1096" s="90">
        <v>20010998299</v>
      </c>
      <c r="F1096" s="91" t="s">
        <v>2135</v>
      </c>
      <c r="G1096" s="91" t="s">
        <v>2133</v>
      </c>
      <c r="H1096" s="90"/>
      <c r="I1096" s="92"/>
      <c r="J1096" s="93">
        <v>23255</v>
      </c>
      <c r="K1096" s="92">
        <v>2207.88</v>
      </c>
      <c r="L1096" s="92">
        <v>2207.88</v>
      </c>
      <c r="M1096" s="88" t="s">
        <v>603</v>
      </c>
    </row>
    <row r="1097" spans="1:13">
      <c r="A1097" s="90">
        <f t="shared" si="24"/>
        <v>35</v>
      </c>
      <c r="B1097" s="90" t="s">
        <v>2136</v>
      </c>
      <c r="C1097" s="90" t="s">
        <v>2137</v>
      </c>
      <c r="D1097" s="90" t="s">
        <v>451</v>
      </c>
      <c r="E1097" s="90">
        <v>20011220071</v>
      </c>
      <c r="F1097" s="91" t="s">
        <v>2138</v>
      </c>
      <c r="G1097" s="91"/>
      <c r="H1097" s="90"/>
      <c r="I1097" s="92"/>
      <c r="J1097" s="93">
        <v>23255</v>
      </c>
      <c r="K1097" s="92">
        <v>1830.84</v>
      </c>
      <c r="L1097" s="92">
        <v>1830.84</v>
      </c>
      <c r="M1097" s="88" t="s">
        <v>603</v>
      </c>
    </row>
    <row r="1098" spans="1:13">
      <c r="A1098" s="90">
        <f t="shared" si="24"/>
        <v>36</v>
      </c>
      <c r="B1098" s="90" t="s">
        <v>2136</v>
      </c>
      <c r="C1098" s="90" t="s">
        <v>2137</v>
      </c>
      <c r="D1098" s="90" t="s">
        <v>451</v>
      </c>
      <c r="E1098" s="90">
        <v>20011335155</v>
      </c>
      <c r="F1098" s="91" t="s">
        <v>2139</v>
      </c>
      <c r="G1098" s="91"/>
      <c r="H1098" s="90"/>
      <c r="I1098" s="92"/>
      <c r="J1098" s="93">
        <v>23255</v>
      </c>
      <c r="K1098" s="92">
        <v>11321.54</v>
      </c>
      <c r="L1098" s="92">
        <v>11321.54</v>
      </c>
      <c r="M1098" s="88" t="s">
        <v>603</v>
      </c>
    </row>
    <row r="1099" spans="1:13">
      <c r="A1099" s="90">
        <f t="shared" si="24"/>
        <v>37</v>
      </c>
      <c r="B1099" s="90" t="s">
        <v>2140</v>
      </c>
      <c r="C1099" s="90" t="s">
        <v>2141</v>
      </c>
      <c r="D1099" s="90" t="s">
        <v>451</v>
      </c>
      <c r="E1099" s="90">
        <v>20010946784</v>
      </c>
      <c r="F1099" s="91" t="s">
        <v>2142</v>
      </c>
      <c r="G1099" s="91"/>
      <c r="H1099" s="90"/>
      <c r="I1099" s="92"/>
      <c r="J1099" s="93">
        <v>23255</v>
      </c>
      <c r="K1099" s="92">
        <v>25267.94</v>
      </c>
      <c r="L1099" s="92">
        <v>25267.94</v>
      </c>
      <c r="M1099" s="88" t="s">
        <v>603</v>
      </c>
    </row>
    <row r="1100" spans="1:13">
      <c r="A1100" s="90">
        <f t="shared" si="24"/>
        <v>38</v>
      </c>
      <c r="B1100" s="90" t="s">
        <v>2140</v>
      </c>
      <c r="C1100" s="90" t="s">
        <v>2141</v>
      </c>
      <c r="D1100" s="90" t="s">
        <v>451</v>
      </c>
      <c r="E1100" s="90">
        <v>20010946821</v>
      </c>
      <c r="F1100" s="91" t="s">
        <v>2143</v>
      </c>
      <c r="G1100" s="91"/>
      <c r="H1100" s="90"/>
      <c r="I1100" s="92"/>
      <c r="J1100" s="93">
        <v>23255</v>
      </c>
      <c r="K1100" s="92">
        <v>346.89</v>
      </c>
      <c r="L1100" s="92">
        <v>346.89</v>
      </c>
      <c r="M1100" s="88" t="s">
        <v>603</v>
      </c>
    </row>
    <row r="1101" spans="1:13">
      <c r="A1101" s="90">
        <f t="shared" si="24"/>
        <v>39</v>
      </c>
      <c r="B1101" s="90" t="s">
        <v>2140</v>
      </c>
      <c r="C1101" s="90" t="s">
        <v>2141</v>
      </c>
      <c r="D1101" s="90" t="s">
        <v>451</v>
      </c>
      <c r="E1101" s="90">
        <v>20010946982</v>
      </c>
      <c r="F1101" s="91" t="s">
        <v>2144</v>
      </c>
      <c r="G1101" s="91"/>
      <c r="H1101" s="90"/>
      <c r="I1101" s="92"/>
      <c r="J1101" s="93">
        <v>23255</v>
      </c>
      <c r="K1101" s="92">
        <v>5293.29</v>
      </c>
      <c r="L1101" s="92">
        <v>5293.29</v>
      </c>
      <c r="M1101" s="88" t="s">
        <v>603</v>
      </c>
    </row>
    <row r="1102" spans="1:13" ht="21.75" thickBot="1">
      <c r="A1102" s="90"/>
      <c r="B1102" s="118"/>
      <c r="C1102" s="118"/>
      <c r="D1102" s="118" t="s">
        <v>2145</v>
      </c>
      <c r="E1102" s="118"/>
      <c r="F1102" s="123"/>
      <c r="G1102" s="91"/>
      <c r="H1102" s="120"/>
      <c r="I1102" s="121">
        <f>SUM(I1063:I1101)</f>
        <v>0</v>
      </c>
      <c r="J1102" s="120"/>
      <c r="K1102" s="121">
        <f>SUM(K1063:K1101)</f>
        <v>300707.1100000001</v>
      </c>
      <c r="L1102" s="121">
        <f>SUM(L1063:L1101)</f>
        <v>300707.1100000001</v>
      </c>
      <c r="M1102" s="88"/>
    </row>
    <row r="1103" spans="1:13" ht="21.75" thickTop="1">
      <c r="A1103" s="90">
        <f t="shared" si="24"/>
        <v>1</v>
      </c>
      <c r="B1103" s="90" t="s">
        <v>2146</v>
      </c>
      <c r="C1103" s="90" t="s">
        <v>2147</v>
      </c>
      <c r="D1103" s="90" t="s">
        <v>456</v>
      </c>
      <c r="E1103" s="90">
        <v>20023948892</v>
      </c>
      <c r="F1103" s="91" t="s">
        <v>2148</v>
      </c>
      <c r="G1103" s="91" t="s">
        <v>2149</v>
      </c>
      <c r="H1103" s="90"/>
      <c r="I1103" s="92"/>
      <c r="J1103" s="93">
        <v>23255</v>
      </c>
      <c r="K1103" s="92">
        <v>2222.39</v>
      </c>
      <c r="L1103" s="92">
        <v>2222.39</v>
      </c>
      <c r="M1103" s="88" t="s">
        <v>603</v>
      </c>
    </row>
    <row r="1104" spans="1:13">
      <c r="A1104" s="90">
        <f t="shared" si="24"/>
        <v>2</v>
      </c>
      <c r="B1104" s="90" t="s">
        <v>454</v>
      </c>
      <c r="C1104" s="90" t="s">
        <v>455</v>
      </c>
      <c r="D1104" s="90" t="s">
        <v>456</v>
      </c>
      <c r="E1104" s="90">
        <v>20011234253</v>
      </c>
      <c r="F1104" s="91" t="s">
        <v>457</v>
      </c>
      <c r="G1104" s="91"/>
      <c r="H1104" s="90"/>
      <c r="I1104" s="92"/>
      <c r="J1104" s="93">
        <v>23224</v>
      </c>
      <c r="K1104" s="92">
        <v>439.61</v>
      </c>
      <c r="L1104" s="92">
        <v>439.61</v>
      </c>
      <c r="M1104" s="88" t="s">
        <v>608</v>
      </c>
    </row>
    <row r="1105" spans="1:13">
      <c r="A1105" s="90">
        <f t="shared" si="24"/>
        <v>3</v>
      </c>
      <c r="B1105" s="90" t="s">
        <v>454</v>
      </c>
      <c r="C1105" s="90" t="s">
        <v>455</v>
      </c>
      <c r="D1105" s="90" t="s">
        <v>456</v>
      </c>
      <c r="E1105" s="90">
        <v>20011234253</v>
      </c>
      <c r="F1105" s="91" t="s">
        <v>457</v>
      </c>
      <c r="G1105" s="91"/>
      <c r="H1105" s="90"/>
      <c r="I1105" s="92"/>
      <c r="J1105" s="93">
        <v>23255</v>
      </c>
      <c r="K1105" s="92">
        <v>1820.16</v>
      </c>
      <c r="L1105" s="92">
        <v>1820.16</v>
      </c>
      <c r="M1105" s="88" t="s">
        <v>603</v>
      </c>
    </row>
    <row r="1106" spans="1:13">
      <c r="A1106" s="90">
        <f t="shared" si="24"/>
        <v>4</v>
      </c>
      <c r="B1106" s="90" t="s">
        <v>2150</v>
      </c>
      <c r="C1106" s="90" t="s">
        <v>2151</v>
      </c>
      <c r="D1106" s="90" t="s">
        <v>456</v>
      </c>
      <c r="E1106" s="90">
        <v>20012027441</v>
      </c>
      <c r="F1106" s="91" t="s">
        <v>2152</v>
      </c>
      <c r="G1106" s="91"/>
      <c r="H1106" s="90"/>
      <c r="I1106" s="92"/>
      <c r="J1106" s="93">
        <v>23255</v>
      </c>
      <c r="K1106" s="92">
        <v>548.16</v>
      </c>
      <c r="L1106" s="92">
        <v>548.16</v>
      </c>
      <c r="M1106" s="88" t="s">
        <v>603</v>
      </c>
    </row>
    <row r="1107" spans="1:13">
      <c r="A1107" s="90">
        <f t="shared" si="24"/>
        <v>5</v>
      </c>
      <c r="B1107" s="90" t="s">
        <v>2150</v>
      </c>
      <c r="C1107" s="90" t="s">
        <v>2151</v>
      </c>
      <c r="D1107" s="90" t="s">
        <v>456</v>
      </c>
      <c r="E1107" s="90">
        <v>20020517521</v>
      </c>
      <c r="F1107" s="91" t="s">
        <v>2152</v>
      </c>
      <c r="G1107" s="91" t="s">
        <v>2153</v>
      </c>
      <c r="H1107" s="90"/>
      <c r="I1107" s="92"/>
      <c r="J1107" s="93">
        <v>23255</v>
      </c>
      <c r="K1107" s="92">
        <v>330.18</v>
      </c>
      <c r="L1107" s="92">
        <v>330.18</v>
      </c>
      <c r="M1107" s="88" t="s">
        <v>603</v>
      </c>
    </row>
    <row r="1108" spans="1:13" ht="21.75" thickBot="1">
      <c r="A1108" s="90"/>
      <c r="B1108" s="118"/>
      <c r="C1108" s="118"/>
      <c r="D1108" s="118" t="s">
        <v>2154</v>
      </c>
      <c r="E1108" s="118"/>
      <c r="F1108" s="123"/>
      <c r="G1108" s="91"/>
      <c r="H1108" s="120"/>
      <c r="I1108" s="121">
        <f>SUM(I1103:I1107)</f>
        <v>0</v>
      </c>
      <c r="J1108" s="120"/>
      <c r="K1108" s="121">
        <f>SUM(K1103:K1107)</f>
        <v>5360.5</v>
      </c>
      <c r="L1108" s="121">
        <f>SUM(L1103:L1107)</f>
        <v>5360.5</v>
      </c>
      <c r="M1108" s="88"/>
    </row>
    <row r="1109" spans="1:13" ht="21.75" thickTop="1">
      <c r="A1109" s="90">
        <f t="shared" si="24"/>
        <v>1</v>
      </c>
      <c r="B1109" s="90" t="s">
        <v>2155</v>
      </c>
      <c r="C1109" s="90" t="s">
        <v>2156</v>
      </c>
      <c r="D1109" s="90" t="s">
        <v>460</v>
      </c>
      <c r="E1109" s="90">
        <v>20005038456</v>
      </c>
      <c r="F1109" s="91" t="s">
        <v>1313</v>
      </c>
      <c r="G1109" s="91"/>
      <c r="H1109" s="90"/>
      <c r="I1109" s="92"/>
      <c r="J1109" s="93">
        <v>23255</v>
      </c>
      <c r="K1109" s="92">
        <v>5137.51</v>
      </c>
      <c r="L1109" s="92">
        <v>5137.51</v>
      </c>
      <c r="M1109" s="88" t="s">
        <v>603</v>
      </c>
    </row>
    <row r="1110" spans="1:13">
      <c r="A1110" s="90">
        <f t="shared" si="24"/>
        <v>2</v>
      </c>
      <c r="B1110" s="90" t="s">
        <v>2155</v>
      </c>
      <c r="C1110" s="90" t="s">
        <v>2156</v>
      </c>
      <c r="D1110" s="90" t="s">
        <v>460</v>
      </c>
      <c r="E1110" s="90">
        <v>20005151201</v>
      </c>
      <c r="F1110" s="91" t="s">
        <v>2157</v>
      </c>
      <c r="G1110" s="91"/>
      <c r="H1110" s="90"/>
      <c r="I1110" s="92"/>
      <c r="J1110" s="93">
        <v>23255</v>
      </c>
      <c r="K1110" s="92">
        <v>2678.58</v>
      </c>
      <c r="L1110" s="92">
        <v>2678.58</v>
      </c>
      <c r="M1110" s="88" t="s">
        <v>603</v>
      </c>
    </row>
    <row r="1111" spans="1:13">
      <c r="A1111" s="90">
        <f t="shared" si="24"/>
        <v>3</v>
      </c>
      <c r="B1111" s="90" t="s">
        <v>2155</v>
      </c>
      <c r="C1111" s="90" t="s">
        <v>2156</v>
      </c>
      <c r="D1111" s="90" t="s">
        <v>460</v>
      </c>
      <c r="E1111" s="90">
        <v>20005153325</v>
      </c>
      <c r="F1111" s="91" t="s">
        <v>2158</v>
      </c>
      <c r="G1111" s="91"/>
      <c r="H1111" s="90"/>
      <c r="I1111" s="92"/>
      <c r="J1111" s="93">
        <v>23255</v>
      </c>
      <c r="K1111" s="92">
        <v>601.35</v>
      </c>
      <c r="L1111" s="92">
        <v>601.35</v>
      </c>
      <c r="M1111" s="88" t="s">
        <v>603</v>
      </c>
    </row>
    <row r="1112" spans="1:13">
      <c r="A1112" s="90">
        <f t="shared" si="24"/>
        <v>4</v>
      </c>
      <c r="B1112" s="90" t="s">
        <v>2155</v>
      </c>
      <c r="C1112" s="90" t="s">
        <v>2156</v>
      </c>
      <c r="D1112" s="90" t="s">
        <v>460</v>
      </c>
      <c r="E1112" s="90">
        <v>20005153333</v>
      </c>
      <c r="F1112" s="91" t="s">
        <v>2159</v>
      </c>
      <c r="G1112" s="91"/>
      <c r="H1112" s="90"/>
      <c r="I1112" s="92"/>
      <c r="J1112" s="93">
        <v>23255</v>
      </c>
      <c r="K1112" s="92">
        <v>23682.15</v>
      </c>
      <c r="L1112" s="92">
        <v>23682.15</v>
      </c>
      <c r="M1112" s="88" t="s">
        <v>603</v>
      </c>
    </row>
    <row r="1113" spans="1:13">
      <c r="A1113" s="90">
        <f t="shared" si="24"/>
        <v>5</v>
      </c>
      <c r="B1113" s="90" t="s">
        <v>2155</v>
      </c>
      <c r="C1113" s="90" t="s">
        <v>2156</v>
      </c>
      <c r="D1113" s="90" t="s">
        <v>460</v>
      </c>
      <c r="E1113" s="90">
        <v>20005164930</v>
      </c>
      <c r="F1113" s="91" t="s">
        <v>2160</v>
      </c>
      <c r="G1113" s="91"/>
      <c r="H1113" s="90"/>
      <c r="I1113" s="92"/>
      <c r="J1113" s="93">
        <v>23255</v>
      </c>
      <c r="K1113" s="92">
        <v>4933.99</v>
      </c>
      <c r="L1113" s="92">
        <v>4933.99</v>
      </c>
      <c r="M1113" s="88" t="s">
        <v>603</v>
      </c>
    </row>
    <row r="1114" spans="1:13">
      <c r="A1114" s="90">
        <f t="shared" si="24"/>
        <v>6</v>
      </c>
      <c r="B1114" s="90" t="s">
        <v>2155</v>
      </c>
      <c r="C1114" s="90" t="s">
        <v>2156</v>
      </c>
      <c r="D1114" s="90" t="s">
        <v>460</v>
      </c>
      <c r="E1114" s="90">
        <v>20005164969</v>
      </c>
      <c r="F1114" s="91" t="s">
        <v>2161</v>
      </c>
      <c r="G1114" s="91"/>
      <c r="H1114" s="90"/>
      <c r="I1114" s="92"/>
      <c r="J1114" s="93">
        <v>23255</v>
      </c>
      <c r="K1114" s="92">
        <v>4788.22</v>
      </c>
      <c r="L1114" s="92">
        <v>4788.22</v>
      </c>
      <c r="M1114" s="88" t="s">
        <v>603</v>
      </c>
    </row>
    <row r="1115" spans="1:13">
      <c r="A1115" s="90">
        <f t="shared" si="24"/>
        <v>7</v>
      </c>
      <c r="B1115" s="90" t="s">
        <v>2155</v>
      </c>
      <c r="C1115" s="90" t="s">
        <v>2156</v>
      </c>
      <c r="D1115" s="90" t="s">
        <v>460</v>
      </c>
      <c r="E1115" s="90">
        <v>20005165028</v>
      </c>
      <c r="F1115" s="91" t="s">
        <v>2162</v>
      </c>
      <c r="G1115" s="91"/>
      <c r="H1115" s="90"/>
      <c r="I1115" s="92"/>
      <c r="J1115" s="93">
        <v>23255</v>
      </c>
      <c r="K1115" s="92">
        <v>2739.33</v>
      </c>
      <c r="L1115" s="92">
        <v>2739.33</v>
      </c>
      <c r="M1115" s="88" t="s">
        <v>603</v>
      </c>
    </row>
    <row r="1116" spans="1:13">
      <c r="A1116" s="90">
        <f t="shared" si="24"/>
        <v>8</v>
      </c>
      <c r="B1116" s="90" t="s">
        <v>2155</v>
      </c>
      <c r="C1116" s="90" t="s">
        <v>2156</v>
      </c>
      <c r="D1116" s="90" t="s">
        <v>460</v>
      </c>
      <c r="E1116" s="90">
        <v>20005165037</v>
      </c>
      <c r="F1116" s="91" t="s">
        <v>2162</v>
      </c>
      <c r="G1116" s="91"/>
      <c r="H1116" s="90"/>
      <c r="I1116" s="92"/>
      <c r="J1116" s="93">
        <v>23255</v>
      </c>
      <c r="K1116" s="92">
        <v>6990.98</v>
      </c>
      <c r="L1116" s="92">
        <v>6990.98</v>
      </c>
      <c r="M1116" s="88" t="s">
        <v>603</v>
      </c>
    </row>
    <row r="1117" spans="1:13">
      <c r="A1117" s="90">
        <f t="shared" si="24"/>
        <v>9</v>
      </c>
      <c r="B1117" s="90" t="s">
        <v>2155</v>
      </c>
      <c r="C1117" s="90" t="s">
        <v>2156</v>
      </c>
      <c r="D1117" s="90" t="s">
        <v>460</v>
      </c>
      <c r="E1117" s="90">
        <v>20005750810</v>
      </c>
      <c r="F1117" s="91" t="s">
        <v>2163</v>
      </c>
      <c r="G1117" s="91" t="s">
        <v>2164</v>
      </c>
      <c r="H1117" s="90"/>
      <c r="I1117" s="92"/>
      <c r="J1117" s="93">
        <v>23255</v>
      </c>
      <c r="K1117" s="92">
        <v>6347.17</v>
      </c>
      <c r="L1117" s="92">
        <v>6347.17</v>
      </c>
      <c r="M1117" s="88" t="s">
        <v>603</v>
      </c>
    </row>
    <row r="1118" spans="1:13">
      <c r="A1118" s="90">
        <f t="shared" si="24"/>
        <v>10</v>
      </c>
      <c r="B1118" s="90" t="s">
        <v>2155</v>
      </c>
      <c r="C1118" s="90" t="s">
        <v>2156</v>
      </c>
      <c r="D1118" s="90" t="s">
        <v>460</v>
      </c>
      <c r="E1118" s="90">
        <v>20017033125</v>
      </c>
      <c r="F1118" s="91" t="s">
        <v>2165</v>
      </c>
      <c r="G1118" s="91" t="s">
        <v>2166</v>
      </c>
      <c r="H1118" s="90"/>
      <c r="I1118" s="92"/>
      <c r="J1118" s="93">
        <v>23255</v>
      </c>
      <c r="K1118" s="92">
        <v>1299.6099999999999</v>
      </c>
      <c r="L1118" s="92">
        <v>1299.6099999999999</v>
      </c>
      <c r="M1118" s="88" t="s">
        <v>603</v>
      </c>
    </row>
    <row r="1119" spans="1:13">
      <c r="A1119" s="90">
        <f t="shared" si="24"/>
        <v>11</v>
      </c>
      <c r="B1119" s="90" t="s">
        <v>2167</v>
      </c>
      <c r="C1119" s="90" t="s">
        <v>2168</v>
      </c>
      <c r="D1119" s="90" t="s">
        <v>460</v>
      </c>
      <c r="E1119" s="90">
        <v>20004949186</v>
      </c>
      <c r="F1119" s="91" t="s">
        <v>2169</v>
      </c>
      <c r="G1119" s="91"/>
      <c r="H1119" s="90"/>
      <c r="I1119" s="92"/>
      <c r="J1119" s="93">
        <v>23255</v>
      </c>
      <c r="K1119" s="92">
        <v>334.1</v>
      </c>
      <c r="L1119" s="92">
        <v>334.1</v>
      </c>
      <c r="M1119" s="88" t="s">
        <v>603</v>
      </c>
    </row>
    <row r="1120" spans="1:13">
      <c r="A1120" s="90">
        <f t="shared" si="24"/>
        <v>12</v>
      </c>
      <c r="B1120" s="90" t="s">
        <v>2170</v>
      </c>
      <c r="C1120" s="90" t="s">
        <v>2171</v>
      </c>
      <c r="D1120" s="90" t="s">
        <v>460</v>
      </c>
      <c r="E1120" s="90">
        <v>20004477702</v>
      </c>
      <c r="F1120" s="91" t="s">
        <v>2172</v>
      </c>
      <c r="G1120" s="91"/>
      <c r="H1120" s="90"/>
      <c r="I1120" s="92"/>
      <c r="J1120" s="93">
        <v>23255</v>
      </c>
      <c r="K1120" s="92">
        <v>1079.1600000000001</v>
      </c>
      <c r="L1120" s="92">
        <v>1079.1600000000001</v>
      </c>
      <c r="M1120" s="88" t="s">
        <v>603</v>
      </c>
    </row>
    <row r="1121" spans="1:13">
      <c r="A1121" s="90">
        <f t="shared" si="24"/>
        <v>13</v>
      </c>
      <c r="B1121" s="90" t="s">
        <v>2170</v>
      </c>
      <c r="C1121" s="90" t="s">
        <v>2171</v>
      </c>
      <c r="D1121" s="90" t="s">
        <v>460</v>
      </c>
      <c r="E1121" s="90">
        <v>20004478220</v>
      </c>
      <c r="F1121" s="91" t="s">
        <v>2173</v>
      </c>
      <c r="G1121" s="91"/>
      <c r="H1121" s="90"/>
      <c r="I1121" s="92"/>
      <c r="J1121" s="93">
        <v>23255</v>
      </c>
      <c r="K1121" s="92">
        <v>334.1</v>
      </c>
      <c r="L1121" s="92">
        <v>334.1</v>
      </c>
      <c r="M1121" s="88" t="s">
        <v>603</v>
      </c>
    </row>
    <row r="1122" spans="1:13">
      <c r="A1122" s="90">
        <f t="shared" si="24"/>
        <v>14</v>
      </c>
      <c r="B1122" s="90" t="s">
        <v>2170</v>
      </c>
      <c r="C1122" s="90" t="s">
        <v>2171</v>
      </c>
      <c r="D1122" s="90" t="s">
        <v>460</v>
      </c>
      <c r="E1122" s="90">
        <v>20004478268</v>
      </c>
      <c r="F1122" s="91" t="s">
        <v>2174</v>
      </c>
      <c r="G1122" s="91"/>
      <c r="H1122" s="90"/>
      <c r="I1122" s="92"/>
      <c r="J1122" s="93">
        <v>23255</v>
      </c>
      <c r="K1122" s="92">
        <v>15914.98</v>
      </c>
      <c r="L1122" s="92">
        <v>15914.98</v>
      </c>
      <c r="M1122" s="88" t="s">
        <v>603</v>
      </c>
    </row>
    <row r="1123" spans="1:13">
      <c r="A1123" s="90">
        <f t="shared" si="24"/>
        <v>15</v>
      </c>
      <c r="B1123" s="90" t="s">
        <v>2170</v>
      </c>
      <c r="C1123" s="90" t="s">
        <v>2171</v>
      </c>
      <c r="D1123" s="90" t="s">
        <v>460</v>
      </c>
      <c r="E1123" s="90">
        <v>20023670709</v>
      </c>
      <c r="F1123" s="91" t="s">
        <v>2175</v>
      </c>
      <c r="G1123" s="91" t="s">
        <v>2176</v>
      </c>
      <c r="H1123" s="90"/>
      <c r="I1123" s="92"/>
      <c r="J1123" s="93">
        <v>23255</v>
      </c>
      <c r="K1123" s="92">
        <v>2370.85</v>
      </c>
      <c r="L1123" s="92">
        <v>2370.85</v>
      </c>
      <c r="M1123" s="88" t="s">
        <v>603</v>
      </c>
    </row>
    <row r="1124" spans="1:13">
      <c r="A1124" s="90">
        <f t="shared" si="24"/>
        <v>16</v>
      </c>
      <c r="B1124" s="90" t="s">
        <v>2177</v>
      </c>
      <c r="C1124" s="90" t="s">
        <v>2178</v>
      </c>
      <c r="D1124" s="90" t="s">
        <v>460</v>
      </c>
      <c r="E1124" s="90">
        <v>20005092116</v>
      </c>
      <c r="F1124" s="91" t="s">
        <v>2179</v>
      </c>
      <c r="G1124" s="91"/>
      <c r="H1124" s="90"/>
      <c r="I1124" s="92"/>
      <c r="J1124" s="93">
        <v>23255</v>
      </c>
      <c r="K1124" s="92">
        <v>1361.91</v>
      </c>
      <c r="L1124" s="92">
        <v>1361.91</v>
      </c>
      <c r="M1124" s="88" t="s">
        <v>603</v>
      </c>
    </row>
    <row r="1125" spans="1:13">
      <c r="A1125" s="90">
        <f t="shared" si="24"/>
        <v>17</v>
      </c>
      <c r="B1125" s="90" t="s">
        <v>2177</v>
      </c>
      <c r="C1125" s="90" t="s">
        <v>2178</v>
      </c>
      <c r="D1125" s="90" t="s">
        <v>460</v>
      </c>
      <c r="E1125" s="90">
        <v>20005092215</v>
      </c>
      <c r="F1125" s="91" t="s">
        <v>2180</v>
      </c>
      <c r="G1125" s="91"/>
      <c r="H1125" s="90"/>
      <c r="I1125" s="92"/>
      <c r="J1125" s="93">
        <v>23255</v>
      </c>
      <c r="K1125" s="92">
        <v>22030.81</v>
      </c>
      <c r="L1125" s="92">
        <v>22030.81</v>
      </c>
      <c r="M1125" s="88" t="s">
        <v>603</v>
      </c>
    </row>
    <row r="1126" spans="1:13">
      <c r="A1126" s="90">
        <f t="shared" si="24"/>
        <v>18</v>
      </c>
      <c r="B1126" s="90" t="s">
        <v>2177</v>
      </c>
      <c r="C1126" s="90" t="s">
        <v>2178</v>
      </c>
      <c r="D1126" s="90" t="s">
        <v>460</v>
      </c>
      <c r="E1126" s="90">
        <v>20018741898</v>
      </c>
      <c r="F1126" s="91" t="s">
        <v>2181</v>
      </c>
      <c r="G1126" s="91"/>
      <c r="H1126" s="90"/>
      <c r="I1126" s="92"/>
      <c r="J1126" s="93">
        <v>23255</v>
      </c>
      <c r="K1126" s="92">
        <v>156.37</v>
      </c>
      <c r="L1126" s="92">
        <v>156.37</v>
      </c>
      <c r="M1126" s="88" t="s">
        <v>603</v>
      </c>
    </row>
    <row r="1127" spans="1:13">
      <c r="A1127" s="90">
        <f t="shared" si="24"/>
        <v>19</v>
      </c>
      <c r="B1127" s="90" t="s">
        <v>2182</v>
      </c>
      <c r="C1127" s="90" t="s">
        <v>2183</v>
      </c>
      <c r="D1127" s="90" t="s">
        <v>460</v>
      </c>
      <c r="E1127" s="90">
        <v>20004495676</v>
      </c>
      <c r="F1127" s="91" t="s">
        <v>2184</v>
      </c>
      <c r="G1127" s="91" t="s">
        <v>2185</v>
      </c>
      <c r="H1127" s="90"/>
      <c r="I1127" s="92"/>
      <c r="J1127" s="93">
        <v>23255</v>
      </c>
      <c r="K1127" s="92">
        <v>1702.08</v>
      </c>
      <c r="L1127" s="92">
        <v>1702.08</v>
      </c>
      <c r="M1127" s="88" t="s">
        <v>603</v>
      </c>
    </row>
    <row r="1128" spans="1:13">
      <c r="A1128" s="90">
        <f t="shared" si="24"/>
        <v>20</v>
      </c>
      <c r="B1128" s="90" t="s">
        <v>2182</v>
      </c>
      <c r="C1128" s="90" t="s">
        <v>2183</v>
      </c>
      <c r="D1128" s="90" t="s">
        <v>460</v>
      </c>
      <c r="E1128" s="90">
        <v>20004499786</v>
      </c>
      <c r="F1128" s="91" t="s">
        <v>2186</v>
      </c>
      <c r="G1128" s="91" t="s">
        <v>2187</v>
      </c>
      <c r="H1128" s="90"/>
      <c r="I1128" s="92"/>
      <c r="J1128" s="93">
        <v>23255</v>
      </c>
      <c r="K1128" s="92">
        <v>179.76</v>
      </c>
      <c r="L1128" s="92">
        <v>179.76</v>
      </c>
      <c r="M1128" s="88" t="s">
        <v>603</v>
      </c>
    </row>
    <row r="1129" spans="1:13">
      <c r="A1129" s="90">
        <f t="shared" si="24"/>
        <v>21</v>
      </c>
      <c r="B1129" s="90" t="s">
        <v>2182</v>
      </c>
      <c r="C1129" s="90" t="s">
        <v>2183</v>
      </c>
      <c r="D1129" s="90" t="s">
        <v>460</v>
      </c>
      <c r="E1129" s="90">
        <v>20004499832</v>
      </c>
      <c r="F1129" s="91" t="s">
        <v>2188</v>
      </c>
      <c r="G1129" s="91" t="s">
        <v>2187</v>
      </c>
      <c r="H1129" s="90"/>
      <c r="I1129" s="92"/>
      <c r="J1129" s="93">
        <v>23224</v>
      </c>
      <c r="K1129" s="92">
        <v>1244.51</v>
      </c>
      <c r="L1129" s="92">
        <v>1244.51</v>
      </c>
      <c r="M1129" s="88" t="s">
        <v>608</v>
      </c>
    </row>
    <row r="1130" spans="1:13">
      <c r="A1130" s="90">
        <f t="shared" si="24"/>
        <v>22</v>
      </c>
      <c r="B1130" s="90" t="s">
        <v>2182</v>
      </c>
      <c r="C1130" s="90" t="s">
        <v>2183</v>
      </c>
      <c r="D1130" s="90" t="s">
        <v>460</v>
      </c>
      <c r="E1130" s="90">
        <v>20004499832</v>
      </c>
      <c r="F1130" s="91" t="s">
        <v>2188</v>
      </c>
      <c r="G1130" s="91" t="s">
        <v>2187</v>
      </c>
      <c r="H1130" s="90"/>
      <c r="I1130" s="92"/>
      <c r="J1130" s="93">
        <v>23255</v>
      </c>
      <c r="K1130" s="92">
        <v>2594.12</v>
      </c>
      <c r="L1130" s="92">
        <v>2594.12</v>
      </c>
      <c r="M1130" s="88" t="s">
        <v>603</v>
      </c>
    </row>
    <row r="1131" spans="1:13">
      <c r="A1131" s="90">
        <f t="shared" si="24"/>
        <v>23</v>
      </c>
      <c r="B1131" s="90" t="s">
        <v>2182</v>
      </c>
      <c r="C1131" s="90" t="s">
        <v>2183</v>
      </c>
      <c r="D1131" s="90" t="s">
        <v>460</v>
      </c>
      <c r="E1131" s="90">
        <v>20005043379</v>
      </c>
      <c r="F1131" s="91" t="s">
        <v>2189</v>
      </c>
      <c r="G1131" s="91"/>
      <c r="H1131" s="90"/>
      <c r="I1131" s="92"/>
      <c r="J1131" s="93">
        <v>23255</v>
      </c>
      <c r="K1131" s="92">
        <v>17795.84</v>
      </c>
      <c r="L1131" s="92">
        <v>17795.84</v>
      </c>
      <c r="M1131" s="88" t="s">
        <v>603</v>
      </c>
    </row>
    <row r="1132" spans="1:13">
      <c r="A1132" s="90">
        <f t="shared" si="24"/>
        <v>24</v>
      </c>
      <c r="B1132" s="90" t="s">
        <v>2182</v>
      </c>
      <c r="C1132" s="90" t="s">
        <v>2183</v>
      </c>
      <c r="D1132" s="90" t="s">
        <v>460</v>
      </c>
      <c r="E1132" s="90">
        <v>20023222693</v>
      </c>
      <c r="F1132" s="91" t="s">
        <v>2190</v>
      </c>
      <c r="G1132" s="91" t="s">
        <v>2191</v>
      </c>
      <c r="H1132" s="90"/>
      <c r="I1132" s="92"/>
      <c r="J1132" s="93">
        <v>23224</v>
      </c>
      <c r="K1132" s="92">
        <v>49.39</v>
      </c>
      <c r="L1132" s="92">
        <v>49.39</v>
      </c>
      <c r="M1132" s="88" t="s">
        <v>608</v>
      </c>
    </row>
    <row r="1133" spans="1:13">
      <c r="A1133" s="90">
        <f t="shared" si="24"/>
        <v>25</v>
      </c>
      <c r="B1133" s="90" t="s">
        <v>2182</v>
      </c>
      <c r="C1133" s="90" t="s">
        <v>2183</v>
      </c>
      <c r="D1133" s="90" t="s">
        <v>460</v>
      </c>
      <c r="E1133" s="90">
        <v>20023222693</v>
      </c>
      <c r="F1133" s="91" t="s">
        <v>2190</v>
      </c>
      <c r="G1133" s="91" t="s">
        <v>2191</v>
      </c>
      <c r="H1133" s="90"/>
      <c r="I1133" s="92"/>
      <c r="J1133" s="93">
        <v>23255</v>
      </c>
      <c r="K1133" s="92">
        <v>49.39</v>
      </c>
      <c r="L1133" s="92">
        <v>49.39</v>
      </c>
      <c r="M1133" s="88" t="s">
        <v>603</v>
      </c>
    </row>
    <row r="1134" spans="1:13">
      <c r="A1134" s="90">
        <f t="shared" si="24"/>
        <v>26</v>
      </c>
      <c r="B1134" s="90" t="s">
        <v>458</v>
      </c>
      <c r="C1134" s="90" t="s">
        <v>459</v>
      </c>
      <c r="D1134" s="90" t="s">
        <v>460</v>
      </c>
      <c r="E1134" s="90">
        <v>20004872863</v>
      </c>
      <c r="F1134" s="91" t="s">
        <v>2192</v>
      </c>
      <c r="G1134" s="91" t="s">
        <v>2193</v>
      </c>
      <c r="H1134" s="90"/>
      <c r="I1134" s="92"/>
      <c r="J1134" s="93">
        <v>23255</v>
      </c>
      <c r="K1134" s="92">
        <v>2525.16</v>
      </c>
      <c r="L1134" s="92">
        <v>2525.16</v>
      </c>
      <c r="M1134" s="88" t="s">
        <v>603</v>
      </c>
    </row>
    <row r="1135" spans="1:13">
      <c r="A1135" s="90">
        <f t="shared" si="24"/>
        <v>27</v>
      </c>
      <c r="B1135" s="90" t="s">
        <v>458</v>
      </c>
      <c r="C1135" s="90" t="s">
        <v>459</v>
      </c>
      <c r="D1135" s="90" t="s">
        <v>460</v>
      </c>
      <c r="E1135" s="90">
        <v>20004872921</v>
      </c>
      <c r="F1135" s="91" t="s">
        <v>461</v>
      </c>
      <c r="G1135" s="91"/>
      <c r="H1135" s="90"/>
      <c r="I1135" s="92"/>
      <c r="J1135" s="93">
        <v>23224</v>
      </c>
      <c r="K1135" s="92">
        <v>2963.16</v>
      </c>
      <c r="L1135" s="92">
        <v>2963.16</v>
      </c>
      <c r="M1135" s="88" t="s">
        <v>608</v>
      </c>
    </row>
    <row r="1136" spans="1:13">
      <c r="A1136" s="90">
        <f t="shared" si="24"/>
        <v>28</v>
      </c>
      <c r="B1136" s="90" t="s">
        <v>458</v>
      </c>
      <c r="C1136" s="90" t="s">
        <v>459</v>
      </c>
      <c r="D1136" s="90" t="s">
        <v>460</v>
      </c>
      <c r="E1136" s="90">
        <v>20004872921</v>
      </c>
      <c r="F1136" s="91" t="s">
        <v>461</v>
      </c>
      <c r="G1136" s="91"/>
      <c r="H1136" s="90"/>
      <c r="I1136" s="92"/>
      <c r="J1136" s="93">
        <v>23255</v>
      </c>
      <c r="K1136" s="92">
        <v>13813.79</v>
      </c>
      <c r="L1136" s="92">
        <v>13813.79</v>
      </c>
      <c r="M1136" s="88" t="s">
        <v>603</v>
      </c>
    </row>
    <row r="1137" spans="1:13">
      <c r="A1137" s="90">
        <f t="shared" si="24"/>
        <v>29</v>
      </c>
      <c r="B1137" s="90" t="s">
        <v>458</v>
      </c>
      <c r="C1137" s="90" t="s">
        <v>459</v>
      </c>
      <c r="D1137" s="90" t="s">
        <v>460</v>
      </c>
      <c r="E1137" s="90">
        <v>20004873097</v>
      </c>
      <c r="F1137" s="91" t="s">
        <v>2194</v>
      </c>
      <c r="G1137" s="91" t="s">
        <v>2195</v>
      </c>
      <c r="H1137" s="90"/>
      <c r="I1137" s="92"/>
      <c r="J1137" s="93">
        <v>23255</v>
      </c>
      <c r="K1137" s="92">
        <v>76.14</v>
      </c>
      <c r="L1137" s="92">
        <v>76.14</v>
      </c>
      <c r="M1137" s="88" t="s">
        <v>603</v>
      </c>
    </row>
    <row r="1138" spans="1:13" ht="21.75" thickBot="1">
      <c r="A1138" s="90"/>
      <c r="B1138" s="118"/>
      <c r="C1138" s="118"/>
      <c r="D1138" s="118" t="s">
        <v>2196</v>
      </c>
      <c r="E1138" s="118"/>
      <c r="F1138" s="123"/>
      <c r="G1138" s="91"/>
      <c r="H1138" s="120"/>
      <c r="I1138" s="121">
        <f>SUM(I1109:I1137)</f>
        <v>0</v>
      </c>
      <c r="J1138" s="120"/>
      <c r="K1138" s="121">
        <f>SUM(K1109:K1137)</f>
        <v>145774.51</v>
      </c>
      <c r="L1138" s="121">
        <f>SUM(L1109:L1137)</f>
        <v>145774.51</v>
      </c>
      <c r="M1138" s="88"/>
    </row>
    <row r="1139" spans="1:13" ht="21.75" thickTop="1">
      <c r="A1139" s="90">
        <f t="shared" si="24"/>
        <v>1</v>
      </c>
      <c r="B1139" s="90" t="s">
        <v>2197</v>
      </c>
      <c r="C1139" s="90" t="s">
        <v>2198</v>
      </c>
      <c r="D1139" s="90" t="s">
        <v>466</v>
      </c>
      <c r="E1139" s="90">
        <v>20007334533</v>
      </c>
      <c r="F1139" s="91" t="s">
        <v>2199</v>
      </c>
      <c r="G1139" s="91"/>
      <c r="H1139" s="90"/>
      <c r="I1139" s="92"/>
      <c r="J1139" s="93">
        <v>23255</v>
      </c>
      <c r="K1139" s="92">
        <v>591.95000000000005</v>
      </c>
      <c r="L1139" s="92">
        <v>591.95000000000005</v>
      </c>
      <c r="M1139" s="88" t="s">
        <v>603</v>
      </c>
    </row>
    <row r="1140" spans="1:13">
      <c r="A1140" s="90">
        <f t="shared" si="24"/>
        <v>2</v>
      </c>
      <c r="B1140" s="90" t="s">
        <v>2197</v>
      </c>
      <c r="C1140" s="90" t="s">
        <v>2198</v>
      </c>
      <c r="D1140" s="90" t="s">
        <v>466</v>
      </c>
      <c r="E1140" s="90">
        <v>20007396511</v>
      </c>
      <c r="F1140" s="91" t="s">
        <v>2200</v>
      </c>
      <c r="G1140" s="91"/>
      <c r="H1140" s="90"/>
      <c r="I1140" s="92"/>
      <c r="J1140" s="93">
        <v>23255</v>
      </c>
      <c r="K1140" s="92">
        <v>12955.46</v>
      </c>
      <c r="L1140" s="92">
        <v>12955.46</v>
      </c>
      <c r="M1140" s="88" t="s">
        <v>603</v>
      </c>
    </row>
    <row r="1141" spans="1:13">
      <c r="A1141" s="90">
        <f t="shared" si="24"/>
        <v>3</v>
      </c>
      <c r="B1141" s="90" t="s">
        <v>2197</v>
      </c>
      <c r="C1141" s="90" t="s">
        <v>2198</v>
      </c>
      <c r="D1141" s="90" t="s">
        <v>466</v>
      </c>
      <c r="E1141" s="90">
        <v>20007396592</v>
      </c>
      <c r="F1141" s="91" t="s">
        <v>2201</v>
      </c>
      <c r="G1141" s="91"/>
      <c r="H1141" s="90"/>
      <c r="I1141" s="92"/>
      <c r="J1141" s="93">
        <v>23255</v>
      </c>
      <c r="K1141" s="92">
        <v>7395.9</v>
      </c>
      <c r="L1141" s="92">
        <v>7395.9</v>
      </c>
      <c r="M1141" s="88" t="s">
        <v>603</v>
      </c>
    </row>
    <row r="1142" spans="1:13">
      <c r="A1142" s="90">
        <f t="shared" si="24"/>
        <v>4</v>
      </c>
      <c r="B1142" s="90" t="s">
        <v>2197</v>
      </c>
      <c r="C1142" s="90" t="s">
        <v>2198</v>
      </c>
      <c r="D1142" s="90" t="s">
        <v>466</v>
      </c>
      <c r="E1142" s="90">
        <v>20007398580</v>
      </c>
      <c r="F1142" s="91" t="s">
        <v>2202</v>
      </c>
      <c r="G1142" s="91"/>
      <c r="H1142" s="90"/>
      <c r="I1142" s="92"/>
      <c r="J1142" s="93">
        <v>23255</v>
      </c>
      <c r="K1142" s="92">
        <v>629.70000000000005</v>
      </c>
      <c r="L1142" s="92">
        <v>629.70000000000005</v>
      </c>
      <c r="M1142" s="88" t="s">
        <v>603</v>
      </c>
    </row>
    <row r="1143" spans="1:13">
      <c r="A1143" s="90">
        <f t="shared" si="24"/>
        <v>5</v>
      </c>
      <c r="B1143" s="90" t="s">
        <v>2197</v>
      </c>
      <c r="C1143" s="90" t="s">
        <v>2198</v>
      </c>
      <c r="D1143" s="90" t="s">
        <v>466</v>
      </c>
      <c r="E1143" s="90">
        <v>20007998629</v>
      </c>
      <c r="F1143" s="91" t="s">
        <v>2203</v>
      </c>
      <c r="G1143" s="91"/>
      <c r="H1143" s="90"/>
      <c r="I1143" s="92"/>
      <c r="J1143" s="93">
        <v>23255</v>
      </c>
      <c r="K1143" s="92">
        <v>53757.91</v>
      </c>
      <c r="L1143" s="92">
        <v>53757.91</v>
      </c>
      <c r="M1143" s="88" t="s">
        <v>603</v>
      </c>
    </row>
    <row r="1144" spans="1:13">
      <c r="A1144" s="90">
        <f t="shared" si="24"/>
        <v>6</v>
      </c>
      <c r="B1144" s="90" t="s">
        <v>2197</v>
      </c>
      <c r="C1144" s="90" t="s">
        <v>2198</v>
      </c>
      <c r="D1144" s="90" t="s">
        <v>466</v>
      </c>
      <c r="E1144" s="90">
        <v>20007998693</v>
      </c>
      <c r="F1144" s="91" t="s">
        <v>2204</v>
      </c>
      <c r="G1144" s="91"/>
      <c r="H1144" s="90"/>
      <c r="I1144" s="92"/>
      <c r="J1144" s="93">
        <v>23255</v>
      </c>
      <c r="K1144" s="92">
        <v>35375.93</v>
      </c>
      <c r="L1144" s="92">
        <v>35375.93</v>
      </c>
      <c r="M1144" s="88" t="s">
        <v>603</v>
      </c>
    </row>
    <row r="1145" spans="1:13">
      <c r="A1145" s="90">
        <f t="shared" si="24"/>
        <v>7</v>
      </c>
      <c r="B1145" s="90" t="s">
        <v>2197</v>
      </c>
      <c r="C1145" s="90" t="s">
        <v>2198</v>
      </c>
      <c r="D1145" s="90" t="s">
        <v>466</v>
      </c>
      <c r="E1145" s="90">
        <v>20016486202</v>
      </c>
      <c r="F1145" s="91" t="s">
        <v>2205</v>
      </c>
      <c r="G1145" s="91" t="s">
        <v>2206</v>
      </c>
      <c r="H1145" s="90"/>
      <c r="I1145" s="92"/>
      <c r="J1145" s="93">
        <v>23255</v>
      </c>
      <c r="K1145" s="92">
        <v>239.93</v>
      </c>
      <c r="L1145" s="92">
        <v>239.93</v>
      </c>
      <c r="M1145" s="88" t="s">
        <v>603</v>
      </c>
    </row>
    <row r="1146" spans="1:13">
      <c r="A1146" s="90">
        <f t="shared" si="24"/>
        <v>8</v>
      </c>
      <c r="B1146" s="90" t="s">
        <v>2197</v>
      </c>
      <c r="C1146" s="90" t="s">
        <v>2198</v>
      </c>
      <c r="D1146" s="90" t="s">
        <v>466</v>
      </c>
      <c r="E1146" s="90">
        <v>20017983164</v>
      </c>
      <c r="F1146" s="91" t="s">
        <v>2205</v>
      </c>
      <c r="G1146" s="91" t="s">
        <v>2207</v>
      </c>
      <c r="H1146" s="90"/>
      <c r="I1146" s="92"/>
      <c r="J1146" s="93">
        <v>23255</v>
      </c>
      <c r="K1146" s="92">
        <v>4063.41</v>
      </c>
      <c r="L1146" s="92">
        <v>4063.41</v>
      </c>
      <c r="M1146" s="88" t="s">
        <v>603</v>
      </c>
    </row>
    <row r="1147" spans="1:13">
      <c r="A1147" s="90">
        <f t="shared" si="24"/>
        <v>9</v>
      </c>
      <c r="B1147" s="90" t="s">
        <v>2197</v>
      </c>
      <c r="C1147" s="90" t="s">
        <v>2198</v>
      </c>
      <c r="D1147" s="90" t="s">
        <v>466</v>
      </c>
      <c r="E1147" s="90">
        <v>20018366195</v>
      </c>
      <c r="F1147" s="91" t="s">
        <v>2208</v>
      </c>
      <c r="G1147" s="91" t="s">
        <v>2209</v>
      </c>
      <c r="H1147" s="90"/>
      <c r="I1147" s="92"/>
      <c r="J1147" s="93">
        <v>23255</v>
      </c>
      <c r="K1147" s="92">
        <v>3109.13</v>
      </c>
      <c r="L1147" s="92">
        <v>3109.13</v>
      </c>
      <c r="M1147" s="88" t="s">
        <v>603</v>
      </c>
    </row>
    <row r="1148" spans="1:13">
      <c r="A1148" s="90">
        <f t="shared" si="24"/>
        <v>10</v>
      </c>
      <c r="B1148" s="90" t="s">
        <v>2210</v>
      </c>
      <c r="C1148" s="90" t="s">
        <v>2211</v>
      </c>
      <c r="D1148" s="90" t="s">
        <v>466</v>
      </c>
      <c r="E1148" s="90">
        <v>20007112663</v>
      </c>
      <c r="F1148" s="91" t="s">
        <v>2212</v>
      </c>
      <c r="G1148" s="91" t="s">
        <v>2213</v>
      </c>
      <c r="H1148" s="90"/>
      <c r="I1148" s="92"/>
      <c r="J1148" s="93">
        <v>23255</v>
      </c>
      <c r="K1148" s="92">
        <v>16577.169999999998</v>
      </c>
      <c r="L1148" s="92">
        <v>16577.169999999998</v>
      </c>
      <c r="M1148" s="88" t="s">
        <v>603</v>
      </c>
    </row>
    <row r="1149" spans="1:13">
      <c r="A1149" s="90">
        <f t="shared" si="24"/>
        <v>11</v>
      </c>
      <c r="B1149" s="90" t="s">
        <v>2210</v>
      </c>
      <c r="C1149" s="90" t="s">
        <v>2211</v>
      </c>
      <c r="D1149" s="90" t="s">
        <v>466</v>
      </c>
      <c r="E1149" s="90">
        <v>20016484872</v>
      </c>
      <c r="F1149" s="91" t="s">
        <v>2205</v>
      </c>
      <c r="G1149" s="91"/>
      <c r="H1149" s="90"/>
      <c r="I1149" s="92"/>
      <c r="J1149" s="93">
        <v>23255</v>
      </c>
      <c r="K1149" s="92">
        <v>3472.24</v>
      </c>
      <c r="L1149" s="92">
        <v>3472.24</v>
      </c>
      <c r="M1149" s="88" t="s">
        <v>603</v>
      </c>
    </row>
    <row r="1150" spans="1:13">
      <c r="A1150" s="90">
        <f t="shared" ref="A1150:A1213" si="25">A1149+1</f>
        <v>12</v>
      </c>
      <c r="B1150" s="90" t="s">
        <v>2210</v>
      </c>
      <c r="C1150" s="90" t="s">
        <v>2211</v>
      </c>
      <c r="D1150" s="90" t="s">
        <v>466</v>
      </c>
      <c r="E1150" s="90">
        <v>20021239724</v>
      </c>
      <c r="F1150" s="91" t="s">
        <v>2214</v>
      </c>
      <c r="G1150" s="91" t="s">
        <v>2215</v>
      </c>
      <c r="H1150" s="90"/>
      <c r="I1150" s="92"/>
      <c r="J1150" s="93">
        <v>23255</v>
      </c>
      <c r="K1150" s="92">
        <v>1660.7</v>
      </c>
      <c r="L1150" s="92">
        <v>1660.7</v>
      </c>
      <c r="M1150" s="88" t="s">
        <v>603</v>
      </c>
    </row>
    <row r="1151" spans="1:13">
      <c r="A1151" s="90">
        <f t="shared" si="25"/>
        <v>13</v>
      </c>
      <c r="B1151" s="90" t="s">
        <v>2216</v>
      </c>
      <c r="C1151" s="90" t="s">
        <v>2217</v>
      </c>
      <c r="D1151" s="90" t="s">
        <v>466</v>
      </c>
      <c r="E1151" s="90">
        <v>20007634309</v>
      </c>
      <c r="F1151" s="91" t="s">
        <v>2218</v>
      </c>
      <c r="G1151" s="91"/>
      <c r="H1151" s="90"/>
      <c r="I1151" s="92"/>
      <c r="J1151" s="93">
        <v>23255</v>
      </c>
      <c r="K1151" s="92">
        <v>453.81</v>
      </c>
      <c r="L1151" s="92">
        <v>453.81</v>
      </c>
      <c r="M1151" s="88" t="s">
        <v>603</v>
      </c>
    </row>
    <row r="1152" spans="1:13">
      <c r="A1152" s="90">
        <f t="shared" si="25"/>
        <v>14</v>
      </c>
      <c r="B1152" s="90" t="s">
        <v>464</v>
      </c>
      <c r="C1152" s="90" t="s">
        <v>465</v>
      </c>
      <c r="D1152" s="90" t="s">
        <v>466</v>
      </c>
      <c r="E1152" s="90">
        <v>20008004018</v>
      </c>
      <c r="F1152" s="91" t="s">
        <v>2219</v>
      </c>
      <c r="G1152" s="91"/>
      <c r="H1152" s="90"/>
      <c r="I1152" s="92"/>
      <c r="J1152" s="93">
        <v>23255</v>
      </c>
      <c r="K1152" s="92">
        <v>1520.51</v>
      </c>
      <c r="L1152" s="92">
        <v>1520.51</v>
      </c>
      <c r="M1152" s="88" t="s">
        <v>603</v>
      </c>
    </row>
    <row r="1153" spans="1:13">
      <c r="A1153" s="90">
        <f t="shared" si="25"/>
        <v>15</v>
      </c>
      <c r="B1153" s="90" t="s">
        <v>464</v>
      </c>
      <c r="C1153" s="90" t="s">
        <v>465</v>
      </c>
      <c r="D1153" s="90" t="s">
        <v>466</v>
      </c>
      <c r="E1153" s="90">
        <v>20008004073</v>
      </c>
      <c r="F1153" s="91" t="s">
        <v>467</v>
      </c>
      <c r="G1153" s="91"/>
      <c r="H1153" s="90"/>
      <c r="I1153" s="92"/>
      <c r="J1153" s="93">
        <v>23255</v>
      </c>
      <c r="K1153" s="92">
        <v>16632.330000000002</v>
      </c>
      <c r="L1153" s="92">
        <v>16632.330000000002</v>
      </c>
      <c r="M1153" s="88" t="s">
        <v>603</v>
      </c>
    </row>
    <row r="1154" spans="1:13">
      <c r="A1154" s="90">
        <f t="shared" si="25"/>
        <v>16</v>
      </c>
      <c r="B1154" s="90" t="s">
        <v>464</v>
      </c>
      <c r="C1154" s="90" t="s">
        <v>465</v>
      </c>
      <c r="D1154" s="90" t="s">
        <v>466</v>
      </c>
      <c r="E1154" s="90">
        <v>20023491739</v>
      </c>
      <c r="F1154" s="91" t="s">
        <v>467</v>
      </c>
      <c r="G1154" s="91" t="s">
        <v>468</v>
      </c>
      <c r="H1154" s="90"/>
      <c r="I1154" s="92"/>
      <c r="J1154" s="93">
        <v>23224</v>
      </c>
      <c r="K1154" s="92">
        <v>71.55</v>
      </c>
      <c r="L1154" s="92">
        <v>71.55</v>
      </c>
      <c r="M1154" s="88" t="s">
        <v>608</v>
      </c>
    </row>
    <row r="1155" spans="1:13">
      <c r="A1155" s="90">
        <f t="shared" si="25"/>
        <v>17</v>
      </c>
      <c r="B1155" s="90" t="s">
        <v>464</v>
      </c>
      <c r="C1155" s="90" t="s">
        <v>465</v>
      </c>
      <c r="D1155" s="90" t="s">
        <v>466</v>
      </c>
      <c r="E1155" s="90">
        <v>20023607680</v>
      </c>
      <c r="F1155" s="91" t="s">
        <v>467</v>
      </c>
      <c r="G1155" s="91" t="s">
        <v>469</v>
      </c>
      <c r="H1155" s="90"/>
      <c r="I1155" s="92"/>
      <c r="J1155" s="93">
        <v>23224</v>
      </c>
      <c r="K1155" s="92">
        <v>3334.02</v>
      </c>
      <c r="L1155" s="92">
        <v>3334.02</v>
      </c>
      <c r="M1155" s="88" t="s">
        <v>608</v>
      </c>
    </row>
    <row r="1156" spans="1:13">
      <c r="A1156" s="90">
        <f t="shared" si="25"/>
        <v>18</v>
      </c>
      <c r="B1156" s="90" t="s">
        <v>464</v>
      </c>
      <c r="C1156" s="90" t="s">
        <v>465</v>
      </c>
      <c r="D1156" s="90" t="s">
        <v>466</v>
      </c>
      <c r="E1156" s="90">
        <v>20023607680</v>
      </c>
      <c r="F1156" s="91" t="s">
        <v>467</v>
      </c>
      <c r="G1156" s="91" t="s">
        <v>469</v>
      </c>
      <c r="H1156" s="90"/>
      <c r="I1156" s="92"/>
      <c r="J1156" s="93">
        <v>23255</v>
      </c>
      <c r="K1156" s="92">
        <v>3337.03</v>
      </c>
      <c r="L1156" s="92">
        <v>3337.03</v>
      </c>
      <c r="M1156" s="88" t="s">
        <v>603</v>
      </c>
    </row>
    <row r="1157" spans="1:13">
      <c r="A1157" s="90">
        <f t="shared" si="25"/>
        <v>19</v>
      </c>
      <c r="B1157" s="90" t="s">
        <v>2220</v>
      </c>
      <c r="C1157" s="90" t="s">
        <v>2221</v>
      </c>
      <c r="D1157" s="90" t="s">
        <v>466</v>
      </c>
      <c r="E1157" s="90">
        <v>20007581792</v>
      </c>
      <c r="F1157" s="91" t="s">
        <v>2222</v>
      </c>
      <c r="G1157" s="91"/>
      <c r="H1157" s="90"/>
      <c r="I1157" s="92"/>
      <c r="J1157" s="93">
        <v>23255</v>
      </c>
      <c r="K1157" s="92">
        <v>50604.160000000003</v>
      </c>
      <c r="L1157" s="92">
        <v>50604.160000000003</v>
      </c>
      <c r="M1157" s="88" t="s">
        <v>603</v>
      </c>
    </row>
    <row r="1158" spans="1:13">
      <c r="A1158" s="90">
        <f t="shared" si="25"/>
        <v>20</v>
      </c>
      <c r="B1158" s="90" t="s">
        <v>2220</v>
      </c>
      <c r="C1158" s="90" t="s">
        <v>2221</v>
      </c>
      <c r="D1158" s="90" t="s">
        <v>466</v>
      </c>
      <c r="E1158" s="90">
        <v>20016740165</v>
      </c>
      <c r="F1158" s="91" t="s">
        <v>2223</v>
      </c>
      <c r="G1158" s="91" t="s">
        <v>2224</v>
      </c>
      <c r="H1158" s="90"/>
      <c r="I1158" s="92"/>
      <c r="J1158" s="93">
        <v>23255</v>
      </c>
      <c r="K1158" s="92">
        <v>334.1</v>
      </c>
      <c r="L1158" s="92">
        <v>334.1</v>
      </c>
      <c r="M1158" s="88" t="s">
        <v>603</v>
      </c>
    </row>
    <row r="1159" spans="1:13">
      <c r="A1159" s="90">
        <f t="shared" si="25"/>
        <v>21</v>
      </c>
      <c r="B1159" s="90" t="s">
        <v>2220</v>
      </c>
      <c r="C1159" s="90" t="s">
        <v>2221</v>
      </c>
      <c r="D1159" s="90" t="s">
        <v>466</v>
      </c>
      <c r="E1159" s="90">
        <v>20016775294</v>
      </c>
      <c r="F1159" s="91" t="s">
        <v>2223</v>
      </c>
      <c r="G1159" s="91" t="s">
        <v>2225</v>
      </c>
      <c r="H1159" s="90"/>
      <c r="I1159" s="92"/>
      <c r="J1159" s="93">
        <v>23255</v>
      </c>
      <c r="K1159" s="92">
        <v>3817.26</v>
      </c>
      <c r="L1159" s="92">
        <v>3817.26</v>
      </c>
      <c r="M1159" s="88" t="s">
        <v>603</v>
      </c>
    </row>
    <row r="1160" spans="1:13">
      <c r="A1160" s="90">
        <f t="shared" si="25"/>
        <v>22</v>
      </c>
      <c r="B1160" s="90" t="s">
        <v>2226</v>
      </c>
      <c r="C1160" s="90" t="s">
        <v>2227</v>
      </c>
      <c r="D1160" s="90" t="s">
        <v>466</v>
      </c>
      <c r="E1160" s="90">
        <v>20007900728</v>
      </c>
      <c r="F1160" s="91" t="s">
        <v>2228</v>
      </c>
      <c r="G1160" s="91"/>
      <c r="H1160" s="90"/>
      <c r="I1160" s="92"/>
      <c r="J1160" s="93">
        <v>23255</v>
      </c>
      <c r="K1160" s="92">
        <v>42.01</v>
      </c>
      <c r="L1160" s="92">
        <v>42.01</v>
      </c>
      <c r="M1160" s="88" t="s">
        <v>603</v>
      </c>
    </row>
    <row r="1161" spans="1:13">
      <c r="A1161" s="90">
        <f t="shared" si="25"/>
        <v>23</v>
      </c>
      <c r="B1161" s="90" t="s">
        <v>2229</v>
      </c>
      <c r="C1161" s="90" t="s">
        <v>2230</v>
      </c>
      <c r="D1161" s="90" t="s">
        <v>466</v>
      </c>
      <c r="E1161" s="90">
        <v>20007901593</v>
      </c>
      <c r="F1161" s="91" t="s">
        <v>2231</v>
      </c>
      <c r="G1161" s="91" t="s">
        <v>2232</v>
      </c>
      <c r="H1161" s="90"/>
      <c r="I1161" s="92"/>
      <c r="J1161" s="93">
        <v>23255</v>
      </c>
      <c r="K1161" s="92">
        <v>42885.84</v>
      </c>
      <c r="L1161" s="92">
        <v>42885.84</v>
      </c>
      <c r="M1161" s="88" t="s">
        <v>603</v>
      </c>
    </row>
    <row r="1162" spans="1:13">
      <c r="A1162" s="90">
        <f t="shared" si="25"/>
        <v>24</v>
      </c>
      <c r="B1162" s="90" t="s">
        <v>2229</v>
      </c>
      <c r="C1162" s="90" t="s">
        <v>2230</v>
      </c>
      <c r="D1162" s="90" t="s">
        <v>466</v>
      </c>
      <c r="E1162" s="90">
        <v>20008102220</v>
      </c>
      <c r="F1162" s="91" t="s">
        <v>2233</v>
      </c>
      <c r="G1162" s="91" t="s">
        <v>2234</v>
      </c>
      <c r="H1162" s="90"/>
      <c r="I1162" s="92"/>
      <c r="J1162" s="93">
        <v>23255</v>
      </c>
      <c r="K1162" s="92">
        <v>914.7</v>
      </c>
      <c r="L1162" s="92">
        <v>914.7</v>
      </c>
      <c r="M1162" s="88" t="s">
        <v>603</v>
      </c>
    </row>
    <row r="1163" spans="1:13">
      <c r="A1163" s="90">
        <f t="shared" si="25"/>
        <v>25</v>
      </c>
      <c r="B1163" s="90" t="s">
        <v>2229</v>
      </c>
      <c r="C1163" s="90" t="s">
        <v>2230</v>
      </c>
      <c r="D1163" s="90" t="s">
        <v>466</v>
      </c>
      <c r="E1163" s="90">
        <v>20016781725</v>
      </c>
      <c r="F1163" s="91" t="s">
        <v>2223</v>
      </c>
      <c r="G1163" s="91" t="s">
        <v>2235</v>
      </c>
      <c r="H1163" s="90"/>
      <c r="I1163" s="92"/>
      <c r="J1163" s="93">
        <v>23255</v>
      </c>
      <c r="K1163" s="92">
        <v>3854.05</v>
      </c>
      <c r="L1163" s="92">
        <v>3854.05</v>
      </c>
      <c r="M1163" s="88" t="s">
        <v>603</v>
      </c>
    </row>
    <row r="1164" spans="1:13">
      <c r="A1164" s="90">
        <f t="shared" si="25"/>
        <v>26</v>
      </c>
      <c r="B1164" s="90" t="s">
        <v>2229</v>
      </c>
      <c r="C1164" s="90" t="s">
        <v>2230</v>
      </c>
      <c r="D1164" s="90" t="s">
        <v>466</v>
      </c>
      <c r="E1164" s="90">
        <v>20021613903</v>
      </c>
      <c r="F1164" s="91" t="s">
        <v>2231</v>
      </c>
      <c r="G1164" s="91" t="s">
        <v>2236</v>
      </c>
      <c r="H1164" s="90"/>
      <c r="I1164" s="92"/>
      <c r="J1164" s="93">
        <v>23255</v>
      </c>
      <c r="K1164" s="92">
        <v>1309.31</v>
      </c>
      <c r="L1164" s="92">
        <v>1309.31</v>
      </c>
      <c r="M1164" s="88" t="s">
        <v>603</v>
      </c>
    </row>
    <row r="1165" spans="1:13">
      <c r="A1165" s="90">
        <f t="shared" si="25"/>
        <v>27</v>
      </c>
      <c r="B1165" s="90" t="s">
        <v>2229</v>
      </c>
      <c r="C1165" s="90" t="s">
        <v>2230</v>
      </c>
      <c r="D1165" s="90" t="s">
        <v>466</v>
      </c>
      <c r="E1165" s="90">
        <v>20023870455</v>
      </c>
      <c r="F1165" s="91" t="s">
        <v>2231</v>
      </c>
      <c r="G1165" s="91" t="s">
        <v>2237</v>
      </c>
      <c r="H1165" s="90"/>
      <c r="I1165" s="92"/>
      <c r="J1165" s="93">
        <v>23224</v>
      </c>
      <c r="K1165" s="92">
        <v>2042.8</v>
      </c>
      <c r="L1165" s="92">
        <v>2042.8</v>
      </c>
      <c r="M1165" s="88" t="s">
        <v>608</v>
      </c>
    </row>
    <row r="1166" spans="1:13">
      <c r="A1166" s="90">
        <f t="shared" si="25"/>
        <v>28</v>
      </c>
      <c r="B1166" s="90" t="s">
        <v>2229</v>
      </c>
      <c r="C1166" s="90" t="s">
        <v>2230</v>
      </c>
      <c r="D1166" s="90" t="s">
        <v>466</v>
      </c>
      <c r="E1166" s="90">
        <v>20023870455</v>
      </c>
      <c r="F1166" s="91" t="s">
        <v>2231</v>
      </c>
      <c r="G1166" s="91" t="s">
        <v>2237</v>
      </c>
      <c r="H1166" s="90"/>
      <c r="I1166" s="92"/>
      <c r="J1166" s="93">
        <v>23255</v>
      </c>
      <c r="K1166" s="92">
        <v>2148.81</v>
      </c>
      <c r="L1166" s="92">
        <v>2148.81</v>
      </c>
      <c r="M1166" s="88" t="s">
        <v>603</v>
      </c>
    </row>
    <row r="1167" spans="1:13" ht="21.75" thickBot="1">
      <c r="A1167" s="90"/>
      <c r="B1167" s="118"/>
      <c r="C1167" s="118"/>
      <c r="D1167" s="118" t="s">
        <v>2238</v>
      </c>
      <c r="E1167" s="118"/>
      <c r="F1167" s="123"/>
      <c r="G1167" s="91"/>
      <c r="H1167" s="120"/>
      <c r="I1167" s="121">
        <f>SUM(I1139:I1166)</f>
        <v>0</v>
      </c>
      <c r="J1167" s="120"/>
      <c r="K1167" s="121">
        <f>SUM(K1139:K1166)</f>
        <v>273131.72000000003</v>
      </c>
      <c r="L1167" s="121">
        <f>SUM(L1139:L1166)</f>
        <v>273131.72000000003</v>
      </c>
      <c r="M1167" s="88"/>
    </row>
    <row r="1168" spans="1:13" ht="21.75" thickTop="1">
      <c r="A1168" s="90">
        <f>A1138+1</f>
        <v>1</v>
      </c>
      <c r="B1168" s="90" t="s">
        <v>2239</v>
      </c>
      <c r="C1168" s="90" t="s">
        <v>2240</v>
      </c>
      <c r="D1168" s="90" t="s">
        <v>2241</v>
      </c>
      <c r="E1168" s="90">
        <v>20019966789</v>
      </c>
      <c r="F1168" s="91" t="s">
        <v>2242</v>
      </c>
      <c r="G1168" s="91" t="s">
        <v>2243</v>
      </c>
      <c r="H1168" s="90"/>
      <c r="I1168" s="92"/>
      <c r="J1168" s="93">
        <v>23255</v>
      </c>
      <c r="K1168" s="92">
        <v>40.9</v>
      </c>
      <c r="L1168" s="92">
        <v>40.9</v>
      </c>
      <c r="M1168" s="88" t="s">
        <v>603</v>
      </c>
    </row>
    <row r="1169" spans="1:13" ht="21.75" thickBot="1">
      <c r="A1169" s="90"/>
      <c r="B1169" s="118"/>
      <c r="C1169" s="118"/>
      <c r="D1169" s="118" t="s">
        <v>2244</v>
      </c>
      <c r="E1169" s="118"/>
      <c r="F1169" s="123"/>
      <c r="G1169" s="91"/>
      <c r="H1169" s="120"/>
      <c r="I1169" s="121">
        <f>SUM(I1168)</f>
        <v>0</v>
      </c>
      <c r="J1169" s="120"/>
      <c r="K1169" s="121">
        <f>SUM(K1168)</f>
        <v>40.9</v>
      </c>
      <c r="L1169" s="121">
        <f>SUM(L1168)</f>
        <v>40.9</v>
      </c>
      <c r="M1169" s="88"/>
    </row>
    <row r="1170" spans="1:13" ht="21.75" thickTop="1">
      <c r="A1170" s="90">
        <f>A1167+1</f>
        <v>1</v>
      </c>
      <c r="B1170" s="90" t="s">
        <v>2245</v>
      </c>
      <c r="C1170" s="90" t="s">
        <v>2246</v>
      </c>
      <c r="D1170" s="90" t="s">
        <v>472</v>
      </c>
      <c r="E1170" s="90">
        <v>20012548336</v>
      </c>
      <c r="F1170" s="91" t="s">
        <v>2247</v>
      </c>
      <c r="G1170" s="91" t="s">
        <v>2248</v>
      </c>
      <c r="H1170" s="90"/>
      <c r="I1170" s="92"/>
      <c r="J1170" s="93">
        <v>23255</v>
      </c>
      <c r="K1170" s="92">
        <v>460.56</v>
      </c>
      <c r="L1170" s="92">
        <v>460.56</v>
      </c>
      <c r="M1170" s="88" t="s">
        <v>603</v>
      </c>
    </row>
    <row r="1171" spans="1:13">
      <c r="A1171" s="90">
        <f t="shared" si="25"/>
        <v>2</v>
      </c>
      <c r="B1171" s="90" t="s">
        <v>2245</v>
      </c>
      <c r="C1171" s="90" t="s">
        <v>2246</v>
      </c>
      <c r="D1171" s="90" t="s">
        <v>472</v>
      </c>
      <c r="E1171" s="90">
        <v>20012548352</v>
      </c>
      <c r="F1171" s="91" t="s">
        <v>2249</v>
      </c>
      <c r="G1171" s="91" t="s">
        <v>2250</v>
      </c>
      <c r="H1171" s="90"/>
      <c r="I1171" s="92"/>
      <c r="J1171" s="93">
        <v>23255</v>
      </c>
      <c r="K1171" s="92">
        <v>14241.41</v>
      </c>
      <c r="L1171" s="92">
        <v>14241.41</v>
      </c>
      <c r="M1171" s="88" t="s">
        <v>603</v>
      </c>
    </row>
    <row r="1172" spans="1:13">
      <c r="A1172" s="90">
        <f t="shared" si="25"/>
        <v>3</v>
      </c>
      <c r="B1172" s="90" t="s">
        <v>2245</v>
      </c>
      <c r="C1172" s="90" t="s">
        <v>2246</v>
      </c>
      <c r="D1172" s="90" t="s">
        <v>472</v>
      </c>
      <c r="E1172" s="90">
        <v>20012548385</v>
      </c>
      <c r="F1172" s="91" t="s">
        <v>2251</v>
      </c>
      <c r="G1172" s="91" t="s">
        <v>2252</v>
      </c>
      <c r="H1172" s="90"/>
      <c r="I1172" s="92"/>
      <c r="J1172" s="93">
        <v>23255</v>
      </c>
      <c r="K1172" s="92">
        <v>1568.67</v>
      </c>
      <c r="L1172" s="92">
        <v>1568.67</v>
      </c>
      <c r="M1172" s="88" t="s">
        <v>603</v>
      </c>
    </row>
    <row r="1173" spans="1:13">
      <c r="A1173" s="90">
        <f t="shared" si="25"/>
        <v>4</v>
      </c>
      <c r="B1173" s="90" t="s">
        <v>2253</v>
      </c>
      <c r="C1173" s="90" t="s">
        <v>2254</v>
      </c>
      <c r="D1173" s="90" t="s">
        <v>472</v>
      </c>
      <c r="E1173" s="90">
        <v>20012593850</v>
      </c>
      <c r="F1173" s="91" t="s">
        <v>2255</v>
      </c>
      <c r="G1173" s="91"/>
      <c r="H1173" s="90"/>
      <c r="I1173" s="92"/>
      <c r="J1173" s="93">
        <v>23255</v>
      </c>
      <c r="K1173" s="92">
        <v>25365.46</v>
      </c>
      <c r="L1173" s="92">
        <v>25365.46</v>
      </c>
      <c r="M1173" s="88" t="s">
        <v>603</v>
      </c>
    </row>
    <row r="1174" spans="1:13">
      <c r="A1174" s="90">
        <f t="shared" si="25"/>
        <v>5</v>
      </c>
      <c r="B1174" s="90" t="s">
        <v>2253</v>
      </c>
      <c r="C1174" s="90" t="s">
        <v>2254</v>
      </c>
      <c r="D1174" s="90" t="s">
        <v>472</v>
      </c>
      <c r="E1174" s="90">
        <v>20012718338</v>
      </c>
      <c r="F1174" s="91" t="s">
        <v>2256</v>
      </c>
      <c r="G1174" s="91"/>
      <c r="H1174" s="90"/>
      <c r="I1174" s="92"/>
      <c r="J1174" s="93">
        <v>23255</v>
      </c>
      <c r="K1174" s="92">
        <v>2088.34</v>
      </c>
      <c r="L1174" s="92">
        <v>2088.34</v>
      </c>
      <c r="M1174" s="88" t="s">
        <v>603</v>
      </c>
    </row>
    <row r="1175" spans="1:13">
      <c r="A1175" s="90">
        <f t="shared" si="25"/>
        <v>6</v>
      </c>
      <c r="B1175" s="90" t="s">
        <v>2257</v>
      </c>
      <c r="C1175" s="90" t="s">
        <v>2258</v>
      </c>
      <c r="D1175" s="90" t="s">
        <v>472</v>
      </c>
      <c r="E1175" s="90">
        <v>20011264351</v>
      </c>
      <c r="F1175" s="91" t="s">
        <v>2259</v>
      </c>
      <c r="G1175" s="91"/>
      <c r="H1175" s="90"/>
      <c r="I1175" s="92"/>
      <c r="J1175" s="93">
        <v>23255</v>
      </c>
      <c r="K1175" s="92">
        <v>30877.78</v>
      </c>
      <c r="L1175" s="92">
        <v>30877.78</v>
      </c>
      <c r="M1175" s="88" t="s">
        <v>603</v>
      </c>
    </row>
    <row r="1176" spans="1:13">
      <c r="A1176" s="90">
        <f t="shared" si="25"/>
        <v>7</v>
      </c>
      <c r="B1176" s="90" t="s">
        <v>2260</v>
      </c>
      <c r="C1176" s="90" t="s">
        <v>2261</v>
      </c>
      <c r="D1176" s="90" t="s">
        <v>472</v>
      </c>
      <c r="E1176" s="90">
        <v>20011301657</v>
      </c>
      <c r="F1176" s="91" t="s">
        <v>2262</v>
      </c>
      <c r="G1176" s="91"/>
      <c r="H1176" s="90"/>
      <c r="I1176" s="92"/>
      <c r="J1176" s="93">
        <v>23255</v>
      </c>
      <c r="K1176" s="92">
        <v>24798.92</v>
      </c>
      <c r="L1176" s="92">
        <v>24798.92</v>
      </c>
      <c r="M1176" s="88" t="s">
        <v>603</v>
      </c>
    </row>
    <row r="1177" spans="1:13">
      <c r="A1177" s="90">
        <f t="shared" si="25"/>
        <v>8</v>
      </c>
      <c r="B1177" s="90" t="s">
        <v>2263</v>
      </c>
      <c r="C1177" s="90" t="s">
        <v>2264</v>
      </c>
      <c r="D1177" s="90" t="s">
        <v>472</v>
      </c>
      <c r="E1177" s="90">
        <v>20011762108</v>
      </c>
      <c r="F1177" s="91" t="s">
        <v>2265</v>
      </c>
      <c r="G1177" s="91"/>
      <c r="H1177" s="90"/>
      <c r="I1177" s="92"/>
      <c r="J1177" s="93">
        <v>23255</v>
      </c>
      <c r="K1177" s="92">
        <v>19110.939999999999</v>
      </c>
      <c r="L1177" s="92">
        <v>19110.939999999999</v>
      </c>
      <c r="M1177" s="88" t="s">
        <v>603</v>
      </c>
    </row>
    <row r="1178" spans="1:13">
      <c r="A1178" s="90">
        <f t="shared" si="25"/>
        <v>9</v>
      </c>
      <c r="B1178" s="90" t="s">
        <v>470</v>
      </c>
      <c r="C1178" s="90" t="s">
        <v>471</v>
      </c>
      <c r="D1178" s="90" t="s">
        <v>472</v>
      </c>
      <c r="E1178" s="90">
        <v>20011596184</v>
      </c>
      <c r="F1178" s="91" t="s">
        <v>473</v>
      </c>
      <c r="G1178" s="91"/>
      <c r="H1178" s="90"/>
      <c r="I1178" s="92"/>
      <c r="J1178" s="93">
        <v>23255</v>
      </c>
      <c r="K1178" s="92">
        <v>33365.410000000003</v>
      </c>
      <c r="L1178" s="92">
        <v>33365.410000000003</v>
      </c>
      <c r="M1178" s="88" t="s">
        <v>603</v>
      </c>
    </row>
    <row r="1179" spans="1:13">
      <c r="A1179" s="90">
        <f t="shared" si="25"/>
        <v>10</v>
      </c>
      <c r="B1179" s="90" t="s">
        <v>470</v>
      </c>
      <c r="C1179" s="90" t="s">
        <v>471</v>
      </c>
      <c r="D1179" s="90" t="s">
        <v>472</v>
      </c>
      <c r="E1179" s="90">
        <v>20021952129</v>
      </c>
      <c r="F1179" s="91" t="s">
        <v>473</v>
      </c>
      <c r="G1179" s="91" t="s">
        <v>474</v>
      </c>
      <c r="H1179" s="90"/>
      <c r="I1179" s="92"/>
      <c r="J1179" s="93">
        <v>23224</v>
      </c>
      <c r="K1179" s="92">
        <v>994.49</v>
      </c>
      <c r="L1179" s="92">
        <v>994.49</v>
      </c>
      <c r="M1179" s="88" t="s">
        <v>608</v>
      </c>
    </row>
    <row r="1180" spans="1:13">
      <c r="A1180" s="90">
        <f t="shared" si="25"/>
        <v>11</v>
      </c>
      <c r="B1180" s="90" t="s">
        <v>470</v>
      </c>
      <c r="C1180" s="90" t="s">
        <v>471</v>
      </c>
      <c r="D1180" s="90" t="s">
        <v>472</v>
      </c>
      <c r="E1180" s="90">
        <v>20021952129</v>
      </c>
      <c r="F1180" s="91" t="s">
        <v>473</v>
      </c>
      <c r="G1180" s="91" t="s">
        <v>474</v>
      </c>
      <c r="H1180" s="90"/>
      <c r="I1180" s="92"/>
      <c r="J1180" s="93">
        <v>23255</v>
      </c>
      <c r="K1180" s="92">
        <v>1043.27</v>
      </c>
      <c r="L1180" s="92">
        <v>1043.27</v>
      </c>
      <c r="M1180" s="88" t="s">
        <v>603</v>
      </c>
    </row>
    <row r="1181" spans="1:13">
      <c r="A1181" s="90">
        <f t="shared" si="25"/>
        <v>12</v>
      </c>
      <c r="B1181" s="90" t="s">
        <v>2266</v>
      </c>
      <c r="C1181" s="90" t="s">
        <v>2267</v>
      </c>
      <c r="D1181" s="90" t="s">
        <v>472</v>
      </c>
      <c r="E1181" s="90">
        <v>20012610735</v>
      </c>
      <c r="F1181" s="91" t="s">
        <v>2268</v>
      </c>
      <c r="G1181" s="91" t="s">
        <v>2269</v>
      </c>
      <c r="H1181" s="90"/>
      <c r="I1181" s="92"/>
      <c r="J1181" s="93">
        <v>23255</v>
      </c>
      <c r="K1181" s="92">
        <v>16264.63</v>
      </c>
      <c r="L1181" s="92">
        <v>16264.63</v>
      </c>
      <c r="M1181" s="88" t="s">
        <v>603</v>
      </c>
    </row>
    <row r="1182" spans="1:13">
      <c r="A1182" s="90">
        <f t="shared" si="25"/>
        <v>13</v>
      </c>
      <c r="B1182" s="90" t="s">
        <v>2270</v>
      </c>
      <c r="C1182" s="90" t="s">
        <v>2271</v>
      </c>
      <c r="D1182" s="90" t="s">
        <v>472</v>
      </c>
      <c r="E1182" s="90">
        <v>20023482600</v>
      </c>
      <c r="F1182" s="91" t="s">
        <v>2272</v>
      </c>
      <c r="G1182" s="91" t="s">
        <v>2273</v>
      </c>
      <c r="H1182" s="90"/>
      <c r="I1182" s="92"/>
      <c r="J1182" s="93">
        <v>23255</v>
      </c>
      <c r="K1182" s="92">
        <v>23292.51</v>
      </c>
      <c r="L1182" s="92">
        <v>23292.51</v>
      </c>
      <c r="M1182" s="88" t="s">
        <v>603</v>
      </c>
    </row>
    <row r="1183" spans="1:13">
      <c r="A1183" s="90">
        <f t="shared" si="25"/>
        <v>14</v>
      </c>
      <c r="B1183" s="90" t="s">
        <v>2270</v>
      </c>
      <c r="C1183" s="90" t="s">
        <v>2271</v>
      </c>
      <c r="D1183" s="90" t="s">
        <v>472</v>
      </c>
      <c r="E1183" s="90">
        <v>20023734161</v>
      </c>
      <c r="F1183" s="91" t="s">
        <v>2274</v>
      </c>
      <c r="G1183" s="91" t="s">
        <v>2275</v>
      </c>
      <c r="H1183" s="90"/>
      <c r="I1183" s="92"/>
      <c r="J1183" s="93">
        <v>23255</v>
      </c>
      <c r="K1183" s="92">
        <v>9299.0300000000007</v>
      </c>
      <c r="L1183" s="92">
        <v>9299.0300000000007</v>
      </c>
      <c r="M1183" s="88" t="s">
        <v>603</v>
      </c>
    </row>
    <row r="1184" spans="1:13">
      <c r="A1184" s="90">
        <f t="shared" si="25"/>
        <v>15</v>
      </c>
      <c r="B1184" s="90" t="s">
        <v>2276</v>
      </c>
      <c r="C1184" s="90" t="s">
        <v>2277</v>
      </c>
      <c r="D1184" s="90" t="s">
        <v>472</v>
      </c>
      <c r="E1184" s="90">
        <v>20012633580</v>
      </c>
      <c r="F1184" s="91" t="s">
        <v>2278</v>
      </c>
      <c r="G1184" s="91"/>
      <c r="H1184" s="90"/>
      <c r="I1184" s="92"/>
      <c r="J1184" s="93">
        <v>23255</v>
      </c>
      <c r="K1184" s="92">
        <v>16216.5</v>
      </c>
      <c r="L1184" s="92">
        <v>16216.5</v>
      </c>
      <c r="M1184" s="88" t="s">
        <v>603</v>
      </c>
    </row>
    <row r="1185" spans="1:13">
      <c r="A1185" s="90">
        <f t="shared" si="25"/>
        <v>16</v>
      </c>
      <c r="B1185" s="90" t="s">
        <v>2279</v>
      </c>
      <c r="C1185" s="90" t="s">
        <v>2280</v>
      </c>
      <c r="D1185" s="90" t="s">
        <v>472</v>
      </c>
      <c r="E1185" s="90">
        <v>20012236231</v>
      </c>
      <c r="F1185" s="91" t="s">
        <v>2281</v>
      </c>
      <c r="G1185" s="91"/>
      <c r="H1185" s="90"/>
      <c r="I1185" s="92"/>
      <c r="J1185" s="93">
        <v>23255</v>
      </c>
      <c r="K1185" s="92">
        <v>23645.89</v>
      </c>
      <c r="L1185" s="92">
        <v>23645.89</v>
      </c>
      <c r="M1185" s="88" t="s">
        <v>603</v>
      </c>
    </row>
    <row r="1186" spans="1:13" ht="21.75" thickBot="1">
      <c r="A1186" s="90"/>
      <c r="B1186" s="118"/>
      <c r="C1186" s="118"/>
      <c r="D1186" s="118" t="s">
        <v>2282</v>
      </c>
      <c r="E1186" s="118"/>
      <c r="F1186" s="123"/>
      <c r="G1186" s="91"/>
      <c r="H1186" s="120"/>
      <c r="I1186" s="121">
        <f>SUM(I1170:I1185)</f>
        <v>0</v>
      </c>
      <c r="J1186" s="120"/>
      <c r="K1186" s="121">
        <f>SUM(K1170:K1185)</f>
        <v>242633.81</v>
      </c>
      <c r="L1186" s="121">
        <f>SUM(L1170:L1185)</f>
        <v>242633.81</v>
      </c>
      <c r="M1186" s="88"/>
    </row>
    <row r="1187" spans="1:13" ht="21.75" thickTop="1">
      <c r="A1187" s="90">
        <f t="shared" si="25"/>
        <v>1</v>
      </c>
      <c r="B1187" s="90" t="s">
        <v>1092</v>
      </c>
      <c r="C1187" s="90" t="s">
        <v>1093</v>
      </c>
      <c r="D1187" s="90" t="s">
        <v>2283</v>
      </c>
      <c r="E1187" s="90">
        <v>20003853827</v>
      </c>
      <c r="F1187" s="91" t="s">
        <v>2284</v>
      </c>
      <c r="G1187" s="91" t="s">
        <v>2285</v>
      </c>
      <c r="H1187" s="90"/>
      <c r="I1187" s="92"/>
      <c r="J1187" s="93">
        <v>23224</v>
      </c>
      <c r="K1187" s="92">
        <v>58.79</v>
      </c>
      <c r="L1187" s="92">
        <v>58.79</v>
      </c>
      <c r="M1187" s="88" t="s">
        <v>608</v>
      </c>
    </row>
    <row r="1188" spans="1:13">
      <c r="A1188" s="90">
        <f t="shared" si="25"/>
        <v>2</v>
      </c>
      <c r="B1188" s="90" t="s">
        <v>2286</v>
      </c>
      <c r="C1188" s="90" t="s">
        <v>2287</v>
      </c>
      <c r="D1188" s="90" t="s">
        <v>2283</v>
      </c>
      <c r="E1188" s="90">
        <v>20003830258</v>
      </c>
      <c r="F1188" s="91" t="s">
        <v>2288</v>
      </c>
      <c r="G1188" s="91" t="s">
        <v>2289</v>
      </c>
      <c r="H1188" s="90"/>
      <c r="I1188" s="92"/>
      <c r="J1188" s="93">
        <v>23255</v>
      </c>
      <c r="K1188" s="92">
        <v>1768.94</v>
      </c>
      <c r="L1188" s="92">
        <v>1768.94</v>
      </c>
      <c r="M1188" s="88" t="s">
        <v>603</v>
      </c>
    </row>
    <row r="1189" spans="1:13">
      <c r="A1189" s="90">
        <f t="shared" si="25"/>
        <v>3</v>
      </c>
      <c r="B1189" s="90" t="s">
        <v>2286</v>
      </c>
      <c r="C1189" s="90" t="s">
        <v>2287</v>
      </c>
      <c r="D1189" s="90" t="s">
        <v>2283</v>
      </c>
      <c r="E1189" s="90">
        <v>20003831444</v>
      </c>
      <c r="F1189" s="91" t="s">
        <v>2290</v>
      </c>
      <c r="G1189" s="91"/>
      <c r="H1189" s="90"/>
      <c r="I1189" s="92"/>
      <c r="J1189" s="93">
        <v>23255</v>
      </c>
      <c r="K1189" s="92">
        <v>18093.37</v>
      </c>
      <c r="L1189" s="92">
        <v>18093.37</v>
      </c>
      <c r="M1189" s="88" t="s">
        <v>603</v>
      </c>
    </row>
    <row r="1190" spans="1:13">
      <c r="A1190" s="90">
        <f t="shared" si="25"/>
        <v>4</v>
      </c>
      <c r="B1190" s="90" t="s">
        <v>2286</v>
      </c>
      <c r="C1190" s="90" t="s">
        <v>2287</v>
      </c>
      <c r="D1190" s="90" t="s">
        <v>2283</v>
      </c>
      <c r="E1190" s="90">
        <v>20004094829</v>
      </c>
      <c r="F1190" s="91" t="s">
        <v>2291</v>
      </c>
      <c r="G1190" s="91"/>
      <c r="H1190" s="90"/>
      <c r="I1190" s="92"/>
      <c r="J1190" s="93">
        <v>23255</v>
      </c>
      <c r="K1190" s="92">
        <v>1502.22</v>
      </c>
      <c r="L1190" s="92">
        <v>1502.22</v>
      </c>
      <c r="M1190" s="88" t="s">
        <v>603</v>
      </c>
    </row>
    <row r="1191" spans="1:13">
      <c r="A1191" s="90">
        <f t="shared" si="25"/>
        <v>5</v>
      </c>
      <c r="B1191" s="90" t="s">
        <v>2286</v>
      </c>
      <c r="C1191" s="90" t="s">
        <v>2287</v>
      </c>
      <c r="D1191" s="90" t="s">
        <v>2283</v>
      </c>
      <c r="E1191" s="90">
        <v>20022395414</v>
      </c>
      <c r="F1191" s="91" t="s">
        <v>2290</v>
      </c>
      <c r="G1191" s="91" t="s">
        <v>2292</v>
      </c>
      <c r="H1191" s="90"/>
      <c r="I1191" s="92"/>
      <c r="J1191" s="93">
        <v>23224</v>
      </c>
      <c r="K1191" s="92">
        <v>334.1</v>
      </c>
      <c r="L1191" s="92">
        <v>334.1</v>
      </c>
      <c r="M1191" s="88" t="s">
        <v>608</v>
      </c>
    </row>
    <row r="1192" spans="1:13">
      <c r="A1192" s="90">
        <f t="shared" si="25"/>
        <v>6</v>
      </c>
      <c r="B1192" s="90" t="s">
        <v>2286</v>
      </c>
      <c r="C1192" s="90" t="s">
        <v>2287</v>
      </c>
      <c r="D1192" s="90" t="s">
        <v>2283</v>
      </c>
      <c r="E1192" s="90">
        <v>20022395414</v>
      </c>
      <c r="F1192" s="91" t="s">
        <v>2290</v>
      </c>
      <c r="G1192" s="91" t="s">
        <v>2292</v>
      </c>
      <c r="H1192" s="90"/>
      <c r="I1192" s="92"/>
      <c r="J1192" s="93">
        <v>23255</v>
      </c>
      <c r="K1192" s="92">
        <v>334.1</v>
      </c>
      <c r="L1192" s="92">
        <v>334.1</v>
      </c>
      <c r="M1192" s="88" t="s">
        <v>603</v>
      </c>
    </row>
    <row r="1193" spans="1:13">
      <c r="A1193" s="90">
        <f t="shared" si="25"/>
        <v>7</v>
      </c>
      <c r="B1193" s="90" t="s">
        <v>2293</v>
      </c>
      <c r="C1193" s="90" t="s">
        <v>2294</v>
      </c>
      <c r="D1193" s="90" t="s">
        <v>2283</v>
      </c>
      <c r="E1193" s="90">
        <v>20004443782</v>
      </c>
      <c r="F1193" s="91" t="s">
        <v>2295</v>
      </c>
      <c r="G1193" s="91" t="s">
        <v>2296</v>
      </c>
      <c r="H1193" s="90"/>
      <c r="I1193" s="92"/>
      <c r="J1193" s="93">
        <v>23255</v>
      </c>
      <c r="K1193" s="92">
        <v>1480.01</v>
      </c>
      <c r="L1193" s="92">
        <v>1480.01</v>
      </c>
      <c r="M1193" s="88" t="s">
        <v>603</v>
      </c>
    </row>
    <row r="1194" spans="1:13">
      <c r="A1194" s="90">
        <f t="shared" si="25"/>
        <v>8</v>
      </c>
      <c r="B1194" s="90" t="s">
        <v>2297</v>
      </c>
      <c r="C1194" s="90" t="s">
        <v>2298</v>
      </c>
      <c r="D1194" s="90" t="s">
        <v>2283</v>
      </c>
      <c r="E1194" s="90">
        <v>20003829717</v>
      </c>
      <c r="F1194" s="91" t="s">
        <v>2288</v>
      </c>
      <c r="G1194" s="91"/>
      <c r="H1194" s="90"/>
      <c r="I1194" s="92"/>
      <c r="J1194" s="93">
        <v>23255</v>
      </c>
      <c r="K1194" s="92">
        <v>1974.02</v>
      </c>
      <c r="L1194" s="92">
        <v>1974.02</v>
      </c>
      <c r="M1194" s="88" t="s">
        <v>603</v>
      </c>
    </row>
    <row r="1195" spans="1:13">
      <c r="A1195" s="90">
        <f t="shared" si="25"/>
        <v>9</v>
      </c>
      <c r="B1195" s="90" t="s">
        <v>2297</v>
      </c>
      <c r="C1195" s="90" t="s">
        <v>2298</v>
      </c>
      <c r="D1195" s="90" t="s">
        <v>2283</v>
      </c>
      <c r="E1195" s="90">
        <v>20003830062</v>
      </c>
      <c r="F1195" s="91" t="s">
        <v>2299</v>
      </c>
      <c r="G1195" s="91" t="s">
        <v>2300</v>
      </c>
      <c r="H1195" s="90"/>
      <c r="I1195" s="92"/>
      <c r="J1195" s="93">
        <v>23255</v>
      </c>
      <c r="K1195" s="92">
        <v>15645.34</v>
      </c>
      <c r="L1195" s="92">
        <v>15645.34</v>
      </c>
      <c r="M1195" s="88" t="s">
        <v>603</v>
      </c>
    </row>
    <row r="1196" spans="1:13">
      <c r="A1196" s="90">
        <f t="shared" si="25"/>
        <v>10</v>
      </c>
      <c r="B1196" s="90" t="s">
        <v>2297</v>
      </c>
      <c r="C1196" s="90" t="s">
        <v>2298</v>
      </c>
      <c r="D1196" s="90" t="s">
        <v>2283</v>
      </c>
      <c r="E1196" s="90">
        <v>20017916559</v>
      </c>
      <c r="F1196" s="91" t="s">
        <v>2301</v>
      </c>
      <c r="G1196" s="91" t="s">
        <v>2302</v>
      </c>
      <c r="H1196" s="90"/>
      <c r="I1196" s="92"/>
      <c r="J1196" s="93">
        <v>23255</v>
      </c>
      <c r="K1196" s="92">
        <v>577.04</v>
      </c>
      <c r="L1196" s="92">
        <v>577.04</v>
      </c>
      <c r="M1196" s="88" t="s">
        <v>603</v>
      </c>
    </row>
    <row r="1197" spans="1:13" ht="21.75" thickBot="1">
      <c r="A1197" s="90"/>
      <c r="B1197" s="118"/>
      <c r="C1197" s="118"/>
      <c r="D1197" s="118" t="s">
        <v>2303</v>
      </c>
      <c r="E1197" s="118"/>
      <c r="F1197" s="123"/>
      <c r="G1197" s="91"/>
      <c r="H1197" s="120"/>
      <c r="I1197" s="121">
        <f>SUM(I1187:I1196)</f>
        <v>0</v>
      </c>
      <c r="J1197" s="120"/>
      <c r="K1197" s="121">
        <f>SUM(K1187:K1196)</f>
        <v>41767.93</v>
      </c>
      <c r="L1197" s="121">
        <f>SUM(L1187:L1196)</f>
        <v>41767.93</v>
      </c>
      <c r="M1197" s="88"/>
    </row>
    <row r="1198" spans="1:13" ht="21.75" thickTop="1">
      <c r="A1198" s="90">
        <f t="shared" si="25"/>
        <v>1</v>
      </c>
      <c r="B1198" s="90" t="s">
        <v>475</v>
      </c>
      <c r="C1198" s="90" t="s">
        <v>476</v>
      </c>
      <c r="D1198" s="90" t="s">
        <v>477</v>
      </c>
      <c r="E1198" s="90">
        <v>20002080665</v>
      </c>
      <c r="F1198" s="91" t="s">
        <v>478</v>
      </c>
      <c r="G1198" s="91"/>
      <c r="H1198" s="90"/>
      <c r="I1198" s="92"/>
      <c r="J1198" s="93">
        <v>23224</v>
      </c>
      <c r="K1198" s="92">
        <v>49.39</v>
      </c>
      <c r="L1198" s="92">
        <v>49.39</v>
      </c>
      <c r="M1198" s="88" t="s">
        <v>608</v>
      </c>
    </row>
    <row r="1199" spans="1:13">
      <c r="A1199" s="90">
        <f t="shared" si="25"/>
        <v>2</v>
      </c>
      <c r="B1199" s="90" t="s">
        <v>475</v>
      </c>
      <c r="C1199" s="90" t="s">
        <v>476</v>
      </c>
      <c r="D1199" s="90" t="s">
        <v>477</v>
      </c>
      <c r="E1199" s="90">
        <v>20002080665</v>
      </c>
      <c r="F1199" s="91" t="s">
        <v>478</v>
      </c>
      <c r="G1199" s="91"/>
      <c r="H1199" s="90"/>
      <c r="I1199" s="92"/>
      <c r="J1199" s="93">
        <v>23255</v>
      </c>
      <c r="K1199" s="92">
        <v>49.39</v>
      </c>
      <c r="L1199" s="92">
        <v>49.39</v>
      </c>
      <c r="M1199" s="88" t="s">
        <v>603</v>
      </c>
    </row>
    <row r="1200" spans="1:13">
      <c r="A1200" s="90">
        <f t="shared" si="25"/>
        <v>3</v>
      </c>
      <c r="B1200" s="90" t="s">
        <v>2304</v>
      </c>
      <c r="C1200" s="90" t="s">
        <v>2305</v>
      </c>
      <c r="D1200" s="90" t="s">
        <v>477</v>
      </c>
      <c r="E1200" s="90">
        <v>20001621823</v>
      </c>
      <c r="F1200" s="91" t="s">
        <v>2306</v>
      </c>
      <c r="G1200" s="91"/>
      <c r="H1200" s="90"/>
      <c r="I1200" s="92"/>
      <c r="J1200" s="93">
        <v>23255</v>
      </c>
      <c r="K1200" s="92">
        <v>40.9</v>
      </c>
      <c r="L1200" s="92">
        <v>40.9</v>
      </c>
      <c r="M1200" s="88" t="s">
        <v>603</v>
      </c>
    </row>
    <row r="1201" spans="1:13">
      <c r="A1201" s="90">
        <f t="shared" si="25"/>
        <v>4</v>
      </c>
      <c r="B1201" s="90" t="s">
        <v>2307</v>
      </c>
      <c r="C1201" s="90" t="s">
        <v>2308</v>
      </c>
      <c r="D1201" s="90" t="s">
        <v>477</v>
      </c>
      <c r="E1201" s="90">
        <v>20020433763</v>
      </c>
      <c r="F1201" s="91" t="s">
        <v>2309</v>
      </c>
      <c r="G1201" s="91" t="s">
        <v>2310</v>
      </c>
      <c r="H1201" s="90"/>
      <c r="I1201" s="92"/>
      <c r="J1201" s="93">
        <v>23224</v>
      </c>
      <c r="K1201" s="92">
        <v>49.39</v>
      </c>
      <c r="L1201" s="92">
        <v>49.39</v>
      </c>
      <c r="M1201" s="88" t="s">
        <v>608</v>
      </c>
    </row>
    <row r="1202" spans="1:13">
      <c r="A1202" s="90">
        <f t="shared" si="25"/>
        <v>5</v>
      </c>
      <c r="B1202" s="90" t="s">
        <v>2307</v>
      </c>
      <c r="C1202" s="90" t="s">
        <v>2308</v>
      </c>
      <c r="D1202" s="90" t="s">
        <v>477</v>
      </c>
      <c r="E1202" s="90">
        <v>20020433763</v>
      </c>
      <c r="F1202" s="91" t="s">
        <v>2309</v>
      </c>
      <c r="G1202" s="91" t="s">
        <v>2310</v>
      </c>
      <c r="H1202" s="90"/>
      <c r="I1202" s="92"/>
      <c r="J1202" s="93">
        <v>23255</v>
      </c>
      <c r="K1202" s="92">
        <v>49.39</v>
      </c>
      <c r="L1202" s="92">
        <v>49.39</v>
      </c>
      <c r="M1202" s="88" t="s">
        <v>603</v>
      </c>
    </row>
    <row r="1203" spans="1:13">
      <c r="A1203" s="90">
        <f t="shared" si="25"/>
        <v>6</v>
      </c>
      <c r="B1203" s="90" t="s">
        <v>2307</v>
      </c>
      <c r="C1203" s="90" t="s">
        <v>2308</v>
      </c>
      <c r="D1203" s="90" t="s">
        <v>477</v>
      </c>
      <c r="E1203" s="90">
        <v>20020433769</v>
      </c>
      <c r="F1203" s="91" t="s">
        <v>2309</v>
      </c>
      <c r="G1203" s="91" t="s">
        <v>2311</v>
      </c>
      <c r="H1203" s="90"/>
      <c r="I1203" s="92"/>
      <c r="J1203" s="93">
        <v>23224</v>
      </c>
      <c r="K1203" s="92">
        <v>59.45</v>
      </c>
      <c r="L1203" s="92">
        <v>59.45</v>
      </c>
      <c r="M1203" s="88" t="s">
        <v>608</v>
      </c>
    </row>
    <row r="1204" spans="1:13">
      <c r="A1204" s="90">
        <f t="shared" si="25"/>
        <v>7</v>
      </c>
      <c r="B1204" s="90" t="s">
        <v>2307</v>
      </c>
      <c r="C1204" s="90" t="s">
        <v>2308</v>
      </c>
      <c r="D1204" s="90" t="s">
        <v>477</v>
      </c>
      <c r="E1204" s="90">
        <v>20020433769</v>
      </c>
      <c r="F1204" s="91" t="s">
        <v>2309</v>
      </c>
      <c r="G1204" s="91" t="s">
        <v>2311</v>
      </c>
      <c r="H1204" s="90"/>
      <c r="I1204" s="92"/>
      <c r="J1204" s="93">
        <v>23255</v>
      </c>
      <c r="K1204" s="92">
        <v>59.43</v>
      </c>
      <c r="L1204" s="92">
        <v>59.43</v>
      </c>
      <c r="M1204" s="88" t="s">
        <v>603</v>
      </c>
    </row>
    <row r="1205" spans="1:13">
      <c r="A1205" s="90">
        <f t="shared" si="25"/>
        <v>8</v>
      </c>
      <c r="B1205" s="90" t="s">
        <v>2307</v>
      </c>
      <c r="C1205" s="90" t="s">
        <v>2308</v>
      </c>
      <c r="D1205" s="90" t="s">
        <v>477</v>
      </c>
      <c r="E1205" s="90">
        <v>20020433771</v>
      </c>
      <c r="F1205" s="91" t="s">
        <v>2309</v>
      </c>
      <c r="G1205" s="91" t="s">
        <v>2312</v>
      </c>
      <c r="H1205" s="90"/>
      <c r="I1205" s="92"/>
      <c r="J1205" s="93">
        <v>23224</v>
      </c>
      <c r="K1205" s="92">
        <v>49.39</v>
      </c>
      <c r="L1205" s="92">
        <v>49.39</v>
      </c>
      <c r="M1205" s="88" t="s">
        <v>608</v>
      </c>
    </row>
    <row r="1206" spans="1:13">
      <c r="A1206" s="90">
        <f t="shared" si="25"/>
        <v>9</v>
      </c>
      <c r="B1206" s="90" t="s">
        <v>2307</v>
      </c>
      <c r="C1206" s="90" t="s">
        <v>2308</v>
      </c>
      <c r="D1206" s="90" t="s">
        <v>477</v>
      </c>
      <c r="E1206" s="90">
        <v>20020433771</v>
      </c>
      <c r="F1206" s="91" t="s">
        <v>2309</v>
      </c>
      <c r="G1206" s="91" t="s">
        <v>2312</v>
      </c>
      <c r="H1206" s="90"/>
      <c r="I1206" s="92"/>
      <c r="J1206" s="93">
        <v>23255</v>
      </c>
      <c r="K1206" s="92">
        <v>49.39</v>
      </c>
      <c r="L1206" s="92">
        <v>49.39</v>
      </c>
      <c r="M1206" s="88" t="s">
        <v>603</v>
      </c>
    </row>
    <row r="1207" spans="1:13" ht="21.75" thickBot="1">
      <c r="A1207" s="90"/>
      <c r="B1207" s="118"/>
      <c r="C1207" s="118"/>
      <c r="D1207" s="118" t="s">
        <v>2313</v>
      </c>
      <c r="E1207" s="118"/>
      <c r="F1207" s="123"/>
      <c r="G1207" s="91"/>
      <c r="H1207" s="120"/>
      <c r="I1207" s="121">
        <f>SUM(I1198:I1206)</f>
        <v>0</v>
      </c>
      <c r="J1207" s="120"/>
      <c r="K1207" s="121">
        <f>SUM(K1198:K1206)</f>
        <v>456.11999999999995</v>
      </c>
      <c r="L1207" s="121">
        <f>SUM(L1198:L1206)</f>
        <v>456.11999999999995</v>
      </c>
      <c r="M1207" s="88"/>
    </row>
    <row r="1208" spans="1:13" ht="21.75" thickTop="1">
      <c r="A1208" s="90">
        <f t="shared" si="25"/>
        <v>1</v>
      </c>
      <c r="B1208" s="90" t="s">
        <v>2314</v>
      </c>
      <c r="C1208" s="90" t="s">
        <v>2315</v>
      </c>
      <c r="D1208" s="90" t="s">
        <v>479</v>
      </c>
      <c r="E1208" s="90">
        <v>20004251441</v>
      </c>
      <c r="F1208" s="91" t="s">
        <v>2316</v>
      </c>
      <c r="G1208" s="91" t="s">
        <v>2317</v>
      </c>
      <c r="H1208" s="90"/>
      <c r="I1208" s="92"/>
      <c r="J1208" s="93">
        <v>23255</v>
      </c>
      <c r="K1208" s="92">
        <v>246.23</v>
      </c>
      <c r="L1208" s="92">
        <v>246.23</v>
      </c>
      <c r="M1208" s="88" t="s">
        <v>603</v>
      </c>
    </row>
    <row r="1209" spans="1:13">
      <c r="A1209" s="90">
        <f t="shared" si="25"/>
        <v>2</v>
      </c>
      <c r="B1209" s="90" t="s">
        <v>2318</v>
      </c>
      <c r="C1209" s="90" t="s">
        <v>2319</v>
      </c>
      <c r="D1209" s="90" t="s">
        <v>479</v>
      </c>
      <c r="E1209" s="90">
        <v>20003507401</v>
      </c>
      <c r="F1209" s="91" t="s">
        <v>2320</v>
      </c>
      <c r="G1209" s="91"/>
      <c r="H1209" s="90"/>
      <c r="I1209" s="92"/>
      <c r="J1209" s="93">
        <v>23224</v>
      </c>
      <c r="K1209" s="92">
        <v>1410.87</v>
      </c>
      <c r="L1209" s="92">
        <v>1410.87</v>
      </c>
      <c r="M1209" s="88" t="s">
        <v>608</v>
      </c>
    </row>
    <row r="1210" spans="1:13">
      <c r="A1210" s="90">
        <f t="shared" si="25"/>
        <v>3</v>
      </c>
      <c r="B1210" s="90" t="s">
        <v>2318</v>
      </c>
      <c r="C1210" s="90" t="s">
        <v>2319</v>
      </c>
      <c r="D1210" s="90" t="s">
        <v>479</v>
      </c>
      <c r="E1210" s="90">
        <v>20003507401</v>
      </c>
      <c r="F1210" s="91" t="s">
        <v>2320</v>
      </c>
      <c r="G1210" s="91"/>
      <c r="H1210" s="90"/>
      <c r="I1210" s="92"/>
      <c r="J1210" s="93">
        <v>23255</v>
      </c>
      <c r="K1210" s="92">
        <v>8.76</v>
      </c>
      <c r="L1210" s="92">
        <v>8.76</v>
      </c>
      <c r="M1210" s="88" t="s">
        <v>603</v>
      </c>
    </row>
    <row r="1211" spans="1:13">
      <c r="A1211" s="90">
        <f t="shared" si="25"/>
        <v>4</v>
      </c>
      <c r="B1211" s="90" t="s">
        <v>216</v>
      </c>
      <c r="C1211" s="90" t="s">
        <v>217</v>
      </c>
      <c r="D1211" s="90" t="s">
        <v>479</v>
      </c>
      <c r="E1211" s="90">
        <v>20003693573</v>
      </c>
      <c r="F1211" s="91" t="s">
        <v>480</v>
      </c>
      <c r="G1211" s="91"/>
      <c r="H1211" s="90"/>
      <c r="I1211" s="92"/>
      <c r="J1211" s="93">
        <v>23224</v>
      </c>
      <c r="K1211" s="92">
        <v>1714.44</v>
      </c>
      <c r="L1211" s="92">
        <v>1714.44</v>
      </c>
      <c r="M1211" s="88" t="s">
        <v>608</v>
      </c>
    </row>
    <row r="1212" spans="1:13" ht="21.75" thickBot="1">
      <c r="A1212" s="90"/>
      <c r="B1212" s="118"/>
      <c r="C1212" s="118"/>
      <c r="D1212" s="118" t="s">
        <v>2321</v>
      </c>
      <c r="E1212" s="118"/>
      <c r="F1212" s="123"/>
      <c r="G1212" s="91"/>
      <c r="H1212" s="120"/>
      <c r="I1212" s="121">
        <f>SUM(I1208:I1211)</f>
        <v>0</v>
      </c>
      <c r="J1212" s="120"/>
      <c r="K1212" s="121">
        <f>SUM(K1208:K1211)</f>
        <v>3380.3</v>
      </c>
      <c r="L1212" s="121">
        <f>SUM(L1208:L1211)</f>
        <v>3380.3</v>
      </c>
      <c r="M1212" s="88"/>
    </row>
    <row r="1213" spans="1:13" ht="21.75" thickTop="1">
      <c r="A1213" s="90">
        <f t="shared" si="25"/>
        <v>1</v>
      </c>
      <c r="B1213" s="90" t="s">
        <v>2322</v>
      </c>
      <c r="C1213" s="90" t="s">
        <v>2323</v>
      </c>
      <c r="D1213" s="90" t="s">
        <v>2324</v>
      </c>
      <c r="E1213" s="90">
        <v>20006357053</v>
      </c>
      <c r="F1213" s="91" t="s">
        <v>2325</v>
      </c>
      <c r="G1213" s="91" t="s">
        <v>2326</v>
      </c>
      <c r="H1213" s="90"/>
      <c r="I1213" s="92"/>
      <c r="J1213" s="93">
        <v>23224</v>
      </c>
      <c r="K1213" s="92">
        <v>9679.86</v>
      </c>
      <c r="L1213" s="92">
        <v>9679.86</v>
      </c>
      <c r="M1213" s="88" t="s">
        <v>608</v>
      </c>
    </row>
    <row r="1214" spans="1:13">
      <c r="A1214" s="90">
        <f t="shared" ref="A1214:A1263" si="26">A1213+1</f>
        <v>2</v>
      </c>
      <c r="B1214" s="90" t="s">
        <v>2322</v>
      </c>
      <c r="C1214" s="90" t="s">
        <v>2323</v>
      </c>
      <c r="D1214" s="90" t="s">
        <v>2324</v>
      </c>
      <c r="E1214" s="90">
        <v>20006357053</v>
      </c>
      <c r="F1214" s="91" t="s">
        <v>2325</v>
      </c>
      <c r="G1214" s="91" t="s">
        <v>2326</v>
      </c>
      <c r="H1214" s="90"/>
      <c r="I1214" s="92"/>
      <c r="J1214" s="93">
        <v>23255</v>
      </c>
      <c r="K1214" s="92">
        <v>9193.75</v>
      </c>
      <c r="L1214" s="92">
        <v>9193.75</v>
      </c>
      <c r="M1214" s="88" t="s">
        <v>603</v>
      </c>
    </row>
    <row r="1215" spans="1:13">
      <c r="A1215" s="90">
        <f t="shared" si="26"/>
        <v>3</v>
      </c>
      <c r="B1215" s="90" t="s">
        <v>2322</v>
      </c>
      <c r="C1215" s="90" t="s">
        <v>2323</v>
      </c>
      <c r="D1215" s="90" t="s">
        <v>2324</v>
      </c>
      <c r="E1215" s="90">
        <v>20006357613</v>
      </c>
      <c r="F1215" s="91" t="s">
        <v>2327</v>
      </c>
      <c r="G1215" s="91"/>
      <c r="H1215" s="90"/>
      <c r="I1215" s="92"/>
      <c r="J1215" s="93">
        <v>23224</v>
      </c>
      <c r="K1215" s="92">
        <v>334.1</v>
      </c>
      <c r="L1215" s="92">
        <v>334.1</v>
      </c>
      <c r="M1215" s="88" t="s">
        <v>608</v>
      </c>
    </row>
    <row r="1216" spans="1:13">
      <c r="A1216" s="90">
        <f t="shared" si="26"/>
        <v>4</v>
      </c>
      <c r="B1216" s="90" t="s">
        <v>2322</v>
      </c>
      <c r="C1216" s="90" t="s">
        <v>2323</v>
      </c>
      <c r="D1216" s="90" t="s">
        <v>2324</v>
      </c>
      <c r="E1216" s="90">
        <v>20006357613</v>
      </c>
      <c r="F1216" s="91" t="s">
        <v>2327</v>
      </c>
      <c r="G1216" s="91"/>
      <c r="H1216" s="90"/>
      <c r="I1216" s="92"/>
      <c r="J1216" s="93">
        <v>23255</v>
      </c>
      <c r="K1216" s="92">
        <v>334.1</v>
      </c>
      <c r="L1216" s="92">
        <v>334.1</v>
      </c>
      <c r="M1216" s="88" t="s">
        <v>603</v>
      </c>
    </row>
    <row r="1217" spans="1:13">
      <c r="A1217" s="90">
        <f t="shared" si="26"/>
        <v>5</v>
      </c>
      <c r="B1217" s="90" t="s">
        <v>2322</v>
      </c>
      <c r="C1217" s="90" t="s">
        <v>2323</v>
      </c>
      <c r="D1217" s="90" t="s">
        <v>2324</v>
      </c>
      <c r="E1217" s="90">
        <v>20006358105</v>
      </c>
      <c r="F1217" s="91" t="s">
        <v>2328</v>
      </c>
      <c r="G1217" s="91" t="s">
        <v>2329</v>
      </c>
      <c r="H1217" s="90"/>
      <c r="I1217" s="92"/>
      <c r="J1217" s="93">
        <v>23224</v>
      </c>
      <c r="K1217" s="92">
        <v>8975.91</v>
      </c>
      <c r="L1217" s="92">
        <v>8975.91</v>
      </c>
      <c r="M1217" s="88" t="s">
        <v>608</v>
      </c>
    </row>
    <row r="1218" spans="1:13">
      <c r="A1218" s="90">
        <f t="shared" si="26"/>
        <v>6</v>
      </c>
      <c r="B1218" s="90" t="s">
        <v>2322</v>
      </c>
      <c r="C1218" s="90" t="s">
        <v>2323</v>
      </c>
      <c r="D1218" s="90" t="s">
        <v>2324</v>
      </c>
      <c r="E1218" s="90">
        <v>20006358105</v>
      </c>
      <c r="F1218" s="91" t="s">
        <v>2328</v>
      </c>
      <c r="G1218" s="91" t="s">
        <v>2329</v>
      </c>
      <c r="H1218" s="90"/>
      <c r="I1218" s="92"/>
      <c r="J1218" s="93">
        <v>23255</v>
      </c>
      <c r="K1218" s="92">
        <v>7444.49</v>
      </c>
      <c r="L1218" s="92">
        <v>7444.49</v>
      </c>
      <c r="M1218" s="88" t="s">
        <v>603</v>
      </c>
    </row>
    <row r="1219" spans="1:13">
      <c r="A1219" s="90">
        <f t="shared" si="26"/>
        <v>7</v>
      </c>
      <c r="B1219" s="90" t="s">
        <v>2322</v>
      </c>
      <c r="C1219" s="90" t="s">
        <v>2323</v>
      </c>
      <c r="D1219" s="90" t="s">
        <v>2324</v>
      </c>
      <c r="E1219" s="90">
        <v>20006502790</v>
      </c>
      <c r="F1219" s="91" t="s">
        <v>2330</v>
      </c>
      <c r="G1219" s="91"/>
      <c r="H1219" s="90"/>
      <c r="I1219" s="92"/>
      <c r="J1219" s="93">
        <v>23255</v>
      </c>
      <c r="K1219" s="92">
        <v>5926.68</v>
      </c>
      <c r="L1219" s="92">
        <v>5926.68</v>
      </c>
      <c r="M1219" s="88" t="s">
        <v>603</v>
      </c>
    </row>
    <row r="1220" spans="1:13">
      <c r="A1220" s="90">
        <f t="shared" si="26"/>
        <v>8</v>
      </c>
      <c r="B1220" s="90" t="s">
        <v>2322</v>
      </c>
      <c r="C1220" s="90" t="s">
        <v>2323</v>
      </c>
      <c r="D1220" s="90" t="s">
        <v>2324</v>
      </c>
      <c r="E1220" s="90">
        <v>20007046684</v>
      </c>
      <c r="F1220" s="91" t="s">
        <v>2331</v>
      </c>
      <c r="G1220" s="91"/>
      <c r="H1220" s="90"/>
      <c r="I1220" s="92"/>
      <c r="J1220" s="93">
        <v>23224</v>
      </c>
      <c r="K1220" s="92">
        <v>13270.28</v>
      </c>
      <c r="L1220" s="92">
        <v>13270.28</v>
      </c>
      <c r="M1220" s="88" t="s">
        <v>608</v>
      </c>
    </row>
    <row r="1221" spans="1:13">
      <c r="A1221" s="90">
        <f t="shared" si="26"/>
        <v>9</v>
      </c>
      <c r="B1221" s="90" t="s">
        <v>2322</v>
      </c>
      <c r="C1221" s="90" t="s">
        <v>2323</v>
      </c>
      <c r="D1221" s="90" t="s">
        <v>2324</v>
      </c>
      <c r="E1221" s="90">
        <v>20007046684</v>
      </c>
      <c r="F1221" s="91" t="s">
        <v>2331</v>
      </c>
      <c r="G1221" s="91"/>
      <c r="H1221" s="90"/>
      <c r="I1221" s="92"/>
      <c r="J1221" s="93">
        <v>23255</v>
      </c>
      <c r="K1221" s="92">
        <v>12126.24</v>
      </c>
      <c r="L1221" s="92">
        <v>12126.24</v>
      </c>
      <c r="M1221" s="88" t="s">
        <v>603</v>
      </c>
    </row>
    <row r="1222" spans="1:13">
      <c r="A1222" s="90">
        <f t="shared" si="26"/>
        <v>10</v>
      </c>
      <c r="B1222" s="90" t="s">
        <v>2322</v>
      </c>
      <c r="C1222" s="90" t="s">
        <v>2323</v>
      </c>
      <c r="D1222" s="90" t="s">
        <v>2324</v>
      </c>
      <c r="E1222" s="90">
        <v>20007046765</v>
      </c>
      <c r="F1222" s="91" t="s">
        <v>2332</v>
      </c>
      <c r="G1222" s="91" t="s">
        <v>2333</v>
      </c>
      <c r="H1222" s="90"/>
      <c r="I1222" s="92"/>
      <c r="J1222" s="93">
        <v>23255</v>
      </c>
      <c r="K1222" s="92">
        <v>1999.88</v>
      </c>
      <c r="L1222" s="92">
        <v>1999.88</v>
      </c>
      <c r="M1222" s="88" t="s">
        <v>603</v>
      </c>
    </row>
    <row r="1223" spans="1:13">
      <c r="A1223" s="90">
        <f t="shared" si="26"/>
        <v>11</v>
      </c>
      <c r="B1223" s="90" t="s">
        <v>2334</v>
      </c>
      <c r="C1223" s="90" t="s">
        <v>2335</v>
      </c>
      <c r="D1223" s="90" t="s">
        <v>2324</v>
      </c>
      <c r="E1223" s="90">
        <v>20006991359</v>
      </c>
      <c r="F1223" s="91" t="s">
        <v>2336</v>
      </c>
      <c r="G1223" s="91" t="s">
        <v>2337</v>
      </c>
      <c r="H1223" s="90"/>
      <c r="I1223" s="92"/>
      <c r="J1223" s="93">
        <v>23255</v>
      </c>
      <c r="K1223" s="92">
        <v>2387.2199999999998</v>
      </c>
      <c r="L1223" s="92">
        <v>2387.2199999999998</v>
      </c>
      <c r="M1223" s="88" t="s">
        <v>603</v>
      </c>
    </row>
    <row r="1224" spans="1:13">
      <c r="A1224" s="90">
        <f t="shared" si="26"/>
        <v>12</v>
      </c>
      <c r="B1224" s="90" t="s">
        <v>2334</v>
      </c>
      <c r="C1224" s="90" t="s">
        <v>2335</v>
      </c>
      <c r="D1224" s="90" t="s">
        <v>2324</v>
      </c>
      <c r="E1224" s="90">
        <v>20006992166</v>
      </c>
      <c r="F1224" s="91" t="s">
        <v>2338</v>
      </c>
      <c r="G1224" s="91" t="s">
        <v>2337</v>
      </c>
      <c r="H1224" s="90"/>
      <c r="I1224" s="92"/>
      <c r="J1224" s="93">
        <v>23224</v>
      </c>
      <c r="K1224" s="92">
        <v>23778.36</v>
      </c>
      <c r="L1224" s="92">
        <v>23778.36</v>
      </c>
      <c r="M1224" s="88" t="s">
        <v>608</v>
      </c>
    </row>
    <row r="1225" spans="1:13">
      <c r="A1225" s="90">
        <f t="shared" si="26"/>
        <v>13</v>
      </c>
      <c r="B1225" s="90" t="s">
        <v>2334</v>
      </c>
      <c r="C1225" s="90" t="s">
        <v>2335</v>
      </c>
      <c r="D1225" s="90" t="s">
        <v>2324</v>
      </c>
      <c r="E1225" s="90">
        <v>20006992166</v>
      </c>
      <c r="F1225" s="91" t="s">
        <v>2338</v>
      </c>
      <c r="G1225" s="91" t="s">
        <v>2337</v>
      </c>
      <c r="H1225" s="90"/>
      <c r="I1225" s="92"/>
      <c r="J1225" s="93">
        <v>23255</v>
      </c>
      <c r="K1225" s="92">
        <v>23471.08</v>
      </c>
      <c r="L1225" s="92">
        <v>23471.08</v>
      </c>
      <c r="M1225" s="88" t="s">
        <v>603</v>
      </c>
    </row>
    <row r="1226" spans="1:13">
      <c r="A1226" s="90">
        <f t="shared" si="26"/>
        <v>14</v>
      </c>
      <c r="B1226" s="90" t="s">
        <v>2334</v>
      </c>
      <c r="C1226" s="90" t="s">
        <v>2335</v>
      </c>
      <c r="D1226" s="90" t="s">
        <v>2324</v>
      </c>
      <c r="E1226" s="90">
        <v>20020637793</v>
      </c>
      <c r="F1226" s="91" t="s">
        <v>2339</v>
      </c>
      <c r="G1226" s="91"/>
      <c r="H1226" s="90"/>
      <c r="I1226" s="92"/>
      <c r="J1226" s="93">
        <v>23255</v>
      </c>
      <c r="K1226" s="92">
        <v>3063.25</v>
      </c>
      <c r="L1226" s="92">
        <v>3063.25</v>
      </c>
      <c r="M1226" s="88" t="s">
        <v>603</v>
      </c>
    </row>
    <row r="1227" spans="1:13">
      <c r="A1227" s="90">
        <f t="shared" si="26"/>
        <v>15</v>
      </c>
      <c r="B1227" s="90" t="s">
        <v>2340</v>
      </c>
      <c r="C1227" s="90" t="s">
        <v>2341</v>
      </c>
      <c r="D1227" s="90" t="s">
        <v>2324</v>
      </c>
      <c r="E1227" s="90">
        <v>20007004024</v>
      </c>
      <c r="F1227" s="91" t="s">
        <v>2342</v>
      </c>
      <c r="G1227" s="91"/>
      <c r="H1227" s="90"/>
      <c r="I1227" s="92"/>
      <c r="J1227" s="93">
        <v>23255</v>
      </c>
      <c r="K1227" s="92">
        <v>1160.23</v>
      </c>
      <c r="L1227" s="92">
        <v>1160.23</v>
      </c>
      <c r="M1227" s="88" t="s">
        <v>603</v>
      </c>
    </row>
    <row r="1228" spans="1:13">
      <c r="A1228" s="90">
        <f t="shared" si="26"/>
        <v>16</v>
      </c>
      <c r="B1228" s="90" t="s">
        <v>2340</v>
      </c>
      <c r="C1228" s="90" t="s">
        <v>2341</v>
      </c>
      <c r="D1228" s="90" t="s">
        <v>2324</v>
      </c>
      <c r="E1228" s="90">
        <v>20007004237</v>
      </c>
      <c r="F1228" s="91" t="s">
        <v>2343</v>
      </c>
      <c r="G1228" s="91"/>
      <c r="H1228" s="90"/>
      <c r="I1228" s="92"/>
      <c r="J1228" s="93">
        <v>23224</v>
      </c>
      <c r="K1228" s="92">
        <v>27541.06</v>
      </c>
      <c r="L1228" s="92">
        <v>27541.06</v>
      </c>
      <c r="M1228" s="88" t="s">
        <v>608</v>
      </c>
    </row>
    <row r="1229" spans="1:13">
      <c r="A1229" s="90">
        <f t="shared" si="26"/>
        <v>17</v>
      </c>
      <c r="B1229" s="90" t="s">
        <v>2340</v>
      </c>
      <c r="C1229" s="90" t="s">
        <v>2341</v>
      </c>
      <c r="D1229" s="90" t="s">
        <v>2324</v>
      </c>
      <c r="E1229" s="90">
        <v>20007004237</v>
      </c>
      <c r="F1229" s="91" t="s">
        <v>2343</v>
      </c>
      <c r="G1229" s="91"/>
      <c r="H1229" s="90"/>
      <c r="I1229" s="92"/>
      <c r="J1229" s="93">
        <v>23255</v>
      </c>
      <c r="K1229" s="92">
        <v>26880.54</v>
      </c>
      <c r="L1229" s="92">
        <v>26880.54</v>
      </c>
      <c r="M1229" s="88" t="s">
        <v>603</v>
      </c>
    </row>
    <row r="1230" spans="1:13">
      <c r="A1230" s="90">
        <f t="shared" si="26"/>
        <v>18</v>
      </c>
      <c r="B1230" s="90" t="s">
        <v>2344</v>
      </c>
      <c r="C1230" s="90" t="s">
        <v>2345</v>
      </c>
      <c r="D1230" s="90" t="s">
        <v>2324</v>
      </c>
      <c r="E1230" s="90">
        <v>20006374086</v>
      </c>
      <c r="F1230" s="91" t="s">
        <v>2346</v>
      </c>
      <c r="G1230" s="91" t="s">
        <v>2347</v>
      </c>
      <c r="H1230" s="90"/>
      <c r="I1230" s="92"/>
      <c r="J1230" s="93">
        <v>23224</v>
      </c>
      <c r="K1230" s="92">
        <v>6437.23</v>
      </c>
      <c r="L1230" s="92">
        <v>6437.23</v>
      </c>
      <c r="M1230" s="88" t="s">
        <v>608</v>
      </c>
    </row>
    <row r="1231" spans="1:13">
      <c r="A1231" s="90">
        <f t="shared" si="26"/>
        <v>19</v>
      </c>
      <c r="B1231" s="90" t="s">
        <v>2344</v>
      </c>
      <c r="C1231" s="90" t="s">
        <v>2345</v>
      </c>
      <c r="D1231" s="90" t="s">
        <v>2324</v>
      </c>
      <c r="E1231" s="90">
        <v>20006374086</v>
      </c>
      <c r="F1231" s="91" t="s">
        <v>2346</v>
      </c>
      <c r="G1231" s="91" t="s">
        <v>2347</v>
      </c>
      <c r="H1231" s="90"/>
      <c r="I1231" s="92"/>
      <c r="J1231" s="93">
        <v>23255</v>
      </c>
      <c r="K1231" s="92">
        <v>4833.47</v>
      </c>
      <c r="L1231" s="92">
        <v>4833.47</v>
      </c>
      <c r="M1231" s="88" t="s">
        <v>603</v>
      </c>
    </row>
    <row r="1232" spans="1:13">
      <c r="A1232" s="90">
        <f t="shared" si="26"/>
        <v>20</v>
      </c>
      <c r="B1232" s="90" t="s">
        <v>2344</v>
      </c>
      <c r="C1232" s="90" t="s">
        <v>2345</v>
      </c>
      <c r="D1232" s="90" t="s">
        <v>2324</v>
      </c>
      <c r="E1232" s="90">
        <v>20006374192</v>
      </c>
      <c r="F1232" s="91" t="s">
        <v>2348</v>
      </c>
      <c r="G1232" s="91" t="s">
        <v>2347</v>
      </c>
      <c r="H1232" s="90"/>
      <c r="I1232" s="92"/>
      <c r="J1232" s="93">
        <v>23255</v>
      </c>
      <c r="K1232" s="92">
        <v>1603.05</v>
      </c>
      <c r="L1232" s="92">
        <v>1603.05</v>
      </c>
      <c r="M1232" s="88" t="s">
        <v>603</v>
      </c>
    </row>
    <row r="1233" spans="1:13">
      <c r="A1233" s="90">
        <f t="shared" si="26"/>
        <v>21</v>
      </c>
      <c r="B1233" s="90" t="s">
        <v>2344</v>
      </c>
      <c r="C1233" s="90" t="s">
        <v>2345</v>
      </c>
      <c r="D1233" s="90" t="s">
        <v>2324</v>
      </c>
      <c r="E1233" s="90">
        <v>20006375558</v>
      </c>
      <c r="F1233" s="91" t="s">
        <v>2349</v>
      </c>
      <c r="G1233" s="91"/>
      <c r="H1233" s="90"/>
      <c r="I1233" s="92"/>
      <c r="J1233" s="93">
        <v>23255</v>
      </c>
      <c r="K1233" s="92">
        <v>2000</v>
      </c>
      <c r="L1233" s="92">
        <v>2000</v>
      </c>
      <c r="M1233" s="88" t="s">
        <v>603</v>
      </c>
    </row>
    <row r="1234" spans="1:13">
      <c r="A1234" s="90">
        <f t="shared" si="26"/>
        <v>22</v>
      </c>
      <c r="B1234" s="90" t="s">
        <v>2344</v>
      </c>
      <c r="C1234" s="90" t="s">
        <v>2345</v>
      </c>
      <c r="D1234" s="90" t="s">
        <v>2324</v>
      </c>
      <c r="E1234" s="90">
        <v>20016677015</v>
      </c>
      <c r="F1234" s="91" t="s">
        <v>2346</v>
      </c>
      <c r="G1234" s="91" t="s">
        <v>2350</v>
      </c>
      <c r="H1234" s="90"/>
      <c r="I1234" s="92"/>
      <c r="J1234" s="93">
        <v>23224</v>
      </c>
      <c r="K1234" s="92">
        <v>35757.75</v>
      </c>
      <c r="L1234" s="92">
        <v>35757.75</v>
      </c>
      <c r="M1234" s="88" t="s">
        <v>608</v>
      </c>
    </row>
    <row r="1235" spans="1:13">
      <c r="A1235" s="90">
        <f t="shared" si="26"/>
        <v>23</v>
      </c>
      <c r="B1235" s="90" t="s">
        <v>2344</v>
      </c>
      <c r="C1235" s="90" t="s">
        <v>2345</v>
      </c>
      <c r="D1235" s="90" t="s">
        <v>2324</v>
      </c>
      <c r="E1235" s="90">
        <v>20016677015</v>
      </c>
      <c r="F1235" s="91" t="s">
        <v>2346</v>
      </c>
      <c r="G1235" s="91" t="s">
        <v>2350</v>
      </c>
      <c r="H1235" s="90"/>
      <c r="I1235" s="92"/>
      <c r="J1235" s="93">
        <v>23255</v>
      </c>
      <c r="K1235" s="92">
        <v>29015.71</v>
      </c>
      <c r="L1235" s="92">
        <v>29015.71</v>
      </c>
      <c r="M1235" s="88" t="s">
        <v>603</v>
      </c>
    </row>
    <row r="1236" spans="1:13">
      <c r="A1236" s="90">
        <f t="shared" si="26"/>
        <v>24</v>
      </c>
      <c r="B1236" s="90" t="s">
        <v>2351</v>
      </c>
      <c r="C1236" s="90" t="s">
        <v>2352</v>
      </c>
      <c r="D1236" s="90" t="s">
        <v>2324</v>
      </c>
      <c r="E1236" s="90">
        <v>20006223345</v>
      </c>
      <c r="F1236" s="91" t="s">
        <v>2353</v>
      </c>
      <c r="G1236" s="91"/>
      <c r="H1236" s="90"/>
      <c r="I1236" s="92"/>
      <c r="J1236" s="93">
        <v>23255</v>
      </c>
      <c r="K1236" s="92">
        <v>19175.310000000001</v>
      </c>
      <c r="L1236" s="92">
        <v>19175.310000000001</v>
      </c>
      <c r="M1236" s="88" t="s">
        <v>603</v>
      </c>
    </row>
    <row r="1237" spans="1:13">
      <c r="A1237" s="90">
        <f t="shared" si="26"/>
        <v>25</v>
      </c>
      <c r="B1237" s="90" t="s">
        <v>2354</v>
      </c>
      <c r="C1237" s="90" t="s">
        <v>2355</v>
      </c>
      <c r="D1237" s="90" t="s">
        <v>2324</v>
      </c>
      <c r="E1237" s="90">
        <v>20006374802</v>
      </c>
      <c r="F1237" s="91" t="s">
        <v>2356</v>
      </c>
      <c r="G1237" s="91"/>
      <c r="H1237" s="90"/>
      <c r="I1237" s="92"/>
      <c r="J1237" s="93">
        <v>23255</v>
      </c>
      <c r="K1237" s="92">
        <v>1208.47</v>
      </c>
      <c r="L1237" s="92">
        <v>1208.47</v>
      </c>
      <c r="M1237" s="88" t="s">
        <v>603</v>
      </c>
    </row>
    <row r="1238" spans="1:13">
      <c r="A1238" s="90">
        <f t="shared" si="26"/>
        <v>26</v>
      </c>
      <c r="B1238" s="90" t="s">
        <v>2354</v>
      </c>
      <c r="C1238" s="90" t="s">
        <v>2355</v>
      </c>
      <c r="D1238" s="90" t="s">
        <v>2324</v>
      </c>
      <c r="E1238" s="90">
        <v>20017872204</v>
      </c>
      <c r="F1238" s="91" t="s">
        <v>2357</v>
      </c>
      <c r="G1238" s="91" t="s">
        <v>2358</v>
      </c>
      <c r="H1238" s="90"/>
      <c r="I1238" s="92"/>
      <c r="J1238" s="93">
        <v>23255</v>
      </c>
      <c r="K1238" s="92">
        <v>23606.09</v>
      </c>
      <c r="L1238" s="92">
        <v>23606.09</v>
      </c>
      <c r="M1238" s="88" t="s">
        <v>603</v>
      </c>
    </row>
    <row r="1239" spans="1:13">
      <c r="A1239" s="90">
        <f t="shared" si="26"/>
        <v>27</v>
      </c>
      <c r="B1239" s="90" t="s">
        <v>2354</v>
      </c>
      <c r="C1239" s="90" t="s">
        <v>2355</v>
      </c>
      <c r="D1239" s="90" t="s">
        <v>2324</v>
      </c>
      <c r="E1239" s="90">
        <v>20017957562</v>
      </c>
      <c r="F1239" s="91" t="s">
        <v>1132</v>
      </c>
      <c r="G1239" s="91"/>
      <c r="H1239" s="90"/>
      <c r="I1239" s="92"/>
      <c r="J1239" s="93">
        <v>23255</v>
      </c>
      <c r="K1239" s="92">
        <v>2787.91</v>
      </c>
      <c r="L1239" s="92">
        <v>2787.91</v>
      </c>
      <c r="M1239" s="88" t="s">
        <v>603</v>
      </c>
    </row>
    <row r="1240" spans="1:13">
      <c r="A1240" s="90">
        <f t="shared" si="26"/>
        <v>28</v>
      </c>
      <c r="B1240" s="90" t="s">
        <v>2359</v>
      </c>
      <c r="C1240" s="90" t="s">
        <v>2360</v>
      </c>
      <c r="D1240" s="90" t="s">
        <v>2324</v>
      </c>
      <c r="E1240" s="90">
        <v>20006459156</v>
      </c>
      <c r="F1240" s="91" t="s">
        <v>2361</v>
      </c>
      <c r="G1240" s="91"/>
      <c r="H1240" s="90"/>
      <c r="I1240" s="92"/>
      <c r="J1240" s="93">
        <v>23255</v>
      </c>
      <c r="K1240" s="92">
        <v>1366.3</v>
      </c>
      <c r="L1240" s="92">
        <v>1366.3</v>
      </c>
      <c r="M1240" s="88" t="s">
        <v>603</v>
      </c>
    </row>
    <row r="1241" spans="1:13">
      <c r="A1241" s="90">
        <f t="shared" si="26"/>
        <v>29</v>
      </c>
      <c r="B1241" s="90" t="s">
        <v>2359</v>
      </c>
      <c r="C1241" s="90" t="s">
        <v>2360</v>
      </c>
      <c r="D1241" s="90" t="s">
        <v>2324</v>
      </c>
      <c r="E1241" s="90">
        <v>20006463797</v>
      </c>
      <c r="F1241" s="91" t="s">
        <v>2362</v>
      </c>
      <c r="G1241" s="91"/>
      <c r="H1241" s="90"/>
      <c r="I1241" s="92"/>
      <c r="J1241" s="93">
        <v>23255</v>
      </c>
      <c r="K1241" s="92">
        <v>32248.95</v>
      </c>
      <c r="L1241" s="92">
        <v>32248.95</v>
      </c>
      <c r="M1241" s="88" t="s">
        <v>603</v>
      </c>
    </row>
    <row r="1242" spans="1:13">
      <c r="A1242" s="90">
        <f t="shared" si="26"/>
        <v>30</v>
      </c>
      <c r="B1242" s="90" t="s">
        <v>2363</v>
      </c>
      <c r="C1242" s="90" t="s">
        <v>2364</v>
      </c>
      <c r="D1242" s="90" t="s">
        <v>2324</v>
      </c>
      <c r="E1242" s="90">
        <v>20006888078</v>
      </c>
      <c r="F1242" s="91" t="s">
        <v>2365</v>
      </c>
      <c r="G1242" s="91"/>
      <c r="H1242" s="90"/>
      <c r="I1242" s="92"/>
      <c r="J1242" s="93">
        <v>23255</v>
      </c>
      <c r="K1242" s="92">
        <v>1759.42</v>
      </c>
      <c r="L1242" s="92">
        <v>1759.42</v>
      </c>
      <c r="M1242" s="88" t="s">
        <v>603</v>
      </c>
    </row>
    <row r="1243" spans="1:13">
      <c r="A1243" s="90">
        <f t="shared" si="26"/>
        <v>31</v>
      </c>
      <c r="B1243" s="90" t="s">
        <v>2363</v>
      </c>
      <c r="C1243" s="90" t="s">
        <v>2364</v>
      </c>
      <c r="D1243" s="90" t="s">
        <v>2324</v>
      </c>
      <c r="E1243" s="90">
        <v>20006888241</v>
      </c>
      <c r="F1243" s="91" t="s">
        <v>2366</v>
      </c>
      <c r="G1243" s="91" t="s">
        <v>2367</v>
      </c>
      <c r="H1243" s="90"/>
      <c r="I1243" s="92"/>
      <c r="J1243" s="93">
        <v>23224</v>
      </c>
      <c r="K1243" s="92">
        <v>56.09</v>
      </c>
      <c r="L1243" s="92">
        <v>56.09</v>
      </c>
      <c r="M1243" s="88" t="s">
        <v>608</v>
      </c>
    </row>
    <row r="1244" spans="1:13">
      <c r="A1244" s="90">
        <f t="shared" si="26"/>
        <v>32</v>
      </c>
      <c r="B1244" s="90" t="s">
        <v>2363</v>
      </c>
      <c r="C1244" s="90" t="s">
        <v>2364</v>
      </c>
      <c r="D1244" s="90" t="s">
        <v>2324</v>
      </c>
      <c r="E1244" s="90">
        <v>20006888241</v>
      </c>
      <c r="F1244" s="91" t="s">
        <v>2366</v>
      </c>
      <c r="G1244" s="91" t="s">
        <v>2367</v>
      </c>
      <c r="H1244" s="90"/>
      <c r="I1244" s="92"/>
      <c r="J1244" s="93">
        <v>23255</v>
      </c>
      <c r="K1244" s="92">
        <v>52.74</v>
      </c>
      <c r="L1244" s="92">
        <v>52.74</v>
      </c>
      <c r="M1244" s="88" t="s">
        <v>603</v>
      </c>
    </row>
    <row r="1245" spans="1:13">
      <c r="A1245" s="90">
        <f t="shared" si="26"/>
        <v>33</v>
      </c>
      <c r="B1245" s="90" t="s">
        <v>2363</v>
      </c>
      <c r="C1245" s="90" t="s">
        <v>2364</v>
      </c>
      <c r="D1245" s="90" t="s">
        <v>2324</v>
      </c>
      <c r="E1245" s="90">
        <v>20006889344</v>
      </c>
      <c r="F1245" s="91" t="s">
        <v>2368</v>
      </c>
      <c r="G1245" s="91"/>
      <c r="H1245" s="90"/>
      <c r="I1245" s="92"/>
      <c r="J1245" s="93">
        <v>23224</v>
      </c>
      <c r="K1245" s="92">
        <v>4377.8500000000004</v>
      </c>
      <c r="L1245" s="92">
        <v>4377.8500000000004</v>
      </c>
      <c r="M1245" s="88" t="s">
        <v>608</v>
      </c>
    </row>
    <row r="1246" spans="1:13">
      <c r="A1246" s="90">
        <f t="shared" si="26"/>
        <v>34</v>
      </c>
      <c r="B1246" s="90" t="s">
        <v>2363</v>
      </c>
      <c r="C1246" s="90" t="s">
        <v>2364</v>
      </c>
      <c r="D1246" s="90" t="s">
        <v>2324</v>
      </c>
      <c r="E1246" s="90">
        <v>20006889344</v>
      </c>
      <c r="F1246" s="91" t="s">
        <v>2368</v>
      </c>
      <c r="G1246" s="91"/>
      <c r="H1246" s="90"/>
      <c r="I1246" s="92"/>
      <c r="J1246" s="93">
        <v>23255</v>
      </c>
      <c r="K1246" s="92">
        <v>3477</v>
      </c>
      <c r="L1246" s="92">
        <v>3477</v>
      </c>
      <c r="M1246" s="88" t="s">
        <v>603</v>
      </c>
    </row>
    <row r="1247" spans="1:13">
      <c r="A1247" s="90">
        <f t="shared" si="26"/>
        <v>35</v>
      </c>
      <c r="B1247" s="90" t="s">
        <v>2363</v>
      </c>
      <c r="C1247" s="90" t="s">
        <v>2364</v>
      </c>
      <c r="D1247" s="90" t="s">
        <v>2324</v>
      </c>
      <c r="E1247" s="90">
        <v>20006889398</v>
      </c>
      <c r="F1247" s="91" t="s">
        <v>2369</v>
      </c>
      <c r="G1247" s="91"/>
      <c r="H1247" s="90"/>
      <c r="I1247" s="92"/>
      <c r="J1247" s="93">
        <v>23224</v>
      </c>
      <c r="K1247" s="92">
        <v>12375.27</v>
      </c>
      <c r="L1247" s="92">
        <v>12375.27</v>
      </c>
      <c r="M1247" s="88" t="s">
        <v>608</v>
      </c>
    </row>
    <row r="1248" spans="1:13">
      <c r="A1248" s="90">
        <f t="shared" si="26"/>
        <v>36</v>
      </c>
      <c r="B1248" s="90" t="s">
        <v>2363</v>
      </c>
      <c r="C1248" s="90" t="s">
        <v>2364</v>
      </c>
      <c r="D1248" s="90" t="s">
        <v>2324</v>
      </c>
      <c r="E1248" s="90">
        <v>20006889398</v>
      </c>
      <c r="F1248" s="91" t="s">
        <v>2369</v>
      </c>
      <c r="G1248" s="91"/>
      <c r="H1248" s="90"/>
      <c r="I1248" s="92"/>
      <c r="J1248" s="93">
        <v>23255</v>
      </c>
      <c r="K1248" s="92">
        <v>5219.9399999999996</v>
      </c>
      <c r="L1248" s="92">
        <v>5219.9399999999996</v>
      </c>
      <c r="M1248" s="88" t="s">
        <v>603</v>
      </c>
    </row>
    <row r="1249" spans="1:13">
      <c r="A1249" s="90">
        <f t="shared" si="26"/>
        <v>37</v>
      </c>
      <c r="B1249" s="90" t="s">
        <v>2370</v>
      </c>
      <c r="C1249" s="90" t="s">
        <v>2371</v>
      </c>
      <c r="D1249" s="90" t="s">
        <v>2324</v>
      </c>
      <c r="E1249" s="90">
        <v>20006237121</v>
      </c>
      <c r="F1249" s="91" t="s">
        <v>2372</v>
      </c>
      <c r="G1249" s="91" t="s">
        <v>2373</v>
      </c>
      <c r="H1249" s="90"/>
      <c r="I1249" s="92"/>
      <c r="J1249" s="93">
        <v>23255</v>
      </c>
      <c r="K1249" s="92">
        <v>949.77</v>
      </c>
      <c r="L1249" s="92">
        <v>949.77</v>
      </c>
      <c r="M1249" s="88" t="s">
        <v>603</v>
      </c>
    </row>
    <row r="1250" spans="1:13">
      <c r="A1250" s="90">
        <f t="shared" si="26"/>
        <v>38</v>
      </c>
      <c r="B1250" s="90" t="s">
        <v>2370</v>
      </c>
      <c r="C1250" s="90" t="s">
        <v>2371</v>
      </c>
      <c r="D1250" s="90" t="s">
        <v>2324</v>
      </c>
      <c r="E1250" s="90">
        <v>20006296801</v>
      </c>
      <c r="F1250" s="91" t="s">
        <v>2374</v>
      </c>
      <c r="G1250" s="91"/>
      <c r="H1250" s="90"/>
      <c r="I1250" s="92"/>
      <c r="J1250" s="93">
        <v>23224</v>
      </c>
      <c r="K1250" s="92">
        <v>19429.25</v>
      </c>
      <c r="L1250" s="92">
        <v>19429.25</v>
      </c>
      <c r="M1250" s="88" t="s">
        <v>608</v>
      </c>
    </row>
    <row r="1251" spans="1:13">
      <c r="A1251" s="90">
        <f t="shared" si="26"/>
        <v>39</v>
      </c>
      <c r="B1251" s="90" t="s">
        <v>2370</v>
      </c>
      <c r="C1251" s="90" t="s">
        <v>2371</v>
      </c>
      <c r="D1251" s="90" t="s">
        <v>2324</v>
      </c>
      <c r="E1251" s="90">
        <v>20006296801</v>
      </c>
      <c r="F1251" s="91" t="s">
        <v>2374</v>
      </c>
      <c r="G1251" s="91"/>
      <c r="H1251" s="90"/>
      <c r="I1251" s="92"/>
      <c r="J1251" s="93">
        <v>23255</v>
      </c>
      <c r="K1251" s="92">
        <v>16885.38</v>
      </c>
      <c r="L1251" s="92">
        <v>16885.38</v>
      </c>
      <c r="M1251" s="88" t="s">
        <v>603</v>
      </c>
    </row>
    <row r="1252" spans="1:13">
      <c r="A1252" s="90">
        <f t="shared" si="26"/>
        <v>40</v>
      </c>
      <c r="B1252" s="90" t="s">
        <v>2370</v>
      </c>
      <c r="C1252" s="90" t="s">
        <v>2371</v>
      </c>
      <c r="D1252" s="90" t="s">
        <v>2324</v>
      </c>
      <c r="E1252" s="90">
        <v>20020846979</v>
      </c>
      <c r="F1252" s="91" t="s">
        <v>2374</v>
      </c>
      <c r="G1252" s="91" t="s">
        <v>2375</v>
      </c>
      <c r="H1252" s="90"/>
      <c r="I1252" s="92"/>
      <c r="J1252" s="93">
        <v>23224</v>
      </c>
      <c r="K1252" s="92">
        <v>439.74</v>
      </c>
      <c r="L1252" s="92">
        <v>439.74</v>
      </c>
      <c r="M1252" s="88" t="s">
        <v>608</v>
      </c>
    </row>
    <row r="1253" spans="1:13">
      <c r="A1253" s="90">
        <f t="shared" si="26"/>
        <v>41</v>
      </c>
      <c r="B1253" s="90" t="s">
        <v>2370</v>
      </c>
      <c r="C1253" s="90" t="s">
        <v>2371</v>
      </c>
      <c r="D1253" s="90" t="s">
        <v>2324</v>
      </c>
      <c r="E1253" s="90">
        <v>20020846979</v>
      </c>
      <c r="F1253" s="91" t="s">
        <v>2374</v>
      </c>
      <c r="G1253" s="91" t="s">
        <v>2375</v>
      </c>
      <c r="H1253" s="90"/>
      <c r="I1253" s="92"/>
      <c r="J1253" s="93">
        <v>23255</v>
      </c>
      <c r="K1253" s="92">
        <v>365.14</v>
      </c>
      <c r="L1253" s="92">
        <v>365.14</v>
      </c>
      <c r="M1253" s="88" t="s">
        <v>603</v>
      </c>
    </row>
    <row r="1254" spans="1:13">
      <c r="A1254" s="90">
        <f t="shared" si="26"/>
        <v>42</v>
      </c>
      <c r="B1254" s="90" t="s">
        <v>2376</v>
      </c>
      <c r="C1254" s="90" t="s">
        <v>2377</v>
      </c>
      <c r="D1254" s="90" t="s">
        <v>2324</v>
      </c>
      <c r="E1254" s="90">
        <v>20006130354</v>
      </c>
      <c r="F1254" s="91" t="s">
        <v>2378</v>
      </c>
      <c r="G1254" s="91" t="s">
        <v>2379</v>
      </c>
      <c r="H1254" s="90"/>
      <c r="I1254" s="92"/>
      <c r="J1254" s="93">
        <v>23255</v>
      </c>
      <c r="K1254" s="92">
        <v>1006.77</v>
      </c>
      <c r="L1254" s="92">
        <v>1006.77</v>
      </c>
      <c r="M1254" s="88" t="s">
        <v>603</v>
      </c>
    </row>
    <row r="1255" spans="1:13">
      <c r="A1255" s="90">
        <f t="shared" si="26"/>
        <v>43</v>
      </c>
      <c r="B1255" s="90" t="s">
        <v>2376</v>
      </c>
      <c r="C1255" s="90" t="s">
        <v>2377</v>
      </c>
      <c r="D1255" s="90" t="s">
        <v>2324</v>
      </c>
      <c r="E1255" s="90">
        <v>20006130528</v>
      </c>
      <c r="F1255" s="91" t="s">
        <v>2380</v>
      </c>
      <c r="G1255" s="91"/>
      <c r="H1255" s="90"/>
      <c r="I1255" s="92"/>
      <c r="J1255" s="93">
        <v>23224</v>
      </c>
      <c r="K1255" s="92">
        <v>334.1</v>
      </c>
      <c r="L1255" s="92">
        <v>334.1</v>
      </c>
      <c r="M1255" s="88" t="s">
        <v>608</v>
      </c>
    </row>
    <row r="1256" spans="1:13">
      <c r="A1256" s="90">
        <f t="shared" si="26"/>
        <v>44</v>
      </c>
      <c r="B1256" s="90" t="s">
        <v>2376</v>
      </c>
      <c r="C1256" s="90" t="s">
        <v>2377</v>
      </c>
      <c r="D1256" s="90" t="s">
        <v>2324</v>
      </c>
      <c r="E1256" s="90">
        <v>20006130528</v>
      </c>
      <c r="F1256" s="91" t="s">
        <v>2380</v>
      </c>
      <c r="G1256" s="91"/>
      <c r="H1256" s="90"/>
      <c r="I1256" s="92"/>
      <c r="J1256" s="93">
        <v>23255</v>
      </c>
      <c r="K1256" s="92">
        <v>334.1</v>
      </c>
      <c r="L1256" s="92">
        <v>334.1</v>
      </c>
      <c r="M1256" s="88" t="s">
        <v>603</v>
      </c>
    </row>
    <row r="1257" spans="1:13">
      <c r="A1257" s="90">
        <f t="shared" si="26"/>
        <v>45</v>
      </c>
      <c r="B1257" s="90" t="s">
        <v>2376</v>
      </c>
      <c r="C1257" s="90" t="s">
        <v>2377</v>
      </c>
      <c r="D1257" s="90" t="s">
        <v>2324</v>
      </c>
      <c r="E1257" s="90">
        <v>20006130593</v>
      </c>
      <c r="F1257" s="91" t="s">
        <v>2381</v>
      </c>
      <c r="G1257" s="91" t="s">
        <v>2382</v>
      </c>
      <c r="H1257" s="90"/>
      <c r="I1257" s="92"/>
      <c r="J1257" s="93">
        <v>23224</v>
      </c>
      <c r="K1257" s="92">
        <v>1474.41</v>
      </c>
      <c r="L1257" s="92">
        <v>1474.41</v>
      </c>
      <c r="M1257" s="88" t="s">
        <v>608</v>
      </c>
    </row>
    <row r="1258" spans="1:13">
      <c r="A1258" s="90">
        <f t="shared" si="26"/>
        <v>46</v>
      </c>
      <c r="B1258" s="90" t="s">
        <v>2376</v>
      </c>
      <c r="C1258" s="90" t="s">
        <v>2377</v>
      </c>
      <c r="D1258" s="90" t="s">
        <v>2324</v>
      </c>
      <c r="E1258" s="90">
        <v>20006130593</v>
      </c>
      <c r="F1258" s="91" t="s">
        <v>2381</v>
      </c>
      <c r="G1258" s="91" t="s">
        <v>2382</v>
      </c>
      <c r="H1258" s="90"/>
      <c r="I1258" s="92"/>
      <c r="J1258" s="93">
        <v>23255</v>
      </c>
      <c r="K1258" s="92">
        <v>1285.67</v>
      </c>
      <c r="L1258" s="92">
        <v>1285.67</v>
      </c>
      <c r="M1258" s="88" t="s">
        <v>603</v>
      </c>
    </row>
    <row r="1259" spans="1:13">
      <c r="A1259" s="90">
        <f t="shared" si="26"/>
        <v>47</v>
      </c>
      <c r="B1259" s="90" t="s">
        <v>2376</v>
      </c>
      <c r="C1259" s="90" t="s">
        <v>2377</v>
      </c>
      <c r="D1259" s="90" t="s">
        <v>2324</v>
      </c>
      <c r="E1259" s="90">
        <v>20006130643</v>
      </c>
      <c r="F1259" s="91" t="s">
        <v>2383</v>
      </c>
      <c r="G1259" s="91"/>
      <c r="H1259" s="90"/>
      <c r="I1259" s="92"/>
      <c r="J1259" s="93">
        <v>23224</v>
      </c>
      <c r="K1259" s="92">
        <v>13530.98</v>
      </c>
      <c r="L1259" s="92">
        <v>13530.98</v>
      </c>
      <c r="M1259" s="88" t="s">
        <v>608</v>
      </c>
    </row>
    <row r="1260" spans="1:13">
      <c r="A1260" s="90">
        <f t="shared" si="26"/>
        <v>48</v>
      </c>
      <c r="B1260" s="90" t="s">
        <v>2376</v>
      </c>
      <c r="C1260" s="90" t="s">
        <v>2377</v>
      </c>
      <c r="D1260" s="90" t="s">
        <v>2324</v>
      </c>
      <c r="E1260" s="90">
        <v>20006130643</v>
      </c>
      <c r="F1260" s="91" t="s">
        <v>2383</v>
      </c>
      <c r="G1260" s="91"/>
      <c r="H1260" s="90"/>
      <c r="I1260" s="92"/>
      <c r="J1260" s="93">
        <v>23255</v>
      </c>
      <c r="K1260" s="92">
        <v>13263.2</v>
      </c>
      <c r="L1260" s="92">
        <v>13263.2</v>
      </c>
      <c r="M1260" s="88" t="s">
        <v>603</v>
      </c>
    </row>
    <row r="1261" spans="1:13">
      <c r="A1261" s="90">
        <f t="shared" si="26"/>
        <v>49</v>
      </c>
      <c r="B1261" s="90" t="s">
        <v>2384</v>
      </c>
      <c r="C1261" s="90" t="s">
        <v>2385</v>
      </c>
      <c r="D1261" s="90" t="s">
        <v>2324</v>
      </c>
      <c r="E1261" s="90">
        <v>20006967203</v>
      </c>
      <c r="F1261" s="91" t="s">
        <v>2386</v>
      </c>
      <c r="G1261" s="91" t="s">
        <v>2387</v>
      </c>
      <c r="H1261" s="90"/>
      <c r="I1261" s="92"/>
      <c r="J1261" s="93">
        <v>23255</v>
      </c>
      <c r="K1261" s="92">
        <v>726.19</v>
      </c>
      <c r="L1261" s="92">
        <v>726.19</v>
      </c>
      <c r="M1261" s="88" t="s">
        <v>603</v>
      </c>
    </row>
    <row r="1262" spans="1:13">
      <c r="A1262" s="90">
        <f t="shared" si="26"/>
        <v>50</v>
      </c>
      <c r="B1262" s="90" t="s">
        <v>2384</v>
      </c>
      <c r="C1262" s="90" t="s">
        <v>2385</v>
      </c>
      <c r="D1262" s="90" t="s">
        <v>2324</v>
      </c>
      <c r="E1262" s="90">
        <v>20006967229</v>
      </c>
      <c r="F1262" s="91" t="s">
        <v>2388</v>
      </c>
      <c r="G1262" s="91" t="s">
        <v>2389</v>
      </c>
      <c r="H1262" s="90"/>
      <c r="I1262" s="92"/>
      <c r="J1262" s="93">
        <v>23224</v>
      </c>
      <c r="K1262" s="92">
        <v>27322.01</v>
      </c>
      <c r="L1262" s="92">
        <v>27322.01</v>
      </c>
      <c r="M1262" s="88" t="s">
        <v>608</v>
      </c>
    </row>
    <row r="1263" spans="1:13">
      <c r="A1263" s="90">
        <f t="shared" si="26"/>
        <v>51</v>
      </c>
      <c r="B1263" s="90" t="s">
        <v>2384</v>
      </c>
      <c r="C1263" s="90" t="s">
        <v>2385</v>
      </c>
      <c r="D1263" s="90" t="s">
        <v>2324</v>
      </c>
      <c r="E1263" s="90">
        <v>20006967229</v>
      </c>
      <c r="F1263" s="91" t="s">
        <v>2388</v>
      </c>
      <c r="G1263" s="91" t="s">
        <v>2389</v>
      </c>
      <c r="H1263" s="90"/>
      <c r="I1263" s="92"/>
      <c r="J1263" s="93">
        <v>23255</v>
      </c>
      <c r="K1263" s="92">
        <v>20525.86</v>
      </c>
      <c r="L1263" s="92">
        <v>20525.86</v>
      </c>
      <c r="M1263" s="88" t="s">
        <v>603</v>
      </c>
    </row>
    <row r="1264" spans="1:13" ht="21.75" thickBot="1">
      <c r="A1264" s="90"/>
      <c r="B1264" s="118"/>
      <c r="C1264" s="118"/>
      <c r="D1264" s="118" t="s">
        <v>2390</v>
      </c>
      <c r="E1264" s="118"/>
      <c r="F1264" s="123"/>
      <c r="G1264" s="91"/>
      <c r="H1264" s="120"/>
      <c r="I1264" s="121">
        <f>SUM(I1213:I1263)</f>
        <v>0</v>
      </c>
      <c r="J1264" s="120"/>
      <c r="K1264" s="121">
        <f>SUM(K1213:K1263)</f>
        <v>482798.14999999997</v>
      </c>
      <c r="L1264" s="121">
        <f>SUM(L1213:L1263)</f>
        <v>482798.14999999997</v>
      </c>
      <c r="M1264" s="88"/>
    </row>
    <row r="1265" spans="1:13" ht="21.75" thickTop="1">
      <c r="A1265" s="90">
        <f t="shared" ref="A1265:A1328" si="27">A1264+1</f>
        <v>1</v>
      </c>
      <c r="B1265" s="90" t="s">
        <v>2391</v>
      </c>
      <c r="C1265" s="90" t="s">
        <v>2392</v>
      </c>
      <c r="D1265" s="90" t="s">
        <v>2393</v>
      </c>
      <c r="E1265" s="90">
        <v>20005299803</v>
      </c>
      <c r="F1265" s="91" t="s">
        <v>2394</v>
      </c>
      <c r="G1265" s="91"/>
      <c r="H1265" s="90"/>
      <c r="I1265" s="92"/>
      <c r="J1265" s="93">
        <v>23255</v>
      </c>
      <c r="K1265" s="92">
        <v>13291.54</v>
      </c>
      <c r="L1265" s="92">
        <v>13291.54</v>
      </c>
      <c r="M1265" s="88" t="s">
        <v>603</v>
      </c>
    </row>
    <row r="1266" spans="1:13">
      <c r="A1266" s="90">
        <f t="shared" si="27"/>
        <v>2</v>
      </c>
      <c r="B1266" s="90" t="s">
        <v>2391</v>
      </c>
      <c r="C1266" s="90" t="s">
        <v>2392</v>
      </c>
      <c r="D1266" s="90" t="s">
        <v>2393</v>
      </c>
      <c r="E1266" s="90">
        <v>20005679596</v>
      </c>
      <c r="F1266" s="91" t="s">
        <v>2395</v>
      </c>
      <c r="G1266" s="91" t="s">
        <v>2396</v>
      </c>
      <c r="H1266" s="90"/>
      <c r="I1266" s="92"/>
      <c r="J1266" s="93">
        <v>23255</v>
      </c>
      <c r="K1266" s="92">
        <v>4249.49</v>
      </c>
      <c r="L1266" s="92">
        <v>4249.49</v>
      </c>
      <c r="M1266" s="88" t="s">
        <v>603</v>
      </c>
    </row>
    <row r="1267" spans="1:13">
      <c r="A1267" s="90">
        <f t="shared" si="27"/>
        <v>3</v>
      </c>
      <c r="B1267" s="90" t="s">
        <v>2391</v>
      </c>
      <c r="C1267" s="90" t="s">
        <v>2392</v>
      </c>
      <c r="D1267" s="90" t="s">
        <v>2393</v>
      </c>
      <c r="E1267" s="90">
        <v>20005679678</v>
      </c>
      <c r="F1267" s="91" t="s">
        <v>2397</v>
      </c>
      <c r="G1267" s="91" t="s">
        <v>2398</v>
      </c>
      <c r="H1267" s="90"/>
      <c r="I1267" s="92"/>
      <c r="J1267" s="93">
        <v>23255</v>
      </c>
      <c r="K1267" s="92">
        <v>42926.6</v>
      </c>
      <c r="L1267" s="92">
        <v>42926.6</v>
      </c>
      <c r="M1267" s="88" t="s">
        <v>603</v>
      </c>
    </row>
    <row r="1268" spans="1:13">
      <c r="A1268" s="90">
        <f t="shared" si="27"/>
        <v>4</v>
      </c>
      <c r="B1268" s="90" t="s">
        <v>2391</v>
      </c>
      <c r="C1268" s="90" t="s">
        <v>2392</v>
      </c>
      <c r="D1268" s="90" t="s">
        <v>2393</v>
      </c>
      <c r="E1268" s="90">
        <v>20017578891</v>
      </c>
      <c r="F1268" s="91" t="s">
        <v>2399</v>
      </c>
      <c r="G1268" s="91" t="s">
        <v>2400</v>
      </c>
      <c r="H1268" s="90"/>
      <c r="I1268" s="92"/>
      <c r="J1268" s="93">
        <v>23255</v>
      </c>
      <c r="K1268" s="92">
        <v>49.39</v>
      </c>
      <c r="L1268" s="92">
        <v>49.39</v>
      </c>
      <c r="M1268" s="88" t="s">
        <v>603</v>
      </c>
    </row>
    <row r="1269" spans="1:13">
      <c r="A1269" s="90">
        <f t="shared" si="27"/>
        <v>5</v>
      </c>
      <c r="B1269" s="90" t="s">
        <v>2391</v>
      </c>
      <c r="C1269" s="90" t="s">
        <v>2392</v>
      </c>
      <c r="D1269" s="90" t="s">
        <v>2393</v>
      </c>
      <c r="E1269" s="90">
        <v>20017627431</v>
      </c>
      <c r="F1269" s="91" t="s">
        <v>2394</v>
      </c>
      <c r="G1269" s="91" t="s">
        <v>2401</v>
      </c>
      <c r="H1269" s="90"/>
      <c r="I1269" s="92"/>
      <c r="J1269" s="93">
        <v>23255</v>
      </c>
      <c r="K1269" s="92">
        <v>3655.79</v>
      </c>
      <c r="L1269" s="92">
        <v>3655.79</v>
      </c>
      <c r="M1269" s="88" t="s">
        <v>603</v>
      </c>
    </row>
    <row r="1270" spans="1:13">
      <c r="A1270" s="90">
        <f t="shared" si="27"/>
        <v>6</v>
      </c>
      <c r="B1270" s="90" t="s">
        <v>2391</v>
      </c>
      <c r="C1270" s="90" t="s">
        <v>2392</v>
      </c>
      <c r="D1270" s="90" t="s">
        <v>2393</v>
      </c>
      <c r="E1270" s="90">
        <v>20017857171</v>
      </c>
      <c r="F1270" s="91" t="s">
        <v>2397</v>
      </c>
      <c r="G1270" s="91" t="s">
        <v>2402</v>
      </c>
      <c r="H1270" s="90"/>
      <c r="I1270" s="92"/>
      <c r="J1270" s="93">
        <v>23255</v>
      </c>
      <c r="K1270" s="92">
        <v>2079.15</v>
      </c>
      <c r="L1270" s="92">
        <v>2079.15</v>
      </c>
      <c r="M1270" s="88" t="s">
        <v>603</v>
      </c>
    </row>
    <row r="1271" spans="1:13">
      <c r="A1271" s="90">
        <f t="shared" si="27"/>
        <v>7</v>
      </c>
      <c r="B1271" s="90" t="s">
        <v>2391</v>
      </c>
      <c r="C1271" s="90" t="s">
        <v>2392</v>
      </c>
      <c r="D1271" s="90" t="s">
        <v>2393</v>
      </c>
      <c r="E1271" s="90">
        <v>20018749018</v>
      </c>
      <c r="F1271" s="91" t="s">
        <v>2403</v>
      </c>
      <c r="G1271" s="91" t="s">
        <v>2404</v>
      </c>
      <c r="H1271" s="90"/>
      <c r="I1271" s="92"/>
      <c r="J1271" s="93">
        <v>23255</v>
      </c>
      <c r="K1271" s="92">
        <v>2204.83</v>
      </c>
      <c r="L1271" s="92">
        <v>2204.83</v>
      </c>
      <c r="M1271" s="88" t="s">
        <v>603</v>
      </c>
    </row>
    <row r="1272" spans="1:13">
      <c r="A1272" s="90">
        <f t="shared" si="27"/>
        <v>8</v>
      </c>
      <c r="B1272" s="90" t="s">
        <v>2405</v>
      </c>
      <c r="C1272" s="90" t="s">
        <v>2406</v>
      </c>
      <c r="D1272" s="90" t="s">
        <v>2393</v>
      </c>
      <c r="E1272" s="90">
        <v>20004520723</v>
      </c>
      <c r="F1272" s="91" t="s">
        <v>2407</v>
      </c>
      <c r="G1272" s="91"/>
      <c r="H1272" s="90"/>
      <c r="I1272" s="92"/>
      <c r="J1272" s="93">
        <v>23255</v>
      </c>
      <c r="K1272" s="92">
        <v>19235.09</v>
      </c>
      <c r="L1272" s="92">
        <v>19235.09</v>
      </c>
      <c r="M1272" s="88" t="s">
        <v>603</v>
      </c>
    </row>
    <row r="1273" spans="1:13">
      <c r="A1273" s="90">
        <f t="shared" si="27"/>
        <v>9</v>
      </c>
      <c r="B1273" s="90" t="s">
        <v>2405</v>
      </c>
      <c r="C1273" s="90" t="s">
        <v>2406</v>
      </c>
      <c r="D1273" s="90" t="s">
        <v>2393</v>
      </c>
      <c r="E1273" s="90">
        <v>20004520792</v>
      </c>
      <c r="F1273" s="91" t="s">
        <v>2408</v>
      </c>
      <c r="G1273" s="91"/>
      <c r="H1273" s="90"/>
      <c r="I1273" s="92"/>
      <c r="J1273" s="93">
        <v>23255</v>
      </c>
      <c r="K1273" s="92">
        <v>1936.59</v>
      </c>
      <c r="L1273" s="92">
        <v>1936.59</v>
      </c>
      <c r="M1273" s="88" t="s">
        <v>603</v>
      </c>
    </row>
    <row r="1274" spans="1:13">
      <c r="A1274" s="90">
        <f t="shared" si="27"/>
        <v>10</v>
      </c>
      <c r="B1274" s="90" t="s">
        <v>2405</v>
      </c>
      <c r="C1274" s="90" t="s">
        <v>2406</v>
      </c>
      <c r="D1274" s="90" t="s">
        <v>2393</v>
      </c>
      <c r="E1274" s="90">
        <v>20004995027</v>
      </c>
      <c r="F1274" s="91" t="s">
        <v>2409</v>
      </c>
      <c r="G1274" s="91"/>
      <c r="H1274" s="90"/>
      <c r="I1274" s="92"/>
      <c r="J1274" s="93">
        <v>23224</v>
      </c>
      <c r="K1274" s="92">
        <v>1206.27</v>
      </c>
      <c r="L1274" s="92">
        <v>1206.27</v>
      </c>
      <c r="M1274" s="88" t="s">
        <v>608</v>
      </c>
    </row>
    <row r="1275" spans="1:13">
      <c r="A1275" s="90">
        <f t="shared" si="27"/>
        <v>11</v>
      </c>
      <c r="B1275" s="90" t="s">
        <v>2405</v>
      </c>
      <c r="C1275" s="90" t="s">
        <v>2406</v>
      </c>
      <c r="D1275" s="90" t="s">
        <v>2393</v>
      </c>
      <c r="E1275" s="90">
        <v>20004995027</v>
      </c>
      <c r="F1275" s="91" t="s">
        <v>2409</v>
      </c>
      <c r="G1275" s="91"/>
      <c r="H1275" s="90"/>
      <c r="I1275" s="92"/>
      <c r="J1275" s="93">
        <v>23255</v>
      </c>
      <c r="K1275" s="92">
        <v>2000</v>
      </c>
      <c r="L1275" s="92">
        <v>2000</v>
      </c>
      <c r="M1275" s="88" t="s">
        <v>603</v>
      </c>
    </row>
    <row r="1276" spans="1:13">
      <c r="A1276" s="90">
        <f t="shared" si="27"/>
        <v>12</v>
      </c>
      <c r="B1276" s="90" t="s">
        <v>2405</v>
      </c>
      <c r="C1276" s="90" t="s">
        <v>2406</v>
      </c>
      <c r="D1276" s="90" t="s">
        <v>2393</v>
      </c>
      <c r="E1276" s="90">
        <v>20020341690</v>
      </c>
      <c r="F1276" s="91" t="s">
        <v>2407</v>
      </c>
      <c r="G1276" s="91" t="s">
        <v>2410</v>
      </c>
      <c r="H1276" s="90"/>
      <c r="I1276" s="92"/>
      <c r="J1276" s="93">
        <v>23255</v>
      </c>
      <c r="K1276" s="92">
        <v>69.430000000000007</v>
      </c>
      <c r="L1276" s="92">
        <v>69.430000000000007</v>
      </c>
      <c r="M1276" s="88" t="s">
        <v>603</v>
      </c>
    </row>
    <row r="1277" spans="1:13">
      <c r="A1277" s="90">
        <f t="shared" si="27"/>
        <v>13</v>
      </c>
      <c r="B1277" s="90" t="s">
        <v>2411</v>
      </c>
      <c r="C1277" s="90" t="s">
        <v>2412</v>
      </c>
      <c r="D1277" s="90" t="s">
        <v>2393</v>
      </c>
      <c r="E1277" s="90">
        <v>20005401444</v>
      </c>
      <c r="F1277" s="91" t="s">
        <v>2413</v>
      </c>
      <c r="G1277" s="91"/>
      <c r="H1277" s="90"/>
      <c r="I1277" s="92"/>
      <c r="J1277" s="93">
        <v>23255</v>
      </c>
      <c r="K1277" s="92">
        <v>2427.54</v>
      </c>
      <c r="L1277" s="92">
        <v>2427.54</v>
      </c>
      <c r="M1277" s="88" t="s">
        <v>603</v>
      </c>
    </row>
    <row r="1278" spans="1:13">
      <c r="A1278" s="90">
        <f t="shared" si="27"/>
        <v>14</v>
      </c>
      <c r="B1278" s="90" t="s">
        <v>2411</v>
      </c>
      <c r="C1278" s="90" t="s">
        <v>2412</v>
      </c>
      <c r="D1278" s="90" t="s">
        <v>2393</v>
      </c>
      <c r="E1278" s="90">
        <v>20005401628</v>
      </c>
      <c r="F1278" s="91" t="s">
        <v>2414</v>
      </c>
      <c r="G1278" s="91" t="s">
        <v>2415</v>
      </c>
      <c r="H1278" s="90"/>
      <c r="I1278" s="92"/>
      <c r="J1278" s="93">
        <v>23255</v>
      </c>
      <c r="K1278" s="92">
        <v>22010.7</v>
      </c>
      <c r="L1278" s="92">
        <v>22010.7</v>
      </c>
      <c r="M1278" s="88" t="s">
        <v>603</v>
      </c>
    </row>
    <row r="1279" spans="1:13">
      <c r="A1279" s="90">
        <f t="shared" si="27"/>
        <v>15</v>
      </c>
      <c r="B1279" s="90" t="s">
        <v>2411</v>
      </c>
      <c r="C1279" s="90" t="s">
        <v>2412</v>
      </c>
      <c r="D1279" s="90" t="s">
        <v>2393</v>
      </c>
      <c r="E1279" s="90">
        <v>20020841268</v>
      </c>
      <c r="F1279" s="91" t="s">
        <v>2416</v>
      </c>
      <c r="G1279" s="91" t="s">
        <v>2417</v>
      </c>
      <c r="H1279" s="90"/>
      <c r="I1279" s="92"/>
      <c r="J1279" s="93">
        <v>23255</v>
      </c>
      <c r="K1279" s="92">
        <v>49.39</v>
      </c>
      <c r="L1279" s="92">
        <v>49.39</v>
      </c>
      <c r="M1279" s="88" t="s">
        <v>603</v>
      </c>
    </row>
    <row r="1280" spans="1:13">
      <c r="A1280" s="90">
        <f t="shared" si="27"/>
        <v>16</v>
      </c>
      <c r="B1280" s="90" t="s">
        <v>2418</v>
      </c>
      <c r="C1280" s="90" t="s">
        <v>2419</v>
      </c>
      <c r="D1280" s="90" t="s">
        <v>2393</v>
      </c>
      <c r="E1280" s="90">
        <v>20004841710</v>
      </c>
      <c r="F1280" s="91" t="s">
        <v>2420</v>
      </c>
      <c r="G1280" s="91"/>
      <c r="H1280" s="90"/>
      <c r="I1280" s="92"/>
      <c r="J1280" s="93">
        <v>23255</v>
      </c>
      <c r="K1280" s="92">
        <v>2998.46</v>
      </c>
      <c r="L1280" s="92">
        <v>2998.46</v>
      </c>
      <c r="M1280" s="88" t="s">
        <v>603</v>
      </c>
    </row>
    <row r="1281" spans="1:13">
      <c r="A1281" s="90">
        <f t="shared" si="27"/>
        <v>17</v>
      </c>
      <c r="B1281" s="90" t="s">
        <v>2418</v>
      </c>
      <c r="C1281" s="90" t="s">
        <v>2419</v>
      </c>
      <c r="D1281" s="90" t="s">
        <v>2393</v>
      </c>
      <c r="E1281" s="90">
        <v>20004841844</v>
      </c>
      <c r="F1281" s="91" t="s">
        <v>2421</v>
      </c>
      <c r="G1281" s="91"/>
      <c r="H1281" s="90"/>
      <c r="I1281" s="92"/>
      <c r="J1281" s="93">
        <v>23224</v>
      </c>
      <c r="K1281" s="92">
        <v>34811.97</v>
      </c>
      <c r="L1281" s="92">
        <v>34811.97</v>
      </c>
      <c r="M1281" s="88" t="s">
        <v>608</v>
      </c>
    </row>
    <row r="1282" spans="1:13">
      <c r="A1282" s="90">
        <f t="shared" si="27"/>
        <v>18</v>
      </c>
      <c r="B1282" s="90" t="s">
        <v>2418</v>
      </c>
      <c r="C1282" s="90" t="s">
        <v>2419</v>
      </c>
      <c r="D1282" s="90" t="s">
        <v>2393</v>
      </c>
      <c r="E1282" s="90">
        <v>20004841844</v>
      </c>
      <c r="F1282" s="91" t="s">
        <v>2421</v>
      </c>
      <c r="G1282" s="91"/>
      <c r="H1282" s="90"/>
      <c r="I1282" s="92"/>
      <c r="J1282" s="93">
        <v>23255</v>
      </c>
      <c r="K1282" s="92">
        <v>31078.5</v>
      </c>
      <c r="L1282" s="92">
        <v>31078.5</v>
      </c>
      <c r="M1282" s="88" t="s">
        <v>603</v>
      </c>
    </row>
    <row r="1283" spans="1:13">
      <c r="A1283" s="90">
        <f t="shared" si="27"/>
        <v>19</v>
      </c>
      <c r="B1283" s="90" t="s">
        <v>2422</v>
      </c>
      <c r="C1283" s="90" t="s">
        <v>2423</v>
      </c>
      <c r="D1283" s="90" t="s">
        <v>2393</v>
      </c>
      <c r="E1283" s="90">
        <v>20004584329</v>
      </c>
      <c r="F1283" s="91" t="s">
        <v>2424</v>
      </c>
      <c r="G1283" s="91"/>
      <c r="H1283" s="90"/>
      <c r="I1283" s="92"/>
      <c r="J1283" s="93">
        <v>23255</v>
      </c>
      <c r="K1283" s="92">
        <v>137.84</v>
      </c>
      <c r="L1283" s="92">
        <v>137.84</v>
      </c>
      <c r="M1283" s="88" t="s">
        <v>603</v>
      </c>
    </row>
    <row r="1284" spans="1:13">
      <c r="A1284" s="90">
        <f t="shared" si="27"/>
        <v>20</v>
      </c>
      <c r="B1284" s="90" t="s">
        <v>2422</v>
      </c>
      <c r="C1284" s="90" t="s">
        <v>2423</v>
      </c>
      <c r="D1284" s="90" t="s">
        <v>2393</v>
      </c>
      <c r="E1284" s="90">
        <v>20019527365</v>
      </c>
      <c r="F1284" s="91" t="s">
        <v>2425</v>
      </c>
      <c r="G1284" s="91"/>
      <c r="H1284" s="90"/>
      <c r="I1284" s="92"/>
      <c r="J1284" s="93">
        <v>23255</v>
      </c>
      <c r="K1284" s="92">
        <v>33286.69</v>
      </c>
      <c r="L1284" s="92">
        <v>33286.69</v>
      </c>
      <c r="M1284" s="88" t="s">
        <v>603</v>
      </c>
    </row>
    <row r="1285" spans="1:13">
      <c r="A1285" s="90">
        <f t="shared" si="27"/>
        <v>21</v>
      </c>
      <c r="B1285" s="90" t="s">
        <v>2422</v>
      </c>
      <c r="C1285" s="90" t="s">
        <v>2423</v>
      </c>
      <c r="D1285" s="90" t="s">
        <v>2393</v>
      </c>
      <c r="E1285" s="90">
        <v>20019648419</v>
      </c>
      <c r="F1285" s="91" t="s">
        <v>2426</v>
      </c>
      <c r="G1285" s="91" t="s">
        <v>2427</v>
      </c>
      <c r="H1285" s="90"/>
      <c r="I1285" s="92"/>
      <c r="J1285" s="93">
        <v>23255</v>
      </c>
      <c r="K1285" s="92">
        <v>1178.05</v>
      </c>
      <c r="L1285" s="92">
        <v>1178.05</v>
      </c>
      <c r="M1285" s="88" t="s">
        <v>603</v>
      </c>
    </row>
    <row r="1286" spans="1:13">
      <c r="A1286" s="90">
        <f t="shared" si="27"/>
        <v>22</v>
      </c>
      <c r="B1286" s="90" t="s">
        <v>2422</v>
      </c>
      <c r="C1286" s="90" t="s">
        <v>2423</v>
      </c>
      <c r="D1286" s="90" t="s">
        <v>2393</v>
      </c>
      <c r="E1286" s="90">
        <v>20020524541</v>
      </c>
      <c r="F1286" s="91" t="s">
        <v>2428</v>
      </c>
      <c r="G1286" s="91" t="s">
        <v>2427</v>
      </c>
      <c r="H1286" s="90"/>
      <c r="I1286" s="92"/>
      <c r="J1286" s="93">
        <v>23255</v>
      </c>
      <c r="K1286" s="92">
        <v>498.86</v>
      </c>
      <c r="L1286" s="92">
        <v>498.86</v>
      </c>
      <c r="M1286" s="88" t="s">
        <v>603</v>
      </c>
    </row>
    <row r="1287" spans="1:13">
      <c r="A1287" s="90">
        <f t="shared" si="27"/>
        <v>23</v>
      </c>
      <c r="B1287" s="90" t="s">
        <v>2429</v>
      </c>
      <c r="C1287" s="90" t="s">
        <v>2430</v>
      </c>
      <c r="D1287" s="90" t="s">
        <v>2393</v>
      </c>
      <c r="E1287" s="90">
        <v>20005874301</v>
      </c>
      <c r="F1287" s="91" t="s">
        <v>2431</v>
      </c>
      <c r="G1287" s="91"/>
      <c r="H1287" s="90"/>
      <c r="I1287" s="92"/>
      <c r="J1287" s="93">
        <v>23255</v>
      </c>
      <c r="K1287" s="92">
        <v>721.8</v>
      </c>
      <c r="L1287" s="92">
        <v>721.8</v>
      </c>
      <c r="M1287" s="88" t="s">
        <v>603</v>
      </c>
    </row>
    <row r="1288" spans="1:13">
      <c r="A1288" s="90">
        <f t="shared" si="27"/>
        <v>24</v>
      </c>
      <c r="B1288" s="90" t="s">
        <v>2429</v>
      </c>
      <c r="C1288" s="90" t="s">
        <v>2430</v>
      </c>
      <c r="D1288" s="90" t="s">
        <v>2393</v>
      </c>
      <c r="E1288" s="90">
        <v>20005877724</v>
      </c>
      <c r="F1288" s="91" t="s">
        <v>2432</v>
      </c>
      <c r="G1288" s="91" t="s">
        <v>2433</v>
      </c>
      <c r="H1288" s="90"/>
      <c r="I1288" s="92"/>
      <c r="J1288" s="93">
        <v>23224</v>
      </c>
      <c r="K1288" s="92">
        <v>33366.68</v>
      </c>
      <c r="L1288" s="92">
        <v>33366.68</v>
      </c>
      <c r="M1288" s="88" t="s">
        <v>608</v>
      </c>
    </row>
    <row r="1289" spans="1:13">
      <c r="A1289" s="90">
        <f t="shared" si="27"/>
        <v>25</v>
      </c>
      <c r="B1289" s="90" t="s">
        <v>2429</v>
      </c>
      <c r="C1289" s="90" t="s">
        <v>2430</v>
      </c>
      <c r="D1289" s="90" t="s">
        <v>2393</v>
      </c>
      <c r="E1289" s="90">
        <v>20005877724</v>
      </c>
      <c r="F1289" s="91" t="s">
        <v>2432</v>
      </c>
      <c r="G1289" s="91" t="s">
        <v>2433</v>
      </c>
      <c r="H1289" s="90"/>
      <c r="I1289" s="92"/>
      <c r="J1289" s="93">
        <v>23255</v>
      </c>
      <c r="K1289" s="92">
        <v>28112.38</v>
      </c>
      <c r="L1289" s="92">
        <v>28112.38</v>
      </c>
      <c r="M1289" s="88" t="s">
        <v>603</v>
      </c>
    </row>
    <row r="1290" spans="1:13">
      <c r="A1290" s="90">
        <f t="shared" si="27"/>
        <v>26</v>
      </c>
      <c r="B1290" s="90" t="s">
        <v>2434</v>
      </c>
      <c r="C1290" s="90" t="s">
        <v>2435</v>
      </c>
      <c r="D1290" s="90" t="s">
        <v>2393</v>
      </c>
      <c r="E1290" s="90">
        <v>20005825883</v>
      </c>
      <c r="F1290" s="91" t="s">
        <v>2436</v>
      </c>
      <c r="G1290" s="91" t="s">
        <v>2437</v>
      </c>
      <c r="H1290" s="90"/>
      <c r="I1290" s="92"/>
      <c r="J1290" s="93">
        <v>23255</v>
      </c>
      <c r="K1290" s="92">
        <v>1233.01</v>
      </c>
      <c r="L1290" s="92">
        <v>1233.01</v>
      </c>
      <c r="M1290" s="88" t="s">
        <v>603</v>
      </c>
    </row>
    <row r="1291" spans="1:13">
      <c r="A1291" s="90">
        <f t="shared" si="27"/>
        <v>27</v>
      </c>
      <c r="B1291" s="90" t="s">
        <v>2434</v>
      </c>
      <c r="C1291" s="90" t="s">
        <v>2435</v>
      </c>
      <c r="D1291" s="90" t="s">
        <v>2393</v>
      </c>
      <c r="E1291" s="90">
        <v>20005826020</v>
      </c>
      <c r="F1291" s="91" t="s">
        <v>2438</v>
      </c>
      <c r="G1291" s="91"/>
      <c r="H1291" s="90"/>
      <c r="I1291" s="92"/>
      <c r="J1291" s="93">
        <v>23224</v>
      </c>
      <c r="K1291" s="92">
        <v>49.39</v>
      </c>
      <c r="L1291" s="92">
        <v>49.39</v>
      </c>
      <c r="M1291" s="88" t="s">
        <v>608</v>
      </c>
    </row>
    <row r="1292" spans="1:13">
      <c r="A1292" s="90">
        <f t="shared" si="27"/>
        <v>28</v>
      </c>
      <c r="B1292" s="90" t="s">
        <v>2434</v>
      </c>
      <c r="C1292" s="90" t="s">
        <v>2435</v>
      </c>
      <c r="D1292" s="90" t="s">
        <v>2393</v>
      </c>
      <c r="E1292" s="90">
        <v>20005826020</v>
      </c>
      <c r="F1292" s="91" t="s">
        <v>2438</v>
      </c>
      <c r="G1292" s="91"/>
      <c r="H1292" s="90"/>
      <c r="I1292" s="92"/>
      <c r="J1292" s="93">
        <v>23255</v>
      </c>
      <c r="K1292" s="92">
        <v>49.39</v>
      </c>
      <c r="L1292" s="92">
        <v>49.39</v>
      </c>
      <c r="M1292" s="88" t="s">
        <v>603</v>
      </c>
    </row>
    <row r="1293" spans="1:13">
      <c r="A1293" s="90">
        <f t="shared" si="27"/>
        <v>29</v>
      </c>
      <c r="B1293" s="90" t="s">
        <v>2434</v>
      </c>
      <c r="C1293" s="90" t="s">
        <v>2435</v>
      </c>
      <c r="D1293" s="90" t="s">
        <v>2393</v>
      </c>
      <c r="E1293" s="90">
        <v>20005826178</v>
      </c>
      <c r="F1293" s="91" t="s">
        <v>2438</v>
      </c>
      <c r="G1293" s="91"/>
      <c r="H1293" s="90"/>
      <c r="I1293" s="92"/>
      <c r="J1293" s="93">
        <v>23255</v>
      </c>
      <c r="K1293" s="92">
        <v>334.1</v>
      </c>
      <c r="L1293" s="92">
        <v>334.1</v>
      </c>
      <c r="M1293" s="88" t="s">
        <v>603</v>
      </c>
    </row>
    <row r="1294" spans="1:13">
      <c r="A1294" s="90">
        <f t="shared" si="27"/>
        <v>30</v>
      </c>
      <c r="B1294" s="90" t="s">
        <v>2434</v>
      </c>
      <c r="C1294" s="90" t="s">
        <v>2435</v>
      </c>
      <c r="D1294" s="90" t="s">
        <v>2393</v>
      </c>
      <c r="E1294" s="90">
        <v>20005826221</v>
      </c>
      <c r="F1294" s="91" t="s">
        <v>2439</v>
      </c>
      <c r="G1294" s="91"/>
      <c r="H1294" s="90"/>
      <c r="I1294" s="92"/>
      <c r="J1294" s="93">
        <v>23224</v>
      </c>
      <c r="K1294" s="92">
        <v>26821.53</v>
      </c>
      <c r="L1294" s="92">
        <v>26821.53</v>
      </c>
      <c r="M1294" s="88" t="s">
        <v>608</v>
      </c>
    </row>
    <row r="1295" spans="1:13">
      <c r="A1295" s="90">
        <f t="shared" si="27"/>
        <v>31</v>
      </c>
      <c r="B1295" s="90" t="s">
        <v>2434</v>
      </c>
      <c r="C1295" s="90" t="s">
        <v>2435</v>
      </c>
      <c r="D1295" s="90" t="s">
        <v>2393</v>
      </c>
      <c r="E1295" s="90">
        <v>20005826221</v>
      </c>
      <c r="F1295" s="91" t="s">
        <v>2439</v>
      </c>
      <c r="G1295" s="91"/>
      <c r="H1295" s="90"/>
      <c r="I1295" s="92"/>
      <c r="J1295" s="93">
        <v>23255</v>
      </c>
      <c r="K1295" s="92">
        <v>25839.98</v>
      </c>
      <c r="L1295" s="92">
        <v>25839.98</v>
      </c>
      <c r="M1295" s="88" t="s">
        <v>603</v>
      </c>
    </row>
    <row r="1296" spans="1:13">
      <c r="A1296" s="90">
        <f t="shared" si="27"/>
        <v>32</v>
      </c>
      <c r="B1296" s="90" t="s">
        <v>2440</v>
      </c>
      <c r="C1296" s="90" t="s">
        <v>2441</v>
      </c>
      <c r="D1296" s="90" t="s">
        <v>2393</v>
      </c>
      <c r="E1296" s="90">
        <v>20004980859</v>
      </c>
      <c r="F1296" s="91" t="s">
        <v>2442</v>
      </c>
      <c r="G1296" s="91"/>
      <c r="H1296" s="90"/>
      <c r="I1296" s="92"/>
      <c r="J1296" s="93">
        <v>23255</v>
      </c>
      <c r="K1296" s="92">
        <v>1168.23</v>
      </c>
      <c r="L1296" s="92">
        <v>1168.23</v>
      </c>
      <c r="M1296" s="88" t="s">
        <v>603</v>
      </c>
    </row>
    <row r="1297" spans="1:13">
      <c r="A1297" s="90">
        <f t="shared" si="27"/>
        <v>33</v>
      </c>
      <c r="B1297" s="90" t="s">
        <v>2443</v>
      </c>
      <c r="C1297" s="90" t="s">
        <v>2444</v>
      </c>
      <c r="D1297" s="90" t="s">
        <v>2393</v>
      </c>
      <c r="E1297" s="90">
        <v>20004986457</v>
      </c>
      <c r="F1297" s="91" t="s">
        <v>2445</v>
      </c>
      <c r="G1297" s="91"/>
      <c r="H1297" s="90"/>
      <c r="I1297" s="92"/>
      <c r="J1297" s="93">
        <v>23255</v>
      </c>
      <c r="K1297" s="92">
        <v>1716.58</v>
      </c>
      <c r="L1297" s="92">
        <v>1716.58</v>
      </c>
      <c r="M1297" s="88" t="s">
        <v>603</v>
      </c>
    </row>
    <row r="1298" spans="1:13">
      <c r="A1298" s="90">
        <f t="shared" si="27"/>
        <v>34</v>
      </c>
      <c r="B1298" s="90" t="s">
        <v>2443</v>
      </c>
      <c r="C1298" s="90" t="s">
        <v>2444</v>
      </c>
      <c r="D1298" s="90" t="s">
        <v>2393</v>
      </c>
      <c r="E1298" s="90">
        <v>20004986536</v>
      </c>
      <c r="F1298" s="91" t="s">
        <v>2446</v>
      </c>
      <c r="G1298" s="91"/>
      <c r="H1298" s="90"/>
      <c r="I1298" s="92"/>
      <c r="J1298" s="93">
        <v>23255</v>
      </c>
      <c r="K1298" s="92">
        <v>4512.87</v>
      </c>
      <c r="L1298" s="92">
        <v>4512.87</v>
      </c>
      <c r="M1298" s="88" t="s">
        <v>603</v>
      </c>
    </row>
    <row r="1299" spans="1:13">
      <c r="A1299" s="90">
        <f t="shared" si="27"/>
        <v>35</v>
      </c>
      <c r="B1299" s="90" t="s">
        <v>2443</v>
      </c>
      <c r="C1299" s="90" t="s">
        <v>2444</v>
      </c>
      <c r="D1299" s="90" t="s">
        <v>2393</v>
      </c>
      <c r="E1299" s="90">
        <v>20004986836</v>
      </c>
      <c r="F1299" s="91" t="s">
        <v>2447</v>
      </c>
      <c r="G1299" s="91"/>
      <c r="H1299" s="90"/>
      <c r="I1299" s="92"/>
      <c r="J1299" s="93">
        <v>23255</v>
      </c>
      <c r="K1299" s="92">
        <v>16371.03</v>
      </c>
      <c r="L1299" s="92">
        <v>16371.03</v>
      </c>
      <c r="M1299" s="88" t="s">
        <v>603</v>
      </c>
    </row>
    <row r="1300" spans="1:13">
      <c r="A1300" s="90">
        <f t="shared" si="27"/>
        <v>36</v>
      </c>
      <c r="B1300" s="90" t="s">
        <v>2448</v>
      </c>
      <c r="C1300" s="90" t="s">
        <v>2449</v>
      </c>
      <c r="D1300" s="90" t="s">
        <v>2393</v>
      </c>
      <c r="E1300" s="90">
        <v>20005278988</v>
      </c>
      <c r="F1300" s="91" t="s">
        <v>2450</v>
      </c>
      <c r="G1300" s="91" t="s">
        <v>2451</v>
      </c>
      <c r="H1300" s="90"/>
      <c r="I1300" s="92"/>
      <c r="J1300" s="93">
        <v>23255</v>
      </c>
      <c r="K1300" s="92">
        <v>875.25</v>
      </c>
      <c r="L1300" s="92">
        <v>875.25</v>
      </c>
      <c r="M1300" s="88" t="s">
        <v>603</v>
      </c>
    </row>
    <row r="1301" spans="1:13">
      <c r="A1301" s="90">
        <f t="shared" si="27"/>
        <v>37</v>
      </c>
      <c r="B1301" s="90" t="s">
        <v>2448</v>
      </c>
      <c r="C1301" s="90" t="s">
        <v>2449</v>
      </c>
      <c r="D1301" s="90" t="s">
        <v>2393</v>
      </c>
      <c r="E1301" s="90">
        <v>20005279197</v>
      </c>
      <c r="F1301" s="91" t="s">
        <v>2452</v>
      </c>
      <c r="G1301" s="91" t="s">
        <v>2453</v>
      </c>
      <c r="H1301" s="90"/>
      <c r="I1301" s="92"/>
      <c r="J1301" s="93">
        <v>23224</v>
      </c>
      <c r="K1301" s="92">
        <v>17521.900000000001</v>
      </c>
      <c r="L1301" s="92">
        <v>17521.900000000001</v>
      </c>
      <c r="M1301" s="88" t="s">
        <v>608</v>
      </c>
    </row>
    <row r="1302" spans="1:13">
      <c r="A1302" s="90">
        <f t="shared" si="27"/>
        <v>38</v>
      </c>
      <c r="B1302" s="90" t="s">
        <v>2448</v>
      </c>
      <c r="C1302" s="90" t="s">
        <v>2449</v>
      </c>
      <c r="D1302" s="90" t="s">
        <v>2393</v>
      </c>
      <c r="E1302" s="90">
        <v>20005279197</v>
      </c>
      <c r="F1302" s="91" t="s">
        <v>2452</v>
      </c>
      <c r="G1302" s="91" t="s">
        <v>2453</v>
      </c>
      <c r="H1302" s="90"/>
      <c r="I1302" s="92"/>
      <c r="J1302" s="93">
        <v>23255</v>
      </c>
      <c r="K1302" s="92">
        <v>20173.12</v>
      </c>
      <c r="L1302" s="92">
        <v>20173.12</v>
      </c>
      <c r="M1302" s="88" t="s">
        <v>603</v>
      </c>
    </row>
    <row r="1303" spans="1:13">
      <c r="A1303" s="90">
        <f t="shared" si="27"/>
        <v>39</v>
      </c>
      <c r="B1303" s="90" t="s">
        <v>2454</v>
      </c>
      <c r="C1303" s="90" t="s">
        <v>2455</v>
      </c>
      <c r="D1303" s="90" t="s">
        <v>2393</v>
      </c>
      <c r="E1303" s="90">
        <v>20023255017</v>
      </c>
      <c r="F1303" s="91" t="s">
        <v>2456</v>
      </c>
      <c r="G1303" s="91" t="s">
        <v>2457</v>
      </c>
      <c r="H1303" s="90"/>
      <c r="I1303" s="92"/>
      <c r="J1303" s="93">
        <v>23255</v>
      </c>
      <c r="K1303" s="92">
        <v>23067.45</v>
      </c>
      <c r="L1303" s="92">
        <v>23067.45</v>
      </c>
      <c r="M1303" s="88" t="s">
        <v>603</v>
      </c>
    </row>
    <row r="1304" spans="1:13">
      <c r="A1304" s="90">
        <f t="shared" si="27"/>
        <v>40</v>
      </c>
      <c r="B1304" s="90" t="s">
        <v>2454</v>
      </c>
      <c r="C1304" s="90" t="s">
        <v>2455</v>
      </c>
      <c r="D1304" s="90" t="s">
        <v>2393</v>
      </c>
      <c r="E1304" s="90">
        <v>20023841820</v>
      </c>
      <c r="F1304" s="91" t="s">
        <v>2456</v>
      </c>
      <c r="G1304" s="91"/>
      <c r="H1304" s="90"/>
      <c r="I1304" s="92"/>
      <c r="J1304" s="93">
        <v>23255</v>
      </c>
      <c r="K1304" s="92">
        <v>2046.9</v>
      </c>
      <c r="L1304" s="92">
        <v>2046.9</v>
      </c>
      <c r="M1304" s="88" t="s">
        <v>603</v>
      </c>
    </row>
    <row r="1305" spans="1:13">
      <c r="A1305" s="90">
        <f t="shared" si="27"/>
        <v>41</v>
      </c>
      <c r="B1305" s="90" t="s">
        <v>2454</v>
      </c>
      <c r="C1305" s="90" t="s">
        <v>2455</v>
      </c>
      <c r="D1305" s="90" t="s">
        <v>2393</v>
      </c>
      <c r="E1305" s="90">
        <v>20023841823</v>
      </c>
      <c r="F1305" s="91" t="s">
        <v>2456</v>
      </c>
      <c r="G1305" s="91"/>
      <c r="H1305" s="90"/>
      <c r="I1305" s="92"/>
      <c r="J1305" s="93">
        <v>23255</v>
      </c>
      <c r="K1305" s="92">
        <v>1220.8800000000001</v>
      </c>
      <c r="L1305" s="92">
        <v>1220.8800000000001</v>
      </c>
      <c r="M1305" s="88" t="s">
        <v>603</v>
      </c>
    </row>
    <row r="1306" spans="1:13">
      <c r="A1306" s="90">
        <f t="shared" si="27"/>
        <v>42</v>
      </c>
      <c r="B1306" s="90" t="s">
        <v>2458</v>
      </c>
      <c r="C1306" s="90" t="s">
        <v>2459</v>
      </c>
      <c r="D1306" s="90" t="s">
        <v>2393</v>
      </c>
      <c r="E1306" s="90">
        <v>20004589841</v>
      </c>
      <c r="F1306" s="91" t="s">
        <v>2460</v>
      </c>
      <c r="G1306" s="91" t="s">
        <v>2461</v>
      </c>
      <c r="H1306" s="90"/>
      <c r="I1306" s="92"/>
      <c r="J1306" s="93">
        <v>23224</v>
      </c>
      <c r="K1306" s="92">
        <v>14.78</v>
      </c>
      <c r="L1306" s="92">
        <v>14.78</v>
      </c>
      <c r="M1306" s="88" t="s">
        <v>608</v>
      </c>
    </row>
    <row r="1307" spans="1:13">
      <c r="A1307" s="90">
        <f t="shared" si="27"/>
        <v>43</v>
      </c>
      <c r="B1307" s="90" t="s">
        <v>2458</v>
      </c>
      <c r="C1307" s="90" t="s">
        <v>2459</v>
      </c>
      <c r="D1307" s="90" t="s">
        <v>2393</v>
      </c>
      <c r="E1307" s="90">
        <v>20004589841</v>
      </c>
      <c r="F1307" s="91" t="s">
        <v>2460</v>
      </c>
      <c r="G1307" s="91" t="s">
        <v>2461</v>
      </c>
      <c r="H1307" s="90"/>
      <c r="I1307" s="92"/>
      <c r="J1307" s="93">
        <v>23255</v>
      </c>
      <c r="K1307" s="92">
        <v>96.18</v>
      </c>
      <c r="L1307" s="92">
        <v>96.18</v>
      </c>
      <c r="M1307" s="88" t="s">
        <v>603</v>
      </c>
    </row>
    <row r="1308" spans="1:13">
      <c r="A1308" s="90">
        <f t="shared" si="27"/>
        <v>44</v>
      </c>
      <c r="B1308" s="90" t="s">
        <v>2458</v>
      </c>
      <c r="C1308" s="90" t="s">
        <v>2459</v>
      </c>
      <c r="D1308" s="90" t="s">
        <v>2393</v>
      </c>
      <c r="E1308" s="90">
        <v>20004590161</v>
      </c>
      <c r="F1308" s="91" t="s">
        <v>2462</v>
      </c>
      <c r="G1308" s="91" t="s">
        <v>2461</v>
      </c>
      <c r="H1308" s="90"/>
      <c r="I1308" s="92"/>
      <c r="J1308" s="93">
        <v>23255</v>
      </c>
      <c r="K1308" s="92">
        <v>1973.38</v>
      </c>
      <c r="L1308" s="92">
        <v>1973.38</v>
      </c>
      <c r="M1308" s="88" t="s">
        <v>603</v>
      </c>
    </row>
    <row r="1309" spans="1:13">
      <c r="A1309" s="90">
        <f t="shared" si="27"/>
        <v>45</v>
      </c>
      <c r="B1309" s="90" t="s">
        <v>2458</v>
      </c>
      <c r="C1309" s="90" t="s">
        <v>2459</v>
      </c>
      <c r="D1309" s="90" t="s">
        <v>2393</v>
      </c>
      <c r="E1309" s="90">
        <v>20004590209</v>
      </c>
      <c r="F1309" s="91" t="s">
        <v>2463</v>
      </c>
      <c r="G1309" s="91" t="s">
        <v>2464</v>
      </c>
      <c r="H1309" s="90"/>
      <c r="I1309" s="92"/>
      <c r="J1309" s="93">
        <v>23255</v>
      </c>
      <c r="K1309" s="92">
        <v>2630.91</v>
      </c>
      <c r="L1309" s="92">
        <v>2630.91</v>
      </c>
      <c r="M1309" s="88" t="s">
        <v>603</v>
      </c>
    </row>
    <row r="1310" spans="1:13">
      <c r="A1310" s="90">
        <f t="shared" si="27"/>
        <v>46</v>
      </c>
      <c r="B1310" s="90" t="s">
        <v>2458</v>
      </c>
      <c r="C1310" s="90" t="s">
        <v>2459</v>
      </c>
      <c r="D1310" s="90" t="s">
        <v>2393</v>
      </c>
      <c r="E1310" s="90">
        <v>20022767389</v>
      </c>
      <c r="F1310" s="91" t="s">
        <v>2460</v>
      </c>
      <c r="G1310" s="91" t="s">
        <v>2461</v>
      </c>
      <c r="H1310" s="90"/>
      <c r="I1310" s="92"/>
      <c r="J1310" s="93">
        <v>23224</v>
      </c>
      <c r="K1310" s="92">
        <v>32318.71</v>
      </c>
      <c r="L1310" s="92">
        <v>32318.71</v>
      </c>
      <c r="M1310" s="88" t="s">
        <v>608</v>
      </c>
    </row>
    <row r="1311" spans="1:13">
      <c r="A1311" s="90">
        <f t="shared" si="27"/>
        <v>47</v>
      </c>
      <c r="B1311" s="90" t="s">
        <v>2458</v>
      </c>
      <c r="C1311" s="90" t="s">
        <v>2459</v>
      </c>
      <c r="D1311" s="90" t="s">
        <v>2393</v>
      </c>
      <c r="E1311" s="90">
        <v>20022767389</v>
      </c>
      <c r="F1311" s="91" t="s">
        <v>2460</v>
      </c>
      <c r="G1311" s="91" t="s">
        <v>2461</v>
      </c>
      <c r="H1311" s="90"/>
      <c r="I1311" s="92"/>
      <c r="J1311" s="93">
        <v>23255</v>
      </c>
      <c r="K1311" s="92">
        <v>29918.84</v>
      </c>
      <c r="L1311" s="92">
        <v>29918.84</v>
      </c>
      <c r="M1311" s="88" t="s">
        <v>603</v>
      </c>
    </row>
    <row r="1312" spans="1:13">
      <c r="A1312" s="90">
        <f t="shared" si="27"/>
        <v>48</v>
      </c>
      <c r="B1312" s="90" t="s">
        <v>2465</v>
      </c>
      <c r="C1312" s="90" t="s">
        <v>2466</v>
      </c>
      <c r="D1312" s="90" t="s">
        <v>2393</v>
      </c>
      <c r="E1312" s="90">
        <v>20005784225</v>
      </c>
      <c r="F1312" s="91" t="s">
        <v>2467</v>
      </c>
      <c r="G1312" s="91"/>
      <c r="H1312" s="90"/>
      <c r="I1312" s="92"/>
      <c r="J1312" s="93">
        <v>23255</v>
      </c>
      <c r="K1312" s="92">
        <v>1702.72</v>
      </c>
      <c r="L1312" s="92">
        <v>1702.72</v>
      </c>
      <c r="M1312" s="88" t="s">
        <v>603</v>
      </c>
    </row>
    <row r="1313" spans="1:13">
      <c r="A1313" s="90">
        <f t="shared" si="27"/>
        <v>49</v>
      </c>
      <c r="B1313" s="90" t="s">
        <v>2465</v>
      </c>
      <c r="C1313" s="90" t="s">
        <v>2466</v>
      </c>
      <c r="D1313" s="90" t="s">
        <v>2393</v>
      </c>
      <c r="E1313" s="90">
        <v>20005786511</v>
      </c>
      <c r="F1313" s="91" t="s">
        <v>2468</v>
      </c>
      <c r="G1313" s="91"/>
      <c r="H1313" s="90"/>
      <c r="I1313" s="92"/>
      <c r="J1313" s="93">
        <v>23255</v>
      </c>
      <c r="K1313" s="92">
        <v>31387.040000000001</v>
      </c>
      <c r="L1313" s="92">
        <v>31387.040000000001</v>
      </c>
      <c r="M1313" s="88" t="s">
        <v>603</v>
      </c>
    </row>
    <row r="1314" spans="1:13">
      <c r="A1314" s="90">
        <f t="shared" si="27"/>
        <v>50</v>
      </c>
      <c r="B1314" s="90" t="s">
        <v>2465</v>
      </c>
      <c r="C1314" s="90" t="s">
        <v>2466</v>
      </c>
      <c r="D1314" s="90" t="s">
        <v>2393</v>
      </c>
      <c r="E1314" s="90">
        <v>20018910522</v>
      </c>
      <c r="F1314" s="91" t="s">
        <v>2469</v>
      </c>
      <c r="G1314" s="91" t="s">
        <v>2470</v>
      </c>
      <c r="H1314" s="90"/>
      <c r="I1314" s="92"/>
      <c r="J1314" s="93">
        <v>23255</v>
      </c>
      <c r="K1314" s="92">
        <v>2000</v>
      </c>
      <c r="L1314" s="92">
        <v>2000</v>
      </c>
      <c r="M1314" s="88" t="s">
        <v>603</v>
      </c>
    </row>
    <row r="1315" spans="1:13" ht="21.75" thickBot="1">
      <c r="A1315" s="90"/>
      <c r="B1315" s="118"/>
      <c r="C1315" s="118"/>
      <c r="D1315" s="118" t="s">
        <v>2471</v>
      </c>
      <c r="E1315" s="118"/>
      <c r="F1315" s="123"/>
      <c r="G1315" s="91"/>
      <c r="H1315" s="120"/>
      <c r="I1315" s="121">
        <f>SUM(I1265:I1314)</f>
        <v>0</v>
      </c>
      <c r="J1315" s="120"/>
      <c r="K1315" s="121">
        <f>SUM(K1265:K1314)</f>
        <v>528627.20000000007</v>
      </c>
      <c r="L1315" s="121">
        <f>SUM(L1265:L1314)</f>
        <v>528627.20000000007</v>
      </c>
      <c r="M1315" s="88"/>
    </row>
    <row r="1316" spans="1:13" ht="21.75" thickTop="1">
      <c r="A1316" s="90">
        <f t="shared" si="27"/>
        <v>1</v>
      </c>
      <c r="B1316" s="90" t="s">
        <v>481</v>
      </c>
      <c r="C1316" s="90" t="s">
        <v>482</v>
      </c>
      <c r="D1316" s="90" t="s">
        <v>483</v>
      </c>
      <c r="E1316" s="90">
        <v>20022129310</v>
      </c>
      <c r="F1316" s="91" t="s">
        <v>2472</v>
      </c>
      <c r="G1316" s="91" t="s">
        <v>2473</v>
      </c>
      <c r="H1316" s="90"/>
      <c r="I1316" s="92"/>
      <c r="J1316" s="93">
        <v>23255</v>
      </c>
      <c r="K1316" s="92">
        <v>1466.79</v>
      </c>
      <c r="L1316" s="92">
        <v>1466.79</v>
      </c>
      <c r="M1316" s="88" t="s">
        <v>603</v>
      </c>
    </row>
    <row r="1317" spans="1:13">
      <c r="A1317" s="90">
        <f t="shared" si="27"/>
        <v>2</v>
      </c>
      <c r="B1317" s="90" t="s">
        <v>481</v>
      </c>
      <c r="C1317" s="90" t="s">
        <v>482</v>
      </c>
      <c r="D1317" s="90" t="s">
        <v>483</v>
      </c>
      <c r="E1317" s="90">
        <v>20023294217</v>
      </c>
      <c r="F1317" s="91" t="s">
        <v>484</v>
      </c>
      <c r="G1317" s="91"/>
      <c r="H1317" s="90"/>
      <c r="I1317" s="92"/>
      <c r="J1317" s="93">
        <v>23224</v>
      </c>
      <c r="K1317" s="92">
        <v>2525.02</v>
      </c>
      <c r="L1317" s="92">
        <v>2525.02</v>
      </c>
      <c r="M1317" s="88" t="s">
        <v>608</v>
      </c>
    </row>
    <row r="1318" spans="1:13">
      <c r="A1318" s="90">
        <f t="shared" si="27"/>
        <v>3</v>
      </c>
      <c r="B1318" s="90" t="s">
        <v>2474</v>
      </c>
      <c r="C1318" s="90" t="s">
        <v>2475</v>
      </c>
      <c r="D1318" s="90" t="s">
        <v>483</v>
      </c>
      <c r="E1318" s="90">
        <v>20005756569</v>
      </c>
      <c r="F1318" s="91" t="s">
        <v>2476</v>
      </c>
      <c r="G1318" s="91"/>
      <c r="H1318" s="90"/>
      <c r="I1318" s="92"/>
      <c r="J1318" s="93">
        <v>23255</v>
      </c>
      <c r="K1318" s="92">
        <v>10309.94</v>
      </c>
      <c r="L1318" s="92">
        <v>10309.94</v>
      </c>
      <c r="M1318" s="88" t="s">
        <v>603</v>
      </c>
    </row>
    <row r="1319" spans="1:13">
      <c r="A1319" s="90">
        <f t="shared" si="27"/>
        <v>4</v>
      </c>
      <c r="B1319" s="90" t="s">
        <v>485</v>
      </c>
      <c r="C1319" s="90" t="s">
        <v>486</v>
      </c>
      <c r="D1319" s="90" t="s">
        <v>483</v>
      </c>
      <c r="E1319" s="90">
        <v>20005093041</v>
      </c>
      <c r="F1319" s="91" t="s">
        <v>2477</v>
      </c>
      <c r="G1319" s="91"/>
      <c r="H1319" s="90"/>
      <c r="I1319" s="92"/>
      <c r="J1319" s="93">
        <v>23255</v>
      </c>
      <c r="K1319" s="92">
        <v>5610.57</v>
      </c>
      <c r="L1319" s="92">
        <v>5610.57</v>
      </c>
      <c r="M1319" s="88" t="s">
        <v>603</v>
      </c>
    </row>
    <row r="1320" spans="1:13">
      <c r="A1320" s="90">
        <f t="shared" si="27"/>
        <v>5</v>
      </c>
      <c r="B1320" s="90" t="s">
        <v>485</v>
      </c>
      <c r="C1320" s="90" t="s">
        <v>486</v>
      </c>
      <c r="D1320" s="90" t="s">
        <v>483</v>
      </c>
      <c r="E1320" s="90">
        <v>20019762980</v>
      </c>
      <c r="F1320" s="91" t="s">
        <v>487</v>
      </c>
      <c r="G1320" s="91"/>
      <c r="H1320" s="90"/>
      <c r="I1320" s="92"/>
      <c r="J1320" s="93">
        <v>23224</v>
      </c>
      <c r="K1320" s="92">
        <v>1318.23</v>
      </c>
      <c r="L1320" s="92">
        <v>1318.23</v>
      </c>
      <c r="M1320" s="88" t="s">
        <v>608</v>
      </c>
    </row>
    <row r="1321" spans="1:13">
      <c r="A1321" s="90">
        <f t="shared" si="27"/>
        <v>6</v>
      </c>
      <c r="B1321" s="90" t="s">
        <v>485</v>
      </c>
      <c r="C1321" s="90" t="s">
        <v>486</v>
      </c>
      <c r="D1321" s="90" t="s">
        <v>483</v>
      </c>
      <c r="E1321" s="90">
        <v>20019762980</v>
      </c>
      <c r="F1321" s="91" t="s">
        <v>487</v>
      </c>
      <c r="G1321" s="91"/>
      <c r="H1321" s="90"/>
      <c r="I1321" s="92"/>
      <c r="J1321" s="93">
        <v>23255</v>
      </c>
      <c r="K1321" s="92">
        <v>1607.44</v>
      </c>
      <c r="L1321" s="92">
        <v>1607.44</v>
      </c>
      <c r="M1321" s="88" t="s">
        <v>603</v>
      </c>
    </row>
    <row r="1322" spans="1:13">
      <c r="A1322" s="90">
        <f t="shared" si="27"/>
        <v>7</v>
      </c>
      <c r="B1322" s="90" t="s">
        <v>485</v>
      </c>
      <c r="C1322" s="90" t="s">
        <v>486</v>
      </c>
      <c r="D1322" s="90" t="s">
        <v>483</v>
      </c>
      <c r="E1322" s="90">
        <v>20020739177</v>
      </c>
      <c r="F1322" s="91" t="s">
        <v>2477</v>
      </c>
      <c r="G1322" s="91" t="s">
        <v>2478</v>
      </c>
      <c r="H1322" s="90"/>
      <c r="I1322" s="92"/>
      <c r="J1322" s="93">
        <v>23255</v>
      </c>
      <c r="K1322" s="92">
        <v>49.39</v>
      </c>
      <c r="L1322" s="92">
        <v>49.39</v>
      </c>
      <c r="M1322" s="88" t="s">
        <v>603</v>
      </c>
    </row>
    <row r="1323" spans="1:13">
      <c r="A1323" s="90">
        <f t="shared" si="27"/>
        <v>8</v>
      </c>
      <c r="B1323" s="90" t="s">
        <v>488</v>
      </c>
      <c r="C1323" s="90" t="s">
        <v>489</v>
      </c>
      <c r="D1323" s="90" t="s">
        <v>483</v>
      </c>
      <c r="E1323" s="90">
        <v>20005578453</v>
      </c>
      <c r="F1323" s="91" t="s">
        <v>2479</v>
      </c>
      <c r="G1323" s="91"/>
      <c r="H1323" s="90"/>
      <c r="I1323" s="92"/>
      <c r="J1323" s="93">
        <v>23224</v>
      </c>
      <c r="K1323" s="92">
        <v>73961.75</v>
      </c>
      <c r="L1323" s="92">
        <v>73961.75</v>
      </c>
      <c r="M1323" s="88" t="s">
        <v>608</v>
      </c>
    </row>
    <row r="1324" spans="1:13">
      <c r="A1324" s="90">
        <f t="shared" si="27"/>
        <v>9</v>
      </c>
      <c r="B1324" s="90" t="s">
        <v>488</v>
      </c>
      <c r="C1324" s="90" t="s">
        <v>489</v>
      </c>
      <c r="D1324" s="90" t="s">
        <v>483</v>
      </c>
      <c r="E1324" s="90">
        <v>20005578453</v>
      </c>
      <c r="F1324" s="91" t="s">
        <v>2479</v>
      </c>
      <c r="G1324" s="91"/>
      <c r="H1324" s="90"/>
      <c r="I1324" s="92"/>
      <c r="J1324" s="93">
        <v>23255</v>
      </c>
      <c r="K1324" s="92">
        <v>31755.71</v>
      </c>
      <c r="L1324" s="92">
        <v>31755.71</v>
      </c>
      <c r="M1324" s="88" t="s">
        <v>603</v>
      </c>
    </row>
    <row r="1325" spans="1:13">
      <c r="A1325" s="90">
        <f t="shared" si="27"/>
        <v>10</v>
      </c>
      <c r="B1325" s="90" t="s">
        <v>488</v>
      </c>
      <c r="C1325" s="90" t="s">
        <v>489</v>
      </c>
      <c r="D1325" s="90" t="s">
        <v>483</v>
      </c>
      <c r="E1325" s="90">
        <v>20005586215</v>
      </c>
      <c r="F1325" s="91" t="s">
        <v>490</v>
      </c>
      <c r="G1325" s="91"/>
      <c r="H1325" s="90"/>
      <c r="I1325" s="92"/>
      <c r="J1325" s="93">
        <v>23224</v>
      </c>
      <c r="K1325" s="92">
        <v>146.35</v>
      </c>
      <c r="L1325" s="92">
        <v>146.35</v>
      </c>
      <c r="M1325" s="88" t="s">
        <v>608</v>
      </c>
    </row>
    <row r="1326" spans="1:13">
      <c r="A1326" s="90">
        <f t="shared" si="27"/>
        <v>11</v>
      </c>
      <c r="B1326" s="90" t="s">
        <v>488</v>
      </c>
      <c r="C1326" s="90" t="s">
        <v>489</v>
      </c>
      <c r="D1326" s="90" t="s">
        <v>483</v>
      </c>
      <c r="E1326" s="90">
        <v>20005586272</v>
      </c>
      <c r="F1326" s="91" t="s">
        <v>2480</v>
      </c>
      <c r="G1326" s="91"/>
      <c r="H1326" s="90"/>
      <c r="I1326" s="92"/>
      <c r="J1326" s="93">
        <v>23255</v>
      </c>
      <c r="K1326" s="92">
        <v>31457.18</v>
      </c>
      <c r="L1326" s="92">
        <v>31457.18</v>
      </c>
      <c r="M1326" s="88" t="s">
        <v>603</v>
      </c>
    </row>
    <row r="1327" spans="1:13">
      <c r="A1327" s="90">
        <f t="shared" si="27"/>
        <v>12</v>
      </c>
      <c r="B1327" s="90" t="s">
        <v>2481</v>
      </c>
      <c r="C1327" s="90" t="s">
        <v>2482</v>
      </c>
      <c r="D1327" s="90" t="s">
        <v>483</v>
      </c>
      <c r="E1327" s="90">
        <v>20005294386</v>
      </c>
      <c r="F1327" s="91" t="s">
        <v>2483</v>
      </c>
      <c r="G1327" s="91"/>
      <c r="H1327" s="90"/>
      <c r="I1327" s="92"/>
      <c r="J1327" s="93">
        <v>23255</v>
      </c>
      <c r="K1327" s="92">
        <v>23019.42</v>
      </c>
      <c r="L1327" s="92">
        <v>23019.42</v>
      </c>
      <c r="M1327" s="88" t="s">
        <v>603</v>
      </c>
    </row>
    <row r="1328" spans="1:13">
      <c r="A1328" s="90">
        <f t="shared" si="27"/>
        <v>13</v>
      </c>
      <c r="B1328" s="90" t="s">
        <v>491</v>
      </c>
      <c r="C1328" s="90" t="s">
        <v>492</v>
      </c>
      <c r="D1328" s="90" t="s">
        <v>483</v>
      </c>
      <c r="E1328" s="90">
        <v>20005354771</v>
      </c>
      <c r="F1328" s="91" t="s">
        <v>2484</v>
      </c>
      <c r="G1328" s="91"/>
      <c r="H1328" s="90"/>
      <c r="I1328" s="92"/>
      <c r="J1328" s="93">
        <v>23224</v>
      </c>
      <c r="K1328" s="92">
        <v>1657.68</v>
      </c>
      <c r="L1328" s="92">
        <v>1657.68</v>
      </c>
      <c r="M1328" s="88" t="s">
        <v>608</v>
      </c>
    </row>
    <row r="1329" spans="1:13">
      <c r="A1329" s="90">
        <f t="shared" ref="A1329:A1334" si="28">A1328+1</f>
        <v>14</v>
      </c>
      <c r="B1329" s="90" t="s">
        <v>491</v>
      </c>
      <c r="C1329" s="90" t="s">
        <v>492</v>
      </c>
      <c r="D1329" s="90" t="s">
        <v>483</v>
      </c>
      <c r="E1329" s="90">
        <v>20005354771</v>
      </c>
      <c r="F1329" s="91" t="s">
        <v>2484</v>
      </c>
      <c r="G1329" s="91"/>
      <c r="H1329" s="90"/>
      <c r="I1329" s="92"/>
      <c r="J1329" s="93">
        <v>23255</v>
      </c>
      <c r="K1329" s="92">
        <v>1099.4000000000001</v>
      </c>
      <c r="L1329" s="92">
        <v>1099.4000000000001</v>
      </c>
      <c r="M1329" s="88" t="s">
        <v>603</v>
      </c>
    </row>
    <row r="1330" spans="1:13">
      <c r="A1330" s="90">
        <f t="shared" si="28"/>
        <v>15</v>
      </c>
      <c r="B1330" s="90" t="s">
        <v>491</v>
      </c>
      <c r="C1330" s="90" t="s">
        <v>492</v>
      </c>
      <c r="D1330" s="90" t="s">
        <v>483</v>
      </c>
      <c r="E1330" s="90">
        <v>20020574602</v>
      </c>
      <c r="F1330" s="91" t="s">
        <v>2485</v>
      </c>
      <c r="G1330" s="91" t="s">
        <v>2486</v>
      </c>
      <c r="H1330" s="90"/>
      <c r="I1330" s="92"/>
      <c r="J1330" s="93">
        <v>23255</v>
      </c>
      <c r="K1330" s="92">
        <v>20370.78</v>
      </c>
      <c r="L1330" s="92">
        <v>20370.78</v>
      </c>
      <c r="M1330" s="88" t="s">
        <v>603</v>
      </c>
    </row>
    <row r="1331" spans="1:13">
      <c r="A1331" s="90">
        <f t="shared" si="28"/>
        <v>16</v>
      </c>
      <c r="B1331" s="90" t="s">
        <v>494</v>
      </c>
      <c r="C1331" s="90" t="s">
        <v>495</v>
      </c>
      <c r="D1331" s="90" t="s">
        <v>483</v>
      </c>
      <c r="E1331" s="90">
        <v>20004605401</v>
      </c>
      <c r="F1331" s="91" t="s">
        <v>2487</v>
      </c>
      <c r="G1331" s="91" t="s">
        <v>497</v>
      </c>
      <c r="H1331" s="90"/>
      <c r="I1331" s="92"/>
      <c r="J1331" s="93">
        <v>23255</v>
      </c>
      <c r="K1331" s="92">
        <v>9491.4500000000007</v>
      </c>
      <c r="L1331" s="92">
        <v>9491.4500000000007</v>
      </c>
      <c r="M1331" s="88" t="s">
        <v>603</v>
      </c>
    </row>
    <row r="1332" spans="1:13">
      <c r="A1332" s="90">
        <f t="shared" si="28"/>
        <v>17</v>
      </c>
      <c r="B1332" s="90" t="s">
        <v>494</v>
      </c>
      <c r="C1332" s="90" t="s">
        <v>495</v>
      </c>
      <c r="D1332" s="90" t="s">
        <v>483</v>
      </c>
      <c r="E1332" s="90">
        <v>20004605705</v>
      </c>
      <c r="F1332" s="91" t="s">
        <v>496</v>
      </c>
      <c r="G1332" s="91" t="s">
        <v>497</v>
      </c>
      <c r="H1332" s="90"/>
      <c r="I1332" s="92"/>
      <c r="J1332" s="93">
        <v>23224</v>
      </c>
      <c r="K1332" s="92">
        <v>677.59</v>
      </c>
      <c r="L1332" s="92">
        <v>677.59</v>
      </c>
      <c r="M1332" s="88" t="s">
        <v>608</v>
      </c>
    </row>
    <row r="1333" spans="1:13">
      <c r="A1333" s="90">
        <f t="shared" si="28"/>
        <v>18</v>
      </c>
      <c r="B1333" s="90" t="s">
        <v>494</v>
      </c>
      <c r="C1333" s="90" t="s">
        <v>495</v>
      </c>
      <c r="D1333" s="90" t="s">
        <v>483</v>
      </c>
      <c r="E1333" s="90">
        <v>20017512479</v>
      </c>
      <c r="F1333" s="91" t="s">
        <v>2488</v>
      </c>
      <c r="G1333" s="91" t="s">
        <v>2489</v>
      </c>
      <c r="H1333" s="90"/>
      <c r="I1333" s="92"/>
      <c r="J1333" s="93">
        <v>23255</v>
      </c>
      <c r="K1333" s="92">
        <v>6373.87</v>
      </c>
      <c r="L1333" s="92">
        <v>6373.87</v>
      </c>
      <c r="M1333" s="88" t="s">
        <v>603</v>
      </c>
    </row>
    <row r="1334" spans="1:13">
      <c r="A1334" s="90">
        <f t="shared" si="28"/>
        <v>19</v>
      </c>
      <c r="B1334" s="90" t="s">
        <v>2490</v>
      </c>
      <c r="C1334" s="90" t="s">
        <v>2491</v>
      </c>
      <c r="D1334" s="90" t="s">
        <v>483</v>
      </c>
      <c r="E1334" s="90">
        <v>20004532085</v>
      </c>
      <c r="F1334" s="91" t="s">
        <v>2492</v>
      </c>
      <c r="G1334" s="91"/>
      <c r="H1334" s="90"/>
      <c r="I1334" s="92"/>
      <c r="J1334" s="93">
        <v>23255</v>
      </c>
      <c r="K1334" s="92">
        <v>15209.53</v>
      </c>
      <c r="L1334" s="92">
        <v>15209.53</v>
      </c>
      <c r="M1334" s="88" t="s">
        <v>603</v>
      </c>
    </row>
    <row r="1335" spans="1:13" ht="21.75" thickBot="1">
      <c r="A1335" s="90"/>
      <c r="B1335" s="118"/>
      <c r="C1335" s="118"/>
      <c r="D1335" s="118" t="s">
        <v>2493</v>
      </c>
      <c r="E1335" s="118"/>
      <c r="F1335" s="123"/>
      <c r="G1335" s="91"/>
      <c r="H1335" s="120"/>
      <c r="I1335" s="121">
        <f>SUM(I1316:I1334)</f>
        <v>0</v>
      </c>
      <c r="J1335" s="120"/>
      <c r="K1335" s="121">
        <f>SUM(K1316:K1334)</f>
        <v>238108.08999999997</v>
      </c>
      <c r="L1335" s="121">
        <f>SUM(L1316:L1334)</f>
        <v>238108.08999999997</v>
      </c>
      <c r="M1335" s="88"/>
    </row>
    <row r="1336" spans="1:13" ht="21.75" thickTop="1">
      <c r="A1336" s="90">
        <f t="shared" ref="A1336:A1355" si="29">A1335+1</f>
        <v>1</v>
      </c>
      <c r="B1336" s="90" t="s">
        <v>498</v>
      </c>
      <c r="C1336" s="90" t="s">
        <v>499</v>
      </c>
      <c r="D1336" s="90" t="s">
        <v>500</v>
      </c>
      <c r="E1336" s="90">
        <v>20022964637</v>
      </c>
      <c r="F1336" s="91" t="s">
        <v>501</v>
      </c>
      <c r="G1336" s="91" t="s">
        <v>502</v>
      </c>
      <c r="H1336" s="90"/>
      <c r="I1336" s="92"/>
      <c r="J1336" s="93">
        <v>23224</v>
      </c>
      <c r="K1336" s="92">
        <v>49.39</v>
      </c>
      <c r="L1336" s="92">
        <v>49.39</v>
      </c>
      <c r="M1336" s="88" t="s">
        <v>608</v>
      </c>
    </row>
    <row r="1337" spans="1:13">
      <c r="A1337" s="90">
        <f t="shared" si="29"/>
        <v>2</v>
      </c>
      <c r="B1337" s="90" t="s">
        <v>498</v>
      </c>
      <c r="C1337" s="90" t="s">
        <v>499</v>
      </c>
      <c r="D1337" s="90" t="s">
        <v>500</v>
      </c>
      <c r="E1337" s="90">
        <v>20022964637</v>
      </c>
      <c r="F1337" s="91" t="s">
        <v>501</v>
      </c>
      <c r="G1337" s="91" t="s">
        <v>502</v>
      </c>
      <c r="H1337" s="90"/>
      <c r="I1337" s="92"/>
      <c r="J1337" s="93">
        <v>23255</v>
      </c>
      <c r="K1337" s="92">
        <v>49.39</v>
      </c>
      <c r="L1337" s="92">
        <v>49.39</v>
      </c>
      <c r="M1337" s="88" t="s">
        <v>603</v>
      </c>
    </row>
    <row r="1338" spans="1:13">
      <c r="A1338" s="90">
        <f t="shared" si="29"/>
        <v>3</v>
      </c>
      <c r="B1338" s="90" t="s">
        <v>2494</v>
      </c>
      <c r="C1338" s="90" t="s">
        <v>2495</v>
      </c>
      <c r="D1338" s="90" t="s">
        <v>500</v>
      </c>
      <c r="E1338" s="90">
        <v>20019330378</v>
      </c>
      <c r="F1338" s="91" t="s">
        <v>2496</v>
      </c>
      <c r="G1338" s="91" t="s">
        <v>2497</v>
      </c>
      <c r="H1338" s="90"/>
      <c r="I1338" s="92"/>
      <c r="J1338" s="93">
        <v>23224</v>
      </c>
      <c r="K1338" s="92">
        <v>146.59</v>
      </c>
      <c r="L1338" s="92">
        <v>146.59</v>
      </c>
      <c r="M1338" s="88" t="s">
        <v>608</v>
      </c>
    </row>
    <row r="1339" spans="1:13">
      <c r="A1339" s="90">
        <f t="shared" si="29"/>
        <v>4</v>
      </c>
      <c r="B1339" s="90" t="s">
        <v>2494</v>
      </c>
      <c r="C1339" s="90" t="s">
        <v>2495</v>
      </c>
      <c r="D1339" s="90" t="s">
        <v>500</v>
      </c>
      <c r="E1339" s="90">
        <v>20019330378</v>
      </c>
      <c r="F1339" s="91" t="s">
        <v>2496</v>
      </c>
      <c r="G1339" s="91" t="s">
        <v>2497</v>
      </c>
      <c r="H1339" s="90"/>
      <c r="I1339" s="92"/>
      <c r="J1339" s="93">
        <v>23255</v>
      </c>
      <c r="K1339" s="92">
        <v>1339.98</v>
      </c>
      <c r="L1339" s="92">
        <v>1339.98</v>
      </c>
      <c r="M1339" s="88" t="s">
        <v>603</v>
      </c>
    </row>
    <row r="1340" spans="1:13">
      <c r="A1340" s="90">
        <f t="shared" si="29"/>
        <v>5</v>
      </c>
      <c r="B1340" s="90" t="s">
        <v>503</v>
      </c>
      <c r="C1340" s="90" t="s">
        <v>504</v>
      </c>
      <c r="D1340" s="90" t="s">
        <v>500</v>
      </c>
      <c r="E1340" s="90">
        <v>20015594229</v>
      </c>
      <c r="F1340" s="91" t="s">
        <v>2498</v>
      </c>
      <c r="G1340" s="91"/>
      <c r="H1340" s="90"/>
      <c r="I1340" s="92"/>
      <c r="J1340" s="93">
        <v>23224</v>
      </c>
      <c r="K1340" s="92">
        <v>2548.84</v>
      </c>
      <c r="L1340" s="92">
        <v>2548.84</v>
      </c>
      <c r="M1340" s="88" t="s">
        <v>608</v>
      </c>
    </row>
    <row r="1341" spans="1:13">
      <c r="A1341" s="90">
        <f t="shared" si="29"/>
        <v>6</v>
      </c>
      <c r="B1341" s="90" t="s">
        <v>503</v>
      </c>
      <c r="C1341" s="90" t="s">
        <v>504</v>
      </c>
      <c r="D1341" s="90" t="s">
        <v>500</v>
      </c>
      <c r="E1341" s="90">
        <v>20015594229</v>
      </c>
      <c r="F1341" s="91" t="s">
        <v>2498</v>
      </c>
      <c r="G1341" s="91"/>
      <c r="H1341" s="90"/>
      <c r="I1341" s="92"/>
      <c r="J1341" s="93">
        <v>23255</v>
      </c>
      <c r="K1341" s="92">
        <v>2212.48</v>
      </c>
      <c r="L1341" s="92">
        <v>2212.48</v>
      </c>
      <c r="M1341" s="88" t="s">
        <v>603</v>
      </c>
    </row>
    <row r="1342" spans="1:13">
      <c r="A1342" s="90">
        <f t="shared" si="29"/>
        <v>7</v>
      </c>
      <c r="B1342" s="90" t="s">
        <v>503</v>
      </c>
      <c r="C1342" s="90" t="s">
        <v>504</v>
      </c>
      <c r="D1342" s="90" t="s">
        <v>500</v>
      </c>
      <c r="E1342" s="90">
        <v>20015596735</v>
      </c>
      <c r="F1342" s="91" t="s">
        <v>2499</v>
      </c>
      <c r="G1342" s="91"/>
      <c r="H1342" s="90"/>
      <c r="I1342" s="92"/>
      <c r="J1342" s="93">
        <v>23224</v>
      </c>
      <c r="K1342" s="92">
        <v>903.59</v>
      </c>
      <c r="L1342" s="92">
        <v>903.59</v>
      </c>
      <c r="M1342" s="88" t="s">
        <v>608</v>
      </c>
    </row>
    <row r="1343" spans="1:13">
      <c r="A1343" s="90">
        <f t="shared" si="29"/>
        <v>8</v>
      </c>
      <c r="B1343" s="90" t="s">
        <v>503</v>
      </c>
      <c r="C1343" s="90" t="s">
        <v>504</v>
      </c>
      <c r="D1343" s="90" t="s">
        <v>500</v>
      </c>
      <c r="E1343" s="90">
        <v>20015596735</v>
      </c>
      <c r="F1343" s="91" t="s">
        <v>2499</v>
      </c>
      <c r="G1343" s="91"/>
      <c r="H1343" s="90"/>
      <c r="I1343" s="92"/>
      <c r="J1343" s="93">
        <v>23255</v>
      </c>
      <c r="K1343" s="92">
        <v>761.27</v>
      </c>
      <c r="L1343" s="92">
        <v>761.27</v>
      </c>
      <c r="M1343" s="88" t="s">
        <v>603</v>
      </c>
    </row>
    <row r="1344" spans="1:13">
      <c r="A1344" s="90">
        <f t="shared" si="29"/>
        <v>9</v>
      </c>
      <c r="B1344" s="90" t="s">
        <v>507</v>
      </c>
      <c r="C1344" s="90" t="s">
        <v>508</v>
      </c>
      <c r="D1344" s="90" t="s">
        <v>500</v>
      </c>
      <c r="E1344" s="90">
        <v>20022485803</v>
      </c>
      <c r="F1344" s="91" t="s">
        <v>509</v>
      </c>
      <c r="G1344" s="91" t="s">
        <v>510</v>
      </c>
      <c r="H1344" s="90"/>
      <c r="I1344" s="92"/>
      <c r="J1344" s="93">
        <v>23224</v>
      </c>
      <c r="K1344" s="92">
        <v>749.24</v>
      </c>
      <c r="L1344" s="92">
        <v>749.24</v>
      </c>
      <c r="M1344" s="88" t="s">
        <v>608</v>
      </c>
    </row>
    <row r="1345" spans="1:13">
      <c r="A1345" s="90">
        <f t="shared" si="29"/>
        <v>10</v>
      </c>
      <c r="B1345" s="90" t="s">
        <v>507</v>
      </c>
      <c r="C1345" s="90" t="s">
        <v>508</v>
      </c>
      <c r="D1345" s="90" t="s">
        <v>500</v>
      </c>
      <c r="E1345" s="90">
        <v>20022485803</v>
      </c>
      <c r="F1345" s="91" t="s">
        <v>509</v>
      </c>
      <c r="G1345" s="91" t="s">
        <v>510</v>
      </c>
      <c r="H1345" s="90"/>
      <c r="I1345" s="92"/>
      <c r="J1345" s="93">
        <v>23255</v>
      </c>
      <c r="K1345" s="92">
        <v>912.31</v>
      </c>
      <c r="L1345" s="92">
        <v>912.31</v>
      </c>
      <c r="M1345" s="88" t="s">
        <v>603</v>
      </c>
    </row>
    <row r="1346" spans="1:13">
      <c r="A1346" s="90">
        <f t="shared" si="29"/>
        <v>11</v>
      </c>
      <c r="B1346" s="90" t="s">
        <v>507</v>
      </c>
      <c r="C1346" s="90" t="s">
        <v>508</v>
      </c>
      <c r="D1346" s="90" t="s">
        <v>500</v>
      </c>
      <c r="E1346" s="90">
        <v>20023921943</v>
      </c>
      <c r="F1346" s="91" t="s">
        <v>2500</v>
      </c>
      <c r="G1346" s="91" t="s">
        <v>2501</v>
      </c>
      <c r="H1346" s="90"/>
      <c r="I1346" s="92"/>
      <c r="J1346" s="93">
        <v>23224</v>
      </c>
      <c r="K1346" s="92">
        <v>8199.1200000000008</v>
      </c>
      <c r="L1346" s="92">
        <v>8199.1200000000008</v>
      </c>
      <c r="M1346" s="88" t="s">
        <v>608</v>
      </c>
    </row>
    <row r="1347" spans="1:13">
      <c r="A1347" s="90">
        <f t="shared" si="29"/>
        <v>12</v>
      </c>
      <c r="B1347" s="90" t="s">
        <v>507</v>
      </c>
      <c r="C1347" s="90" t="s">
        <v>508</v>
      </c>
      <c r="D1347" s="90" t="s">
        <v>500</v>
      </c>
      <c r="E1347" s="90">
        <v>20023984040</v>
      </c>
      <c r="F1347" s="91" t="s">
        <v>2502</v>
      </c>
      <c r="G1347" s="91" t="s">
        <v>510</v>
      </c>
      <c r="H1347" s="90"/>
      <c r="I1347" s="92"/>
      <c r="J1347" s="93">
        <v>23255</v>
      </c>
      <c r="K1347" s="92">
        <v>3079.79</v>
      </c>
      <c r="L1347" s="92">
        <v>3079.79</v>
      </c>
      <c r="M1347" s="88" t="s">
        <v>603</v>
      </c>
    </row>
    <row r="1348" spans="1:13">
      <c r="A1348" s="90">
        <f t="shared" si="29"/>
        <v>13</v>
      </c>
      <c r="B1348" s="90" t="s">
        <v>511</v>
      </c>
      <c r="C1348" s="90" t="s">
        <v>512</v>
      </c>
      <c r="D1348" s="90" t="s">
        <v>500</v>
      </c>
      <c r="E1348" s="90">
        <v>20021268379</v>
      </c>
      <c r="F1348" s="91" t="s">
        <v>513</v>
      </c>
      <c r="G1348" s="91" t="s">
        <v>514</v>
      </c>
      <c r="H1348" s="90"/>
      <c r="I1348" s="92"/>
      <c r="J1348" s="93">
        <v>23224</v>
      </c>
      <c r="K1348" s="92">
        <v>334.1</v>
      </c>
      <c r="L1348" s="92">
        <v>334.1</v>
      </c>
      <c r="M1348" s="88" t="s">
        <v>608</v>
      </c>
    </row>
    <row r="1349" spans="1:13">
      <c r="A1349" s="90">
        <f t="shared" si="29"/>
        <v>14</v>
      </c>
      <c r="B1349" s="90" t="s">
        <v>511</v>
      </c>
      <c r="C1349" s="90" t="s">
        <v>512</v>
      </c>
      <c r="D1349" s="90" t="s">
        <v>500</v>
      </c>
      <c r="E1349" s="90">
        <v>20021268379</v>
      </c>
      <c r="F1349" s="91" t="s">
        <v>513</v>
      </c>
      <c r="G1349" s="91" t="s">
        <v>514</v>
      </c>
      <c r="H1349" s="90"/>
      <c r="I1349" s="92"/>
      <c r="J1349" s="93">
        <v>23255</v>
      </c>
      <c r="K1349" s="92">
        <v>334.1</v>
      </c>
      <c r="L1349" s="92">
        <v>334.1</v>
      </c>
      <c r="M1349" s="88" t="s">
        <v>603</v>
      </c>
    </row>
    <row r="1350" spans="1:13">
      <c r="A1350" s="90">
        <f t="shared" si="29"/>
        <v>15</v>
      </c>
      <c r="B1350" s="90" t="s">
        <v>511</v>
      </c>
      <c r="C1350" s="90" t="s">
        <v>512</v>
      </c>
      <c r="D1350" s="90" t="s">
        <v>500</v>
      </c>
      <c r="E1350" s="90">
        <v>20022030280</v>
      </c>
      <c r="F1350" s="91" t="s">
        <v>518</v>
      </c>
      <c r="G1350" s="91" t="s">
        <v>519</v>
      </c>
      <c r="H1350" s="90"/>
      <c r="I1350" s="92"/>
      <c r="J1350" s="93">
        <v>23224</v>
      </c>
      <c r="K1350" s="92">
        <v>49.39</v>
      </c>
      <c r="L1350" s="92">
        <v>49.39</v>
      </c>
      <c r="M1350" s="88" t="s">
        <v>608</v>
      </c>
    </row>
    <row r="1351" spans="1:13">
      <c r="A1351" s="90">
        <f t="shared" si="29"/>
        <v>16</v>
      </c>
      <c r="B1351" s="90" t="s">
        <v>511</v>
      </c>
      <c r="C1351" s="90" t="s">
        <v>512</v>
      </c>
      <c r="D1351" s="90" t="s">
        <v>500</v>
      </c>
      <c r="E1351" s="90">
        <v>20022030280</v>
      </c>
      <c r="F1351" s="91" t="s">
        <v>518</v>
      </c>
      <c r="G1351" s="91" t="s">
        <v>519</v>
      </c>
      <c r="H1351" s="90"/>
      <c r="I1351" s="92"/>
      <c r="J1351" s="93">
        <v>23255</v>
      </c>
      <c r="K1351" s="92">
        <v>49.39</v>
      </c>
      <c r="L1351" s="92">
        <v>49.39</v>
      </c>
      <c r="M1351" s="88" t="s">
        <v>603</v>
      </c>
    </row>
    <row r="1352" spans="1:13">
      <c r="A1352" s="90">
        <f t="shared" si="29"/>
        <v>17</v>
      </c>
      <c r="B1352" s="90" t="s">
        <v>520</v>
      </c>
      <c r="C1352" s="90" t="s">
        <v>521</v>
      </c>
      <c r="D1352" s="90" t="s">
        <v>500</v>
      </c>
      <c r="E1352" s="90">
        <v>20019487571</v>
      </c>
      <c r="F1352" s="91" t="s">
        <v>522</v>
      </c>
      <c r="G1352" s="91" t="s">
        <v>523</v>
      </c>
      <c r="H1352" s="90"/>
      <c r="I1352" s="92"/>
      <c r="J1352" s="93">
        <v>23224</v>
      </c>
      <c r="K1352" s="92">
        <v>40.9</v>
      </c>
      <c r="L1352" s="92">
        <v>40.9</v>
      </c>
      <c r="M1352" s="88" t="s">
        <v>608</v>
      </c>
    </row>
    <row r="1353" spans="1:13">
      <c r="A1353" s="90">
        <f t="shared" si="29"/>
        <v>18</v>
      </c>
      <c r="B1353" s="90" t="s">
        <v>520</v>
      </c>
      <c r="C1353" s="90" t="s">
        <v>521</v>
      </c>
      <c r="D1353" s="90" t="s">
        <v>500</v>
      </c>
      <c r="E1353" s="90">
        <v>20019487571</v>
      </c>
      <c r="F1353" s="91" t="s">
        <v>522</v>
      </c>
      <c r="G1353" s="91" t="s">
        <v>523</v>
      </c>
      <c r="H1353" s="90"/>
      <c r="I1353" s="92"/>
      <c r="J1353" s="93">
        <v>23255</v>
      </c>
      <c r="K1353" s="92">
        <v>40.9</v>
      </c>
      <c r="L1353" s="92">
        <v>40.9</v>
      </c>
      <c r="M1353" s="88" t="s">
        <v>603</v>
      </c>
    </row>
    <row r="1354" spans="1:13">
      <c r="A1354" s="90">
        <f t="shared" si="29"/>
        <v>19</v>
      </c>
      <c r="B1354" s="90" t="s">
        <v>520</v>
      </c>
      <c r="C1354" s="90" t="s">
        <v>521</v>
      </c>
      <c r="D1354" s="90" t="s">
        <v>500</v>
      </c>
      <c r="E1354" s="90">
        <v>20023849603</v>
      </c>
      <c r="F1354" s="91" t="s">
        <v>2503</v>
      </c>
      <c r="G1354" s="91" t="s">
        <v>2504</v>
      </c>
      <c r="H1354" s="90"/>
      <c r="I1354" s="92"/>
      <c r="J1354" s="93">
        <v>23224</v>
      </c>
      <c r="K1354" s="92">
        <v>59.45</v>
      </c>
      <c r="L1354" s="92">
        <v>59.45</v>
      </c>
      <c r="M1354" s="88" t="s">
        <v>608</v>
      </c>
    </row>
    <row r="1355" spans="1:13">
      <c r="A1355" s="90">
        <f t="shared" si="29"/>
        <v>20</v>
      </c>
      <c r="B1355" s="90" t="s">
        <v>520</v>
      </c>
      <c r="C1355" s="90" t="s">
        <v>521</v>
      </c>
      <c r="D1355" s="90" t="s">
        <v>500</v>
      </c>
      <c r="E1355" s="90">
        <v>20023849603</v>
      </c>
      <c r="F1355" s="91" t="s">
        <v>2503</v>
      </c>
      <c r="G1355" s="91" t="s">
        <v>2504</v>
      </c>
      <c r="H1355" s="90"/>
      <c r="I1355" s="92"/>
      <c r="J1355" s="93">
        <v>23255</v>
      </c>
      <c r="K1355" s="92">
        <v>69.430000000000007</v>
      </c>
      <c r="L1355" s="92">
        <v>69.430000000000007</v>
      </c>
      <c r="M1355" s="88" t="s">
        <v>603</v>
      </c>
    </row>
    <row r="1356" spans="1:13" ht="21.75" thickBot="1">
      <c r="A1356" s="90"/>
      <c r="B1356" s="118"/>
      <c r="C1356" s="118"/>
      <c r="D1356" s="118" t="s">
        <v>2505</v>
      </c>
      <c r="E1356" s="118"/>
      <c r="F1356" s="123"/>
      <c r="G1356" s="91"/>
      <c r="H1356" s="120"/>
      <c r="I1356" s="121">
        <f>SUM(I1336:I1355)</f>
        <v>0</v>
      </c>
      <c r="J1356" s="120"/>
      <c r="K1356" s="121">
        <f>SUM(K1336:K1355)</f>
        <v>21929.65</v>
      </c>
      <c r="L1356" s="121">
        <f>SUM(L1336:L1355)</f>
        <v>21929.65</v>
      </c>
      <c r="M1356" s="88"/>
    </row>
    <row r="1357" spans="1:13" ht="21.75" thickTop="1">
      <c r="A1357" s="90">
        <f t="shared" ref="A1357:A1420" si="30">A1356+1</f>
        <v>1</v>
      </c>
      <c r="B1357" s="90" t="s">
        <v>2506</v>
      </c>
      <c r="C1357" s="90" t="s">
        <v>2507</v>
      </c>
      <c r="D1357" s="90" t="s">
        <v>2508</v>
      </c>
      <c r="E1357" s="90">
        <v>20011342577</v>
      </c>
      <c r="F1357" s="91" t="s">
        <v>2509</v>
      </c>
      <c r="G1357" s="91"/>
      <c r="H1357" s="90"/>
      <c r="I1357" s="92"/>
      <c r="J1357" s="93">
        <v>23255</v>
      </c>
      <c r="K1357" s="92">
        <v>14569.86</v>
      </c>
      <c r="L1357" s="92">
        <v>14569.86</v>
      </c>
      <c r="M1357" s="88" t="s">
        <v>603</v>
      </c>
    </row>
    <row r="1358" spans="1:13">
      <c r="A1358" s="90">
        <f t="shared" si="30"/>
        <v>2</v>
      </c>
      <c r="B1358" s="90" t="s">
        <v>2510</v>
      </c>
      <c r="C1358" s="90" t="s">
        <v>2511</v>
      </c>
      <c r="D1358" s="90" t="s">
        <v>2512</v>
      </c>
      <c r="E1358" s="90">
        <v>20017893613</v>
      </c>
      <c r="F1358" s="91" t="s">
        <v>2513</v>
      </c>
      <c r="G1358" s="91" t="s">
        <v>2514</v>
      </c>
      <c r="H1358" s="90"/>
      <c r="I1358" s="92"/>
      <c r="J1358" s="93">
        <v>23224</v>
      </c>
      <c r="K1358" s="92">
        <v>12489.7</v>
      </c>
      <c r="L1358" s="92">
        <v>12489.7</v>
      </c>
      <c r="M1358" s="88" t="s">
        <v>608</v>
      </c>
    </row>
    <row r="1359" spans="1:13">
      <c r="A1359" s="90">
        <f t="shared" si="30"/>
        <v>3</v>
      </c>
      <c r="B1359" s="90" t="s">
        <v>2515</v>
      </c>
      <c r="C1359" s="90" t="s">
        <v>2516</v>
      </c>
      <c r="D1359" s="90" t="s">
        <v>2508</v>
      </c>
      <c r="E1359" s="90">
        <v>20011100320</v>
      </c>
      <c r="F1359" s="91" t="s">
        <v>2517</v>
      </c>
      <c r="G1359" s="91"/>
      <c r="H1359" s="90"/>
      <c r="I1359" s="92"/>
      <c r="J1359" s="93">
        <v>23255</v>
      </c>
      <c r="K1359" s="92">
        <v>739.33</v>
      </c>
      <c r="L1359" s="92">
        <v>739.33</v>
      </c>
      <c r="M1359" s="88" t="s">
        <v>603</v>
      </c>
    </row>
    <row r="1360" spans="1:13">
      <c r="A1360" s="90">
        <f t="shared" si="30"/>
        <v>4</v>
      </c>
      <c r="B1360" s="90" t="s">
        <v>2515</v>
      </c>
      <c r="C1360" s="90" t="s">
        <v>2516</v>
      </c>
      <c r="D1360" s="90" t="s">
        <v>2508</v>
      </c>
      <c r="E1360" s="90">
        <v>20011100476</v>
      </c>
      <c r="F1360" s="91" t="s">
        <v>2518</v>
      </c>
      <c r="G1360" s="91"/>
      <c r="H1360" s="90"/>
      <c r="I1360" s="92"/>
      <c r="J1360" s="93">
        <v>23255</v>
      </c>
      <c r="K1360" s="92">
        <v>350.24</v>
      </c>
      <c r="L1360" s="92">
        <v>350.24</v>
      </c>
      <c r="M1360" s="88" t="s">
        <v>603</v>
      </c>
    </row>
    <row r="1361" spans="1:13">
      <c r="A1361" s="90">
        <f t="shared" si="30"/>
        <v>5</v>
      </c>
      <c r="B1361" s="90" t="s">
        <v>2515</v>
      </c>
      <c r="C1361" s="90" t="s">
        <v>2516</v>
      </c>
      <c r="D1361" s="90" t="s">
        <v>2508</v>
      </c>
      <c r="E1361" s="90">
        <v>20011136276</v>
      </c>
      <c r="F1361" s="91" t="s">
        <v>2517</v>
      </c>
      <c r="G1361" s="91"/>
      <c r="H1361" s="90"/>
      <c r="I1361" s="92"/>
      <c r="J1361" s="93">
        <v>23255</v>
      </c>
      <c r="K1361" s="92">
        <v>3605.86</v>
      </c>
      <c r="L1361" s="92">
        <v>3605.86</v>
      </c>
      <c r="M1361" s="88" t="s">
        <v>603</v>
      </c>
    </row>
    <row r="1362" spans="1:13">
      <c r="A1362" s="90">
        <f t="shared" si="30"/>
        <v>6</v>
      </c>
      <c r="B1362" s="90" t="s">
        <v>2515</v>
      </c>
      <c r="C1362" s="90" t="s">
        <v>2516</v>
      </c>
      <c r="D1362" s="90" t="s">
        <v>2508</v>
      </c>
      <c r="E1362" s="90">
        <v>20011136297</v>
      </c>
      <c r="F1362" s="91" t="s">
        <v>2519</v>
      </c>
      <c r="G1362" s="91"/>
      <c r="H1362" s="90"/>
      <c r="I1362" s="92"/>
      <c r="J1362" s="93">
        <v>23255</v>
      </c>
      <c r="K1362" s="92">
        <v>12149.98</v>
      </c>
      <c r="L1362" s="92">
        <v>12149.98</v>
      </c>
      <c r="M1362" s="88" t="s">
        <v>603</v>
      </c>
    </row>
    <row r="1363" spans="1:13">
      <c r="A1363" s="90">
        <f t="shared" si="30"/>
        <v>7</v>
      </c>
      <c r="B1363" s="90" t="s">
        <v>2520</v>
      </c>
      <c r="C1363" s="90" t="s">
        <v>2521</v>
      </c>
      <c r="D1363" s="90" t="s">
        <v>2508</v>
      </c>
      <c r="E1363" s="90">
        <v>20011551984</v>
      </c>
      <c r="F1363" s="91" t="s">
        <v>2522</v>
      </c>
      <c r="G1363" s="91"/>
      <c r="H1363" s="90"/>
      <c r="I1363" s="92"/>
      <c r="J1363" s="93">
        <v>23255</v>
      </c>
      <c r="K1363" s="92">
        <v>405.26</v>
      </c>
      <c r="L1363" s="92">
        <v>405.26</v>
      </c>
      <c r="M1363" s="88" t="s">
        <v>603</v>
      </c>
    </row>
    <row r="1364" spans="1:13">
      <c r="A1364" s="90">
        <f t="shared" si="30"/>
        <v>8</v>
      </c>
      <c r="B1364" s="90" t="s">
        <v>2520</v>
      </c>
      <c r="C1364" s="90" t="s">
        <v>2521</v>
      </c>
      <c r="D1364" s="90" t="s">
        <v>2508</v>
      </c>
      <c r="E1364" s="90">
        <v>20012109363</v>
      </c>
      <c r="F1364" s="91" t="s">
        <v>2523</v>
      </c>
      <c r="G1364" s="91"/>
      <c r="H1364" s="90"/>
      <c r="I1364" s="92"/>
      <c r="J1364" s="93">
        <v>23255</v>
      </c>
      <c r="K1364" s="92">
        <v>17364.28</v>
      </c>
      <c r="L1364" s="92">
        <v>17364.28</v>
      </c>
      <c r="M1364" s="88" t="s">
        <v>603</v>
      </c>
    </row>
    <row r="1365" spans="1:13">
      <c r="A1365" s="90">
        <f t="shared" si="30"/>
        <v>9</v>
      </c>
      <c r="B1365" s="90" t="s">
        <v>2524</v>
      </c>
      <c r="C1365" s="90" t="s">
        <v>2525</v>
      </c>
      <c r="D1365" s="90" t="s">
        <v>2508</v>
      </c>
      <c r="E1365" s="90">
        <v>20011213117</v>
      </c>
      <c r="F1365" s="91" t="s">
        <v>2526</v>
      </c>
      <c r="G1365" s="91"/>
      <c r="H1365" s="90"/>
      <c r="I1365" s="92"/>
      <c r="J1365" s="93">
        <v>23255</v>
      </c>
      <c r="K1365" s="92">
        <v>52.74</v>
      </c>
      <c r="L1365" s="92">
        <v>52.74</v>
      </c>
      <c r="M1365" s="88" t="s">
        <v>603</v>
      </c>
    </row>
    <row r="1366" spans="1:13">
      <c r="A1366" s="90">
        <f t="shared" si="30"/>
        <v>10</v>
      </c>
      <c r="B1366" s="90" t="s">
        <v>2524</v>
      </c>
      <c r="C1366" s="90" t="s">
        <v>2525</v>
      </c>
      <c r="D1366" s="90" t="s">
        <v>2508</v>
      </c>
      <c r="E1366" s="90">
        <v>20011217309</v>
      </c>
      <c r="F1366" s="91" t="s">
        <v>2527</v>
      </c>
      <c r="G1366" s="91"/>
      <c r="H1366" s="90"/>
      <c r="I1366" s="92"/>
      <c r="J1366" s="93">
        <v>23255</v>
      </c>
      <c r="K1366" s="92">
        <v>540.79</v>
      </c>
      <c r="L1366" s="92">
        <v>540.79</v>
      </c>
      <c r="M1366" s="88" t="s">
        <v>603</v>
      </c>
    </row>
    <row r="1367" spans="1:13">
      <c r="A1367" s="90">
        <f t="shared" si="30"/>
        <v>11</v>
      </c>
      <c r="B1367" s="90" t="s">
        <v>2528</v>
      </c>
      <c r="C1367" s="90" t="s">
        <v>2529</v>
      </c>
      <c r="D1367" s="90" t="s">
        <v>2512</v>
      </c>
      <c r="E1367" s="90">
        <v>20017896010</v>
      </c>
      <c r="F1367" s="91" t="s">
        <v>2530</v>
      </c>
      <c r="G1367" s="91" t="s">
        <v>2531</v>
      </c>
      <c r="H1367" s="90"/>
      <c r="I1367" s="92"/>
      <c r="J1367" s="93">
        <v>23255</v>
      </c>
      <c r="K1367" s="92">
        <v>187.2</v>
      </c>
      <c r="L1367" s="92">
        <v>187.2</v>
      </c>
      <c r="M1367" s="88" t="s">
        <v>603</v>
      </c>
    </row>
    <row r="1368" spans="1:13">
      <c r="A1368" s="90">
        <f t="shared" si="30"/>
        <v>12</v>
      </c>
      <c r="B1368" s="90" t="s">
        <v>2532</v>
      </c>
      <c r="C1368" s="90" t="s">
        <v>2533</v>
      </c>
      <c r="D1368" s="90" t="s">
        <v>2512</v>
      </c>
      <c r="E1368" s="90">
        <v>20011622966</v>
      </c>
      <c r="F1368" s="91" t="s">
        <v>2534</v>
      </c>
      <c r="G1368" s="91"/>
      <c r="H1368" s="90"/>
      <c r="I1368" s="92"/>
      <c r="J1368" s="93">
        <v>23255</v>
      </c>
      <c r="K1368" s="92">
        <v>62.48</v>
      </c>
      <c r="L1368" s="92">
        <v>62.48</v>
      </c>
      <c r="M1368" s="88" t="s">
        <v>603</v>
      </c>
    </row>
    <row r="1369" spans="1:13" ht="21.75" thickBot="1">
      <c r="A1369" s="90"/>
      <c r="B1369" s="118"/>
      <c r="C1369" s="118"/>
      <c r="D1369" s="118" t="s">
        <v>2535</v>
      </c>
      <c r="E1369" s="118"/>
      <c r="F1369" s="123"/>
      <c r="G1369" s="91"/>
      <c r="H1369" s="120"/>
      <c r="I1369" s="121">
        <f>SUM(I1357:I1368)</f>
        <v>0</v>
      </c>
      <c r="J1369" s="120"/>
      <c r="K1369" s="121">
        <f>SUM(K1357:K1368)</f>
        <v>62517.72</v>
      </c>
      <c r="L1369" s="121">
        <f>SUM(L1357:L1368)</f>
        <v>62517.72</v>
      </c>
      <c r="M1369" s="88"/>
    </row>
    <row r="1370" spans="1:13" ht="21.75" thickTop="1">
      <c r="A1370" s="90">
        <f t="shared" si="30"/>
        <v>1</v>
      </c>
      <c r="B1370" s="90" t="s">
        <v>524</v>
      </c>
      <c r="C1370" s="90" t="s">
        <v>525</v>
      </c>
      <c r="D1370" s="90" t="s">
        <v>526</v>
      </c>
      <c r="E1370" s="90">
        <v>20015200921</v>
      </c>
      <c r="F1370" s="91" t="s">
        <v>2536</v>
      </c>
      <c r="G1370" s="91"/>
      <c r="H1370" s="90"/>
      <c r="I1370" s="92"/>
      <c r="J1370" s="93">
        <v>23255</v>
      </c>
      <c r="K1370" s="92">
        <v>7202.35</v>
      </c>
      <c r="L1370" s="92">
        <v>7202.35</v>
      </c>
      <c r="M1370" s="88" t="s">
        <v>603</v>
      </c>
    </row>
    <row r="1371" spans="1:13">
      <c r="A1371" s="90">
        <f t="shared" si="30"/>
        <v>2</v>
      </c>
      <c r="B1371" s="90" t="s">
        <v>524</v>
      </c>
      <c r="C1371" s="90" t="s">
        <v>525</v>
      </c>
      <c r="D1371" s="90" t="s">
        <v>526</v>
      </c>
      <c r="E1371" s="90">
        <v>20015202635</v>
      </c>
      <c r="F1371" s="91" t="s">
        <v>2537</v>
      </c>
      <c r="G1371" s="91"/>
      <c r="H1371" s="90"/>
      <c r="I1371" s="92"/>
      <c r="J1371" s="93">
        <v>23255</v>
      </c>
      <c r="K1371" s="92">
        <v>4309.99</v>
      </c>
      <c r="L1371" s="92">
        <v>4309.99</v>
      </c>
      <c r="M1371" s="88" t="s">
        <v>603</v>
      </c>
    </row>
    <row r="1372" spans="1:13">
      <c r="A1372" s="90">
        <f t="shared" si="30"/>
        <v>3</v>
      </c>
      <c r="B1372" s="90" t="s">
        <v>524</v>
      </c>
      <c r="C1372" s="90" t="s">
        <v>525</v>
      </c>
      <c r="D1372" s="90" t="s">
        <v>526</v>
      </c>
      <c r="E1372" s="90">
        <v>20016717748</v>
      </c>
      <c r="F1372" s="91" t="s">
        <v>2538</v>
      </c>
      <c r="G1372" s="91" t="s">
        <v>2539</v>
      </c>
      <c r="H1372" s="90"/>
      <c r="I1372" s="92"/>
      <c r="J1372" s="93">
        <v>23255</v>
      </c>
      <c r="K1372" s="92">
        <v>6691.33</v>
      </c>
      <c r="L1372" s="92">
        <v>6691.33</v>
      </c>
      <c r="M1372" s="88" t="s">
        <v>603</v>
      </c>
    </row>
    <row r="1373" spans="1:13">
      <c r="A1373" s="90">
        <f t="shared" si="30"/>
        <v>4</v>
      </c>
      <c r="B1373" s="90" t="s">
        <v>2540</v>
      </c>
      <c r="C1373" s="90" t="s">
        <v>2541</v>
      </c>
      <c r="D1373" s="90" t="s">
        <v>526</v>
      </c>
      <c r="E1373" s="90">
        <v>20016253761</v>
      </c>
      <c r="F1373" s="91" t="s">
        <v>2542</v>
      </c>
      <c r="G1373" s="91" t="s">
        <v>2543</v>
      </c>
      <c r="H1373" s="90"/>
      <c r="I1373" s="92"/>
      <c r="J1373" s="93">
        <v>23255</v>
      </c>
      <c r="K1373" s="92">
        <v>21656.16</v>
      </c>
      <c r="L1373" s="92">
        <v>21656.16</v>
      </c>
      <c r="M1373" s="88" t="s">
        <v>603</v>
      </c>
    </row>
    <row r="1374" spans="1:13">
      <c r="A1374" s="90">
        <f t="shared" si="30"/>
        <v>5</v>
      </c>
      <c r="B1374" s="90" t="s">
        <v>2544</v>
      </c>
      <c r="C1374" s="90" t="s">
        <v>2545</v>
      </c>
      <c r="D1374" s="90" t="s">
        <v>526</v>
      </c>
      <c r="E1374" s="90">
        <v>20014836555</v>
      </c>
      <c r="F1374" s="91" t="s">
        <v>2546</v>
      </c>
      <c r="G1374" s="91"/>
      <c r="H1374" s="90"/>
      <c r="I1374" s="92"/>
      <c r="J1374" s="93">
        <v>23255</v>
      </c>
      <c r="K1374" s="92">
        <v>9122.41</v>
      </c>
      <c r="L1374" s="92">
        <v>9122.41</v>
      </c>
      <c r="M1374" s="88" t="s">
        <v>603</v>
      </c>
    </row>
    <row r="1375" spans="1:13">
      <c r="A1375" s="90">
        <f t="shared" si="30"/>
        <v>6</v>
      </c>
      <c r="B1375" s="90" t="s">
        <v>2547</v>
      </c>
      <c r="C1375" s="90" t="s">
        <v>2548</v>
      </c>
      <c r="D1375" s="90" t="s">
        <v>526</v>
      </c>
      <c r="E1375" s="90">
        <v>20014453520</v>
      </c>
      <c r="F1375" s="91" t="s">
        <v>2549</v>
      </c>
      <c r="G1375" s="91" t="s">
        <v>2550</v>
      </c>
      <c r="H1375" s="90"/>
      <c r="I1375" s="92"/>
      <c r="J1375" s="93">
        <v>23255</v>
      </c>
      <c r="K1375" s="92">
        <v>49.39</v>
      </c>
      <c r="L1375" s="92">
        <v>49.39</v>
      </c>
      <c r="M1375" s="88" t="s">
        <v>603</v>
      </c>
    </row>
    <row r="1376" spans="1:13">
      <c r="A1376" s="90">
        <f t="shared" si="30"/>
        <v>7</v>
      </c>
      <c r="B1376" s="90" t="s">
        <v>532</v>
      </c>
      <c r="C1376" s="90" t="s">
        <v>533</v>
      </c>
      <c r="D1376" s="90" t="s">
        <v>526</v>
      </c>
      <c r="E1376" s="90">
        <v>20014996539</v>
      </c>
      <c r="F1376" s="91" t="s">
        <v>2551</v>
      </c>
      <c r="G1376" s="91"/>
      <c r="H1376" s="90"/>
      <c r="I1376" s="92"/>
      <c r="J1376" s="93">
        <v>23255</v>
      </c>
      <c r="K1376" s="92">
        <v>226.55</v>
      </c>
      <c r="L1376" s="92">
        <v>226.55</v>
      </c>
      <c r="M1376" s="88" t="s">
        <v>603</v>
      </c>
    </row>
    <row r="1377" spans="1:13">
      <c r="A1377" s="90">
        <f t="shared" si="30"/>
        <v>8</v>
      </c>
      <c r="B1377" s="90" t="s">
        <v>2552</v>
      </c>
      <c r="C1377" s="90" t="s">
        <v>2553</v>
      </c>
      <c r="D1377" s="90" t="s">
        <v>526</v>
      </c>
      <c r="E1377" s="90">
        <v>20016906790</v>
      </c>
      <c r="F1377" s="91" t="s">
        <v>2554</v>
      </c>
      <c r="G1377" s="91" t="s">
        <v>2555</v>
      </c>
      <c r="H1377" s="90"/>
      <c r="I1377" s="92"/>
      <c r="J1377" s="93">
        <v>23255</v>
      </c>
      <c r="K1377" s="92">
        <v>493.99</v>
      </c>
      <c r="L1377" s="92">
        <v>493.99</v>
      </c>
      <c r="M1377" s="88" t="s">
        <v>603</v>
      </c>
    </row>
    <row r="1378" spans="1:13">
      <c r="A1378" s="90">
        <f t="shared" si="30"/>
        <v>9</v>
      </c>
      <c r="B1378" s="90" t="s">
        <v>536</v>
      </c>
      <c r="C1378" s="90" t="s">
        <v>537</v>
      </c>
      <c r="D1378" s="90" t="s">
        <v>526</v>
      </c>
      <c r="E1378" s="90">
        <v>20015422568</v>
      </c>
      <c r="F1378" s="91" t="s">
        <v>2556</v>
      </c>
      <c r="G1378" s="91"/>
      <c r="H1378" s="90"/>
      <c r="I1378" s="92"/>
      <c r="J1378" s="93">
        <v>23224</v>
      </c>
      <c r="K1378" s="92">
        <v>723.48</v>
      </c>
      <c r="L1378" s="92">
        <v>723.48</v>
      </c>
      <c r="M1378" s="88" t="s">
        <v>608</v>
      </c>
    </row>
    <row r="1379" spans="1:13">
      <c r="A1379" s="90">
        <f t="shared" si="30"/>
        <v>10</v>
      </c>
      <c r="B1379" s="90" t="s">
        <v>536</v>
      </c>
      <c r="C1379" s="90" t="s">
        <v>537</v>
      </c>
      <c r="D1379" s="90" t="s">
        <v>526</v>
      </c>
      <c r="E1379" s="90">
        <v>20015422568</v>
      </c>
      <c r="F1379" s="91" t="s">
        <v>2556</v>
      </c>
      <c r="G1379" s="91"/>
      <c r="H1379" s="90"/>
      <c r="I1379" s="92"/>
      <c r="J1379" s="93">
        <v>23255</v>
      </c>
      <c r="K1379" s="92">
        <v>651.66</v>
      </c>
      <c r="L1379" s="92">
        <v>651.66</v>
      </c>
      <c r="M1379" s="88" t="s">
        <v>603</v>
      </c>
    </row>
    <row r="1380" spans="1:13">
      <c r="A1380" s="90">
        <f t="shared" si="30"/>
        <v>11</v>
      </c>
      <c r="B1380" s="90" t="s">
        <v>536</v>
      </c>
      <c r="C1380" s="90" t="s">
        <v>537</v>
      </c>
      <c r="D1380" s="90" t="s">
        <v>526</v>
      </c>
      <c r="E1380" s="90">
        <v>20015454453</v>
      </c>
      <c r="F1380" s="91" t="s">
        <v>2557</v>
      </c>
      <c r="G1380" s="91"/>
      <c r="H1380" s="90"/>
      <c r="I1380" s="92"/>
      <c r="J1380" s="93">
        <v>23224</v>
      </c>
      <c r="K1380" s="92">
        <v>2359.08</v>
      </c>
      <c r="L1380" s="92">
        <v>2359.08</v>
      </c>
      <c r="M1380" s="88" t="s">
        <v>608</v>
      </c>
    </row>
    <row r="1381" spans="1:13">
      <c r="A1381" s="90">
        <f t="shared" si="30"/>
        <v>12</v>
      </c>
      <c r="B1381" s="90" t="s">
        <v>536</v>
      </c>
      <c r="C1381" s="90" t="s">
        <v>537</v>
      </c>
      <c r="D1381" s="90" t="s">
        <v>526</v>
      </c>
      <c r="E1381" s="90">
        <v>20015454453</v>
      </c>
      <c r="F1381" s="91" t="s">
        <v>2557</v>
      </c>
      <c r="G1381" s="91"/>
      <c r="H1381" s="90"/>
      <c r="I1381" s="92"/>
      <c r="J1381" s="93">
        <v>23255</v>
      </c>
      <c r="K1381" s="92">
        <v>4942.08</v>
      </c>
      <c r="L1381" s="92">
        <v>4942.08</v>
      </c>
      <c r="M1381" s="88" t="s">
        <v>603</v>
      </c>
    </row>
    <row r="1382" spans="1:13">
      <c r="A1382" s="90">
        <f t="shared" si="30"/>
        <v>13</v>
      </c>
      <c r="B1382" s="90" t="s">
        <v>536</v>
      </c>
      <c r="C1382" s="90" t="s">
        <v>537</v>
      </c>
      <c r="D1382" s="90" t="s">
        <v>526</v>
      </c>
      <c r="E1382" s="90">
        <v>20018365732</v>
      </c>
      <c r="F1382" s="91" t="s">
        <v>538</v>
      </c>
      <c r="G1382" s="91" t="s">
        <v>539</v>
      </c>
      <c r="H1382" s="90"/>
      <c r="I1382" s="92"/>
      <c r="J1382" s="93">
        <v>23224</v>
      </c>
      <c r="K1382" s="92">
        <v>119.78</v>
      </c>
      <c r="L1382" s="92">
        <v>119.78</v>
      </c>
      <c r="M1382" s="88" t="s">
        <v>608</v>
      </c>
    </row>
    <row r="1383" spans="1:13">
      <c r="A1383" s="90">
        <f t="shared" si="30"/>
        <v>14</v>
      </c>
      <c r="B1383" s="90" t="s">
        <v>536</v>
      </c>
      <c r="C1383" s="90" t="s">
        <v>537</v>
      </c>
      <c r="D1383" s="90" t="s">
        <v>526</v>
      </c>
      <c r="E1383" s="90">
        <v>20018365732</v>
      </c>
      <c r="F1383" s="91" t="s">
        <v>538</v>
      </c>
      <c r="G1383" s="91" t="s">
        <v>539</v>
      </c>
      <c r="H1383" s="90"/>
      <c r="I1383" s="92"/>
      <c r="J1383" s="93">
        <v>23255</v>
      </c>
      <c r="K1383" s="92">
        <v>206.51</v>
      </c>
      <c r="L1383" s="92">
        <v>206.51</v>
      </c>
      <c r="M1383" s="88" t="s">
        <v>603</v>
      </c>
    </row>
    <row r="1384" spans="1:13">
      <c r="A1384" s="90">
        <f t="shared" si="30"/>
        <v>15</v>
      </c>
      <c r="B1384" s="90" t="s">
        <v>536</v>
      </c>
      <c r="C1384" s="90" t="s">
        <v>537</v>
      </c>
      <c r="D1384" s="90" t="s">
        <v>526</v>
      </c>
      <c r="E1384" s="90">
        <v>20020037096</v>
      </c>
      <c r="F1384" s="91" t="s">
        <v>538</v>
      </c>
      <c r="G1384" s="91" t="s">
        <v>2558</v>
      </c>
      <c r="H1384" s="90"/>
      <c r="I1384" s="92"/>
      <c r="J1384" s="93">
        <v>23224</v>
      </c>
      <c r="K1384" s="92">
        <v>52.74</v>
      </c>
      <c r="L1384" s="92">
        <v>52.74</v>
      </c>
      <c r="M1384" s="88" t="s">
        <v>608</v>
      </c>
    </row>
    <row r="1385" spans="1:13">
      <c r="A1385" s="90">
        <f t="shared" si="30"/>
        <v>16</v>
      </c>
      <c r="B1385" s="90" t="s">
        <v>536</v>
      </c>
      <c r="C1385" s="90" t="s">
        <v>537</v>
      </c>
      <c r="D1385" s="90" t="s">
        <v>526</v>
      </c>
      <c r="E1385" s="90">
        <v>20020037096</v>
      </c>
      <c r="F1385" s="91" t="s">
        <v>538</v>
      </c>
      <c r="G1385" s="91" t="s">
        <v>2558</v>
      </c>
      <c r="H1385" s="90"/>
      <c r="I1385" s="92"/>
      <c r="J1385" s="93">
        <v>23255</v>
      </c>
      <c r="K1385" s="92">
        <v>49.39</v>
      </c>
      <c r="L1385" s="92">
        <v>49.39</v>
      </c>
      <c r="M1385" s="88" t="s">
        <v>603</v>
      </c>
    </row>
    <row r="1386" spans="1:13">
      <c r="A1386" s="90">
        <f t="shared" si="30"/>
        <v>17</v>
      </c>
      <c r="B1386" s="90" t="s">
        <v>540</v>
      </c>
      <c r="C1386" s="90" t="s">
        <v>541</v>
      </c>
      <c r="D1386" s="90" t="s">
        <v>526</v>
      </c>
      <c r="E1386" s="90">
        <v>20015945284</v>
      </c>
      <c r="F1386" s="91" t="s">
        <v>2559</v>
      </c>
      <c r="G1386" s="91"/>
      <c r="H1386" s="90"/>
      <c r="I1386" s="92"/>
      <c r="J1386" s="93">
        <v>23224</v>
      </c>
      <c r="K1386" s="92">
        <v>1954.52</v>
      </c>
      <c r="L1386" s="92">
        <v>1954.52</v>
      </c>
      <c r="M1386" s="88" t="s">
        <v>608</v>
      </c>
    </row>
    <row r="1387" spans="1:13">
      <c r="A1387" s="90">
        <f t="shared" si="30"/>
        <v>18</v>
      </c>
      <c r="B1387" s="90" t="s">
        <v>540</v>
      </c>
      <c r="C1387" s="90" t="s">
        <v>541</v>
      </c>
      <c r="D1387" s="90" t="s">
        <v>526</v>
      </c>
      <c r="E1387" s="90">
        <v>20015945284</v>
      </c>
      <c r="F1387" s="91" t="s">
        <v>2559</v>
      </c>
      <c r="G1387" s="91"/>
      <c r="H1387" s="90"/>
      <c r="I1387" s="92"/>
      <c r="J1387" s="93">
        <v>23255</v>
      </c>
      <c r="K1387" s="92">
        <v>1876.81</v>
      </c>
      <c r="L1387" s="92">
        <v>1876.81</v>
      </c>
      <c r="M1387" s="88" t="s">
        <v>603</v>
      </c>
    </row>
    <row r="1388" spans="1:13">
      <c r="A1388" s="90">
        <f t="shared" si="30"/>
        <v>19</v>
      </c>
      <c r="B1388" s="90" t="s">
        <v>540</v>
      </c>
      <c r="C1388" s="90" t="s">
        <v>541</v>
      </c>
      <c r="D1388" s="90" t="s">
        <v>526</v>
      </c>
      <c r="E1388" s="90">
        <v>20015947161</v>
      </c>
      <c r="F1388" s="91" t="s">
        <v>2560</v>
      </c>
      <c r="G1388" s="91"/>
      <c r="H1388" s="90"/>
      <c r="I1388" s="92"/>
      <c r="J1388" s="93">
        <v>23255</v>
      </c>
      <c r="K1388" s="92">
        <v>24679.38</v>
      </c>
      <c r="L1388" s="92">
        <v>24679.38</v>
      </c>
      <c r="M1388" s="88" t="s">
        <v>603</v>
      </c>
    </row>
    <row r="1389" spans="1:13">
      <c r="A1389" s="90">
        <f t="shared" si="30"/>
        <v>20</v>
      </c>
      <c r="B1389" s="90" t="s">
        <v>540</v>
      </c>
      <c r="C1389" s="90" t="s">
        <v>541</v>
      </c>
      <c r="D1389" s="90" t="s">
        <v>526</v>
      </c>
      <c r="E1389" s="90">
        <v>20015959757</v>
      </c>
      <c r="F1389" s="91" t="s">
        <v>542</v>
      </c>
      <c r="G1389" s="91"/>
      <c r="H1389" s="90"/>
      <c r="I1389" s="92"/>
      <c r="J1389" s="93">
        <v>23224</v>
      </c>
      <c r="K1389" s="92">
        <v>11199.23</v>
      </c>
      <c r="L1389" s="92">
        <v>11199.23</v>
      </c>
      <c r="M1389" s="88" t="s">
        <v>608</v>
      </c>
    </row>
    <row r="1390" spans="1:13">
      <c r="A1390" s="90">
        <f t="shared" si="30"/>
        <v>21</v>
      </c>
      <c r="B1390" s="90" t="s">
        <v>540</v>
      </c>
      <c r="C1390" s="90" t="s">
        <v>541</v>
      </c>
      <c r="D1390" s="90" t="s">
        <v>526</v>
      </c>
      <c r="E1390" s="90">
        <v>20015959757</v>
      </c>
      <c r="F1390" s="91" t="s">
        <v>542</v>
      </c>
      <c r="G1390" s="91"/>
      <c r="H1390" s="90"/>
      <c r="I1390" s="92"/>
      <c r="J1390" s="93">
        <v>23255</v>
      </c>
      <c r="K1390" s="92">
        <v>15106.76</v>
      </c>
      <c r="L1390" s="92">
        <v>15106.76</v>
      </c>
      <c r="M1390" s="88" t="s">
        <v>603</v>
      </c>
    </row>
    <row r="1391" spans="1:13">
      <c r="A1391" s="90">
        <f t="shared" si="30"/>
        <v>22</v>
      </c>
      <c r="B1391" s="90" t="s">
        <v>540</v>
      </c>
      <c r="C1391" s="90" t="s">
        <v>541</v>
      </c>
      <c r="D1391" s="90" t="s">
        <v>526</v>
      </c>
      <c r="E1391" s="90">
        <v>20023476897</v>
      </c>
      <c r="F1391" s="91" t="s">
        <v>2561</v>
      </c>
      <c r="G1391" s="91" t="s">
        <v>2562</v>
      </c>
      <c r="H1391" s="90"/>
      <c r="I1391" s="92"/>
      <c r="J1391" s="93">
        <v>23224</v>
      </c>
      <c r="K1391" s="92">
        <v>5988.36</v>
      </c>
      <c r="L1391" s="92">
        <v>5988.36</v>
      </c>
      <c r="M1391" s="88" t="s">
        <v>608</v>
      </c>
    </row>
    <row r="1392" spans="1:13">
      <c r="A1392" s="90">
        <f t="shared" si="30"/>
        <v>23</v>
      </c>
      <c r="B1392" s="90" t="s">
        <v>2563</v>
      </c>
      <c r="C1392" s="90" t="s">
        <v>2564</v>
      </c>
      <c r="D1392" s="90" t="s">
        <v>526</v>
      </c>
      <c r="E1392" s="90">
        <v>20014943098</v>
      </c>
      <c r="F1392" s="91" t="s">
        <v>2565</v>
      </c>
      <c r="G1392" s="91"/>
      <c r="H1392" s="90"/>
      <c r="I1392" s="92"/>
      <c r="J1392" s="93">
        <v>23255</v>
      </c>
      <c r="K1392" s="92">
        <v>16765.84</v>
      </c>
      <c r="L1392" s="92">
        <v>16765.84</v>
      </c>
      <c r="M1392" s="88" t="s">
        <v>603</v>
      </c>
    </row>
    <row r="1393" spans="1:13">
      <c r="A1393" s="90">
        <f t="shared" si="30"/>
        <v>24</v>
      </c>
      <c r="B1393" s="90" t="s">
        <v>2566</v>
      </c>
      <c r="C1393" s="90" t="s">
        <v>2567</v>
      </c>
      <c r="D1393" s="90" t="s">
        <v>526</v>
      </c>
      <c r="E1393" s="90">
        <v>20015955727</v>
      </c>
      <c r="F1393" s="91" t="s">
        <v>2568</v>
      </c>
      <c r="G1393" s="91" t="s">
        <v>2569</v>
      </c>
      <c r="H1393" s="90"/>
      <c r="I1393" s="92"/>
      <c r="J1393" s="93">
        <v>23224</v>
      </c>
      <c r="K1393" s="92">
        <v>758.63</v>
      </c>
      <c r="L1393" s="92">
        <v>758.63</v>
      </c>
      <c r="M1393" s="88" t="s">
        <v>608</v>
      </c>
    </row>
    <row r="1394" spans="1:13">
      <c r="A1394" s="90">
        <f t="shared" si="30"/>
        <v>25</v>
      </c>
      <c r="B1394" s="90" t="s">
        <v>2566</v>
      </c>
      <c r="C1394" s="90" t="s">
        <v>2567</v>
      </c>
      <c r="D1394" s="90" t="s">
        <v>526</v>
      </c>
      <c r="E1394" s="90">
        <v>20015955727</v>
      </c>
      <c r="F1394" s="91" t="s">
        <v>2568</v>
      </c>
      <c r="G1394" s="91" t="s">
        <v>2569</v>
      </c>
      <c r="H1394" s="90"/>
      <c r="I1394" s="92"/>
      <c r="J1394" s="93">
        <v>23255</v>
      </c>
      <c r="K1394" s="92">
        <v>914.7</v>
      </c>
      <c r="L1394" s="92">
        <v>914.7</v>
      </c>
      <c r="M1394" s="88" t="s">
        <v>603</v>
      </c>
    </row>
    <row r="1395" spans="1:13" ht="21.75" thickBot="1">
      <c r="A1395" s="90"/>
      <c r="B1395" s="118"/>
      <c r="C1395" s="118"/>
      <c r="D1395" s="118" t="s">
        <v>2570</v>
      </c>
      <c r="E1395" s="118"/>
      <c r="F1395" s="123"/>
      <c r="G1395" s="91"/>
      <c r="H1395" s="120"/>
      <c r="I1395" s="121">
        <f>SUM(I1370:I1394)</f>
        <v>0</v>
      </c>
      <c r="J1395" s="120"/>
      <c r="K1395" s="121">
        <f>SUM(K1370:K1394)</f>
        <v>138101.12000000002</v>
      </c>
      <c r="L1395" s="121">
        <f>SUM(L1370:L1394)</f>
        <v>138101.12000000002</v>
      </c>
      <c r="M1395" s="88"/>
    </row>
    <row r="1396" spans="1:13" ht="21.75" thickTop="1">
      <c r="A1396" s="90">
        <f t="shared" si="30"/>
        <v>1</v>
      </c>
      <c r="B1396" s="90" t="s">
        <v>2571</v>
      </c>
      <c r="C1396" s="90" t="s">
        <v>2572</v>
      </c>
      <c r="D1396" s="90" t="s">
        <v>545</v>
      </c>
      <c r="E1396" s="90">
        <v>20008041348</v>
      </c>
      <c r="F1396" s="91" t="s">
        <v>2573</v>
      </c>
      <c r="G1396" s="91"/>
      <c r="H1396" s="90"/>
      <c r="I1396" s="92"/>
      <c r="J1396" s="93">
        <v>23255</v>
      </c>
      <c r="K1396" s="92">
        <v>8346.65</v>
      </c>
      <c r="L1396" s="92">
        <v>8346.65</v>
      </c>
      <c r="M1396" s="88" t="s">
        <v>603</v>
      </c>
    </row>
    <row r="1397" spans="1:13">
      <c r="A1397" s="90">
        <f t="shared" si="30"/>
        <v>2</v>
      </c>
      <c r="B1397" s="90" t="s">
        <v>2571</v>
      </c>
      <c r="C1397" s="90" t="s">
        <v>2572</v>
      </c>
      <c r="D1397" s="90" t="s">
        <v>545</v>
      </c>
      <c r="E1397" s="90">
        <v>20008041353</v>
      </c>
      <c r="F1397" s="91" t="s">
        <v>923</v>
      </c>
      <c r="G1397" s="91"/>
      <c r="H1397" s="90"/>
      <c r="I1397" s="92"/>
      <c r="J1397" s="93">
        <v>23255</v>
      </c>
      <c r="K1397" s="92">
        <v>15442.07</v>
      </c>
      <c r="L1397" s="92">
        <v>15442.07</v>
      </c>
      <c r="M1397" s="88" t="s">
        <v>603</v>
      </c>
    </row>
    <row r="1398" spans="1:13">
      <c r="A1398" s="90">
        <f t="shared" si="30"/>
        <v>3</v>
      </c>
      <c r="B1398" s="90" t="s">
        <v>2571</v>
      </c>
      <c r="C1398" s="90" t="s">
        <v>2572</v>
      </c>
      <c r="D1398" s="90" t="s">
        <v>545</v>
      </c>
      <c r="E1398" s="90">
        <v>20008041359</v>
      </c>
      <c r="F1398" s="91" t="s">
        <v>2574</v>
      </c>
      <c r="G1398" s="91" t="s">
        <v>2575</v>
      </c>
      <c r="H1398" s="90"/>
      <c r="I1398" s="92"/>
      <c r="J1398" s="93">
        <v>23255</v>
      </c>
      <c r="K1398" s="92">
        <v>12050.55</v>
      </c>
      <c r="L1398" s="92">
        <v>12050.55</v>
      </c>
      <c r="M1398" s="88" t="s">
        <v>603</v>
      </c>
    </row>
    <row r="1399" spans="1:13">
      <c r="A1399" s="90">
        <f t="shared" si="30"/>
        <v>4</v>
      </c>
      <c r="B1399" s="90" t="s">
        <v>2571</v>
      </c>
      <c r="C1399" s="90" t="s">
        <v>2572</v>
      </c>
      <c r="D1399" s="90" t="s">
        <v>545</v>
      </c>
      <c r="E1399" s="90">
        <v>20020405068</v>
      </c>
      <c r="F1399" s="91" t="s">
        <v>2576</v>
      </c>
      <c r="G1399" s="91" t="s">
        <v>2577</v>
      </c>
      <c r="H1399" s="90"/>
      <c r="I1399" s="92"/>
      <c r="J1399" s="93">
        <v>23255</v>
      </c>
      <c r="K1399" s="92">
        <v>31744.89</v>
      </c>
      <c r="L1399" s="92">
        <v>31744.89</v>
      </c>
      <c r="M1399" s="88" t="s">
        <v>603</v>
      </c>
    </row>
    <row r="1400" spans="1:13">
      <c r="A1400" s="90">
        <f t="shared" si="30"/>
        <v>5</v>
      </c>
      <c r="B1400" s="90" t="s">
        <v>2578</v>
      </c>
      <c r="C1400" s="90" t="s">
        <v>2579</v>
      </c>
      <c r="D1400" s="90" t="s">
        <v>545</v>
      </c>
      <c r="E1400" s="90">
        <v>20007456736</v>
      </c>
      <c r="F1400" s="91" t="s">
        <v>2580</v>
      </c>
      <c r="G1400" s="91"/>
      <c r="H1400" s="90"/>
      <c r="I1400" s="92"/>
      <c r="J1400" s="93">
        <v>23255</v>
      </c>
      <c r="K1400" s="92">
        <v>2676.92</v>
      </c>
      <c r="L1400" s="92">
        <v>2676.92</v>
      </c>
      <c r="M1400" s="88" t="s">
        <v>603</v>
      </c>
    </row>
    <row r="1401" spans="1:13">
      <c r="A1401" s="90">
        <f t="shared" si="30"/>
        <v>6</v>
      </c>
      <c r="B1401" s="90" t="s">
        <v>2578</v>
      </c>
      <c r="C1401" s="90" t="s">
        <v>2579</v>
      </c>
      <c r="D1401" s="90" t="s">
        <v>545</v>
      </c>
      <c r="E1401" s="90">
        <v>20019301524</v>
      </c>
      <c r="F1401" s="91" t="s">
        <v>2581</v>
      </c>
      <c r="G1401" s="91" t="s">
        <v>2582</v>
      </c>
      <c r="H1401" s="90"/>
      <c r="I1401" s="92"/>
      <c r="J1401" s="93">
        <v>23255</v>
      </c>
      <c r="K1401" s="92">
        <v>19911.02</v>
      </c>
      <c r="L1401" s="92">
        <v>19911.02</v>
      </c>
      <c r="M1401" s="88" t="s">
        <v>603</v>
      </c>
    </row>
    <row r="1402" spans="1:13">
      <c r="A1402" s="90">
        <f t="shared" si="30"/>
        <v>7</v>
      </c>
      <c r="B1402" s="90" t="s">
        <v>2583</v>
      </c>
      <c r="C1402" s="90" t="s">
        <v>2584</v>
      </c>
      <c r="D1402" s="90" t="s">
        <v>545</v>
      </c>
      <c r="E1402" s="90">
        <v>20007250838</v>
      </c>
      <c r="F1402" s="91" t="s">
        <v>2585</v>
      </c>
      <c r="G1402" s="91"/>
      <c r="H1402" s="90"/>
      <c r="I1402" s="92"/>
      <c r="J1402" s="93">
        <v>23255</v>
      </c>
      <c r="K1402" s="92">
        <v>13712.64</v>
      </c>
      <c r="L1402" s="92">
        <v>13712.64</v>
      </c>
      <c r="M1402" s="88" t="s">
        <v>603</v>
      </c>
    </row>
    <row r="1403" spans="1:13">
      <c r="A1403" s="90">
        <f t="shared" si="30"/>
        <v>8</v>
      </c>
      <c r="B1403" s="90" t="s">
        <v>2586</v>
      </c>
      <c r="C1403" s="90" t="s">
        <v>2587</v>
      </c>
      <c r="D1403" s="90" t="s">
        <v>545</v>
      </c>
      <c r="E1403" s="90">
        <v>20007288797</v>
      </c>
      <c r="F1403" s="91" t="s">
        <v>2574</v>
      </c>
      <c r="G1403" s="91"/>
      <c r="H1403" s="90"/>
      <c r="I1403" s="92"/>
      <c r="J1403" s="93">
        <v>23255</v>
      </c>
      <c r="K1403" s="92">
        <v>82.82</v>
      </c>
      <c r="L1403" s="92">
        <v>82.82</v>
      </c>
      <c r="M1403" s="88" t="s">
        <v>603</v>
      </c>
    </row>
    <row r="1404" spans="1:13">
      <c r="A1404" s="90">
        <f t="shared" si="30"/>
        <v>9</v>
      </c>
      <c r="B1404" s="90" t="s">
        <v>2586</v>
      </c>
      <c r="C1404" s="90" t="s">
        <v>2587</v>
      </c>
      <c r="D1404" s="90" t="s">
        <v>545</v>
      </c>
      <c r="E1404" s="90">
        <v>20007419917</v>
      </c>
      <c r="F1404" s="91" t="s">
        <v>2574</v>
      </c>
      <c r="G1404" s="91"/>
      <c r="H1404" s="90"/>
      <c r="I1404" s="92"/>
      <c r="J1404" s="93">
        <v>23255</v>
      </c>
      <c r="K1404" s="92">
        <v>86.17</v>
      </c>
      <c r="L1404" s="92">
        <v>86.17</v>
      </c>
      <c r="M1404" s="88" t="s">
        <v>603</v>
      </c>
    </row>
    <row r="1405" spans="1:13">
      <c r="A1405" s="90">
        <f t="shared" si="30"/>
        <v>10</v>
      </c>
      <c r="B1405" s="90" t="s">
        <v>2586</v>
      </c>
      <c r="C1405" s="90" t="s">
        <v>2587</v>
      </c>
      <c r="D1405" s="90" t="s">
        <v>545</v>
      </c>
      <c r="E1405" s="90">
        <v>20007656883</v>
      </c>
      <c r="F1405" s="91" t="s">
        <v>2588</v>
      </c>
      <c r="G1405" s="91"/>
      <c r="H1405" s="90"/>
      <c r="I1405" s="92"/>
      <c r="J1405" s="93">
        <v>23255</v>
      </c>
      <c r="K1405" s="92">
        <v>39194.269999999997</v>
      </c>
      <c r="L1405" s="92">
        <v>39194.269999999997</v>
      </c>
      <c r="M1405" s="88" t="s">
        <v>603</v>
      </c>
    </row>
    <row r="1406" spans="1:13">
      <c r="A1406" s="90">
        <f t="shared" si="30"/>
        <v>11</v>
      </c>
      <c r="B1406" s="90" t="s">
        <v>2586</v>
      </c>
      <c r="C1406" s="90" t="s">
        <v>2587</v>
      </c>
      <c r="D1406" s="90" t="s">
        <v>545</v>
      </c>
      <c r="E1406" s="90">
        <v>20018663925</v>
      </c>
      <c r="F1406" s="91" t="s">
        <v>2589</v>
      </c>
      <c r="G1406" s="91" t="s">
        <v>2590</v>
      </c>
      <c r="H1406" s="90"/>
      <c r="I1406" s="92"/>
      <c r="J1406" s="93">
        <v>23255</v>
      </c>
      <c r="K1406" s="92">
        <v>6962.44</v>
      </c>
      <c r="L1406" s="92">
        <v>6962.44</v>
      </c>
      <c r="M1406" s="88" t="s">
        <v>603</v>
      </c>
    </row>
    <row r="1407" spans="1:13">
      <c r="A1407" s="90">
        <f t="shared" si="30"/>
        <v>12</v>
      </c>
      <c r="B1407" s="90" t="s">
        <v>2586</v>
      </c>
      <c r="C1407" s="90" t="s">
        <v>2587</v>
      </c>
      <c r="D1407" s="90" t="s">
        <v>545</v>
      </c>
      <c r="E1407" s="90">
        <v>20019408728</v>
      </c>
      <c r="F1407" s="91" t="s">
        <v>2588</v>
      </c>
      <c r="G1407" s="91" t="s">
        <v>2591</v>
      </c>
      <c r="H1407" s="90"/>
      <c r="I1407" s="92"/>
      <c r="J1407" s="93">
        <v>23255</v>
      </c>
      <c r="K1407" s="92">
        <v>20410.73</v>
      </c>
      <c r="L1407" s="92">
        <v>20410.73</v>
      </c>
      <c r="M1407" s="88" t="s">
        <v>603</v>
      </c>
    </row>
    <row r="1408" spans="1:13">
      <c r="A1408" s="90">
        <f t="shared" si="30"/>
        <v>13</v>
      </c>
      <c r="B1408" s="90" t="s">
        <v>2586</v>
      </c>
      <c r="C1408" s="90" t="s">
        <v>2587</v>
      </c>
      <c r="D1408" s="90" t="s">
        <v>545</v>
      </c>
      <c r="E1408" s="90">
        <v>20019684381</v>
      </c>
      <c r="F1408" s="91" t="s">
        <v>2592</v>
      </c>
      <c r="G1408" s="91" t="s">
        <v>2593</v>
      </c>
      <c r="H1408" s="90"/>
      <c r="I1408" s="92"/>
      <c r="J1408" s="93">
        <v>23255</v>
      </c>
      <c r="K1408" s="92">
        <v>4983.42</v>
      </c>
      <c r="L1408" s="92">
        <v>4983.42</v>
      </c>
      <c r="M1408" s="88" t="s">
        <v>603</v>
      </c>
    </row>
    <row r="1409" spans="1:13">
      <c r="A1409" s="90">
        <f t="shared" si="30"/>
        <v>14</v>
      </c>
      <c r="B1409" s="90" t="s">
        <v>2586</v>
      </c>
      <c r="C1409" s="90" t="s">
        <v>2587</v>
      </c>
      <c r="D1409" s="90" t="s">
        <v>545</v>
      </c>
      <c r="E1409" s="90">
        <v>20019970949</v>
      </c>
      <c r="F1409" s="91" t="s">
        <v>2594</v>
      </c>
      <c r="G1409" s="91"/>
      <c r="H1409" s="90"/>
      <c r="I1409" s="92"/>
      <c r="J1409" s="93">
        <v>23255</v>
      </c>
      <c r="K1409" s="92">
        <v>8226.9500000000007</v>
      </c>
      <c r="L1409" s="92">
        <v>8226.9500000000007</v>
      </c>
      <c r="M1409" s="88" t="s">
        <v>603</v>
      </c>
    </row>
    <row r="1410" spans="1:13">
      <c r="A1410" s="90">
        <f t="shared" si="30"/>
        <v>15</v>
      </c>
      <c r="B1410" s="90" t="s">
        <v>549</v>
      </c>
      <c r="C1410" s="90" t="s">
        <v>550</v>
      </c>
      <c r="D1410" s="90" t="s">
        <v>545</v>
      </c>
      <c r="E1410" s="90">
        <v>20007424351</v>
      </c>
      <c r="F1410" s="91" t="s">
        <v>2595</v>
      </c>
      <c r="G1410" s="91"/>
      <c r="H1410" s="90"/>
      <c r="I1410" s="92"/>
      <c r="J1410" s="93">
        <v>23255</v>
      </c>
      <c r="K1410" s="92">
        <v>1868.74</v>
      </c>
      <c r="L1410" s="92">
        <v>1868.74</v>
      </c>
      <c r="M1410" s="88" t="s">
        <v>603</v>
      </c>
    </row>
    <row r="1411" spans="1:13">
      <c r="A1411" s="90">
        <f t="shared" si="30"/>
        <v>16</v>
      </c>
      <c r="B1411" s="90" t="s">
        <v>549</v>
      </c>
      <c r="C1411" s="90" t="s">
        <v>550</v>
      </c>
      <c r="D1411" s="90" t="s">
        <v>545</v>
      </c>
      <c r="E1411" s="90">
        <v>20007424647</v>
      </c>
      <c r="F1411" s="91" t="s">
        <v>2596</v>
      </c>
      <c r="G1411" s="91"/>
      <c r="H1411" s="90"/>
      <c r="I1411" s="92"/>
      <c r="J1411" s="93">
        <v>23255</v>
      </c>
      <c r="K1411" s="92">
        <v>33702.74</v>
      </c>
      <c r="L1411" s="92">
        <v>33702.74</v>
      </c>
      <c r="M1411" s="88" t="s">
        <v>603</v>
      </c>
    </row>
    <row r="1412" spans="1:13">
      <c r="A1412" s="90">
        <f t="shared" si="30"/>
        <v>17</v>
      </c>
      <c r="B1412" s="90" t="s">
        <v>549</v>
      </c>
      <c r="C1412" s="90" t="s">
        <v>550</v>
      </c>
      <c r="D1412" s="90" t="s">
        <v>545</v>
      </c>
      <c r="E1412" s="90">
        <v>20007739504</v>
      </c>
      <c r="F1412" s="91" t="s">
        <v>2574</v>
      </c>
      <c r="G1412" s="91"/>
      <c r="H1412" s="90"/>
      <c r="I1412" s="92"/>
      <c r="J1412" s="93">
        <v>23255</v>
      </c>
      <c r="K1412" s="92">
        <v>56.07</v>
      </c>
      <c r="L1412" s="92">
        <v>56.07</v>
      </c>
      <c r="M1412" s="88" t="s">
        <v>603</v>
      </c>
    </row>
    <row r="1413" spans="1:13">
      <c r="A1413" s="90">
        <f t="shared" si="30"/>
        <v>18</v>
      </c>
      <c r="B1413" s="90" t="s">
        <v>549</v>
      </c>
      <c r="C1413" s="90" t="s">
        <v>550</v>
      </c>
      <c r="D1413" s="90" t="s">
        <v>545</v>
      </c>
      <c r="E1413" s="90">
        <v>20007836033</v>
      </c>
      <c r="F1413" s="91" t="s">
        <v>2597</v>
      </c>
      <c r="G1413" s="91"/>
      <c r="H1413" s="90"/>
      <c r="I1413" s="92"/>
      <c r="J1413" s="93">
        <v>23255</v>
      </c>
      <c r="K1413" s="92">
        <v>129.63</v>
      </c>
      <c r="L1413" s="92">
        <v>129.63</v>
      </c>
      <c r="M1413" s="88" t="s">
        <v>603</v>
      </c>
    </row>
    <row r="1414" spans="1:13">
      <c r="A1414" s="90">
        <f t="shared" si="30"/>
        <v>19</v>
      </c>
      <c r="B1414" s="90" t="s">
        <v>549</v>
      </c>
      <c r="C1414" s="90" t="s">
        <v>550</v>
      </c>
      <c r="D1414" s="90" t="s">
        <v>545</v>
      </c>
      <c r="E1414" s="90">
        <v>20017241803</v>
      </c>
      <c r="F1414" s="91" t="s">
        <v>2598</v>
      </c>
      <c r="G1414" s="91"/>
      <c r="H1414" s="90"/>
      <c r="I1414" s="92"/>
      <c r="J1414" s="93">
        <v>23255</v>
      </c>
      <c r="K1414" s="92">
        <v>2354.64</v>
      </c>
      <c r="L1414" s="92">
        <v>2354.64</v>
      </c>
      <c r="M1414" s="88" t="s">
        <v>603</v>
      </c>
    </row>
    <row r="1415" spans="1:13">
      <c r="A1415" s="90">
        <f t="shared" si="30"/>
        <v>20</v>
      </c>
      <c r="B1415" s="90" t="s">
        <v>549</v>
      </c>
      <c r="C1415" s="90" t="s">
        <v>550</v>
      </c>
      <c r="D1415" s="90" t="s">
        <v>545</v>
      </c>
      <c r="E1415" s="90">
        <v>20017406111</v>
      </c>
      <c r="F1415" s="91" t="s">
        <v>2599</v>
      </c>
      <c r="G1415" s="91" t="s">
        <v>2600</v>
      </c>
      <c r="H1415" s="90"/>
      <c r="I1415" s="92"/>
      <c r="J1415" s="93">
        <v>23255</v>
      </c>
      <c r="K1415" s="92">
        <v>5458.82</v>
      </c>
      <c r="L1415" s="92">
        <v>5458.82</v>
      </c>
      <c r="M1415" s="88" t="s">
        <v>603</v>
      </c>
    </row>
    <row r="1416" spans="1:13">
      <c r="A1416" s="90">
        <f t="shared" si="30"/>
        <v>21</v>
      </c>
      <c r="B1416" s="90" t="s">
        <v>549</v>
      </c>
      <c r="C1416" s="90" t="s">
        <v>550</v>
      </c>
      <c r="D1416" s="90" t="s">
        <v>545</v>
      </c>
      <c r="E1416" s="90">
        <v>20019613948</v>
      </c>
      <c r="F1416" s="91" t="s">
        <v>2601</v>
      </c>
      <c r="G1416" s="91" t="s">
        <v>2602</v>
      </c>
      <c r="H1416" s="90"/>
      <c r="I1416" s="92"/>
      <c r="J1416" s="93">
        <v>23255</v>
      </c>
      <c r="K1416" s="92">
        <v>4194.3100000000004</v>
      </c>
      <c r="L1416" s="92">
        <v>4194.3100000000004</v>
      </c>
      <c r="M1416" s="88" t="s">
        <v>603</v>
      </c>
    </row>
    <row r="1417" spans="1:13">
      <c r="A1417" s="90">
        <f t="shared" si="30"/>
        <v>22</v>
      </c>
      <c r="B1417" s="90" t="s">
        <v>549</v>
      </c>
      <c r="C1417" s="90" t="s">
        <v>550</v>
      </c>
      <c r="D1417" s="90" t="s">
        <v>545</v>
      </c>
      <c r="E1417" s="90">
        <v>20019876933</v>
      </c>
      <c r="F1417" s="91" t="s">
        <v>2603</v>
      </c>
      <c r="G1417" s="91" t="s">
        <v>2604</v>
      </c>
      <c r="H1417" s="90"/>
      <c r="I1417" s="92"/>
      <c r="J1417" s="93">
        <v>23255</v>
      </c>
      <c r="K1417" s="92">
        <v>5035.78</v>
      </c>
      <c r="L1417" s="92">
        <v>5035.78</v>
      </c>
      <c r="M1417" s="88" t="s">
        <v>603</v>
      </c>
    </row>
    <row r="1418" spans="1:13">
      <c r="A1418" s="90">
        <f t="shared" si="30"/>
        <v>23</v>
      </c>
      <c r="B1418" s="90" t="s">
        <v>549</v>
      </c>
      <c r="C1418" s="90" t="s">
        <v>550</v>
      </c>
      <c r="D1418" s="90" t="s">
        <v>545</v>
      </c>
      <c r="E1418" s="90">
        <v>20019880429</v>
      </c>
      <c r="F1418" s="91" t="s">
        <v>2605</v>
      </c>
      <c r="G1418" s="91" t="s">
        <v>2606</v>
      </c>
      <c r="H1418" s="90"/>
      <c r="I1418" s="92"/>
      <c r="J1418" s="93">
        <v>23255</v>
      </c>
      <c r="K1418" s="92">
        <v>3706.91</v>
      </c>
      <c r="L1418" s="92">
        <v>3706.91</v>
      </c>
      <c r="M1418" s="88" t="s">
        <v>603</v>
      </c>
    </row>
    <row r="1419" spans="1:13">
      <c r="A1419" s="90">
        <f t="shared" si="30"/>
        <v>24</v>
      </c>
      <c r="B1419" s="90" t="s">
        <v>549</v>
      </c>
      <c r="C1419" s="90" t="s">
        <v>550</v>
      </c>
      <c r="D1419" s="90" t="s">
        <v>545</v>
      </c>
      <c r="E1419" s="90">
        <v>20021764299</v>
      </c>
      <c r="F1419" s="91" t="s">
        <v>2607</v>
      </c>
      <c r="G1419" s="91"/>
      <c r="H1419" s="90"/>
      <c r="I1419" s="92"/>
      <c r="J1419" s="93">
        <v>23255</v>
      </c>
      <c r="K1419" s="92">
        <v>601.35</v>
      </c>
      <c r="L1419" s="92">
        <v>601.35</v>
      </c>
      <c r="M1419" s="88" t="s">
        <v>603</v>
      </c>
    </row>
    <row r="1420" spans="1:13">
      <c r="A1420" s="90">
        <f t="shared" si="30"/>
        <v>25</v>
      </c>
      <c r="B1420" s="90" t="s">
        <v>549</v>
      </c>
      <c r="C1420" s="90" t="s">
        <v>550</v>
      </c>
      <c r="D1420" s="90" t="s">
        <v>545</v>
      </c>
      <c r="E1420" s="90">
        <v>20022687394</v>
      </c>
      <c r="F1420" s="91" t="s">
        <v>551</v>
      </c>
      <c r="G1420" s="91" t="s">
        <v>552</v>
      </c>
      <c r="H1420" s="90"/>
      <c r="I1420" s="92"/>
      <c r="J1420" s="93">
        <v>23224</v>
      </c>
      <c r="K1420" s="92">
        <v>1802.49</v>
      </c>
      <c r="L1420" s="92">
        <v>1802.49</v>
      </c>
      <c r="M1420" s="88" t="s">
        <v>608</v>
      </c>
    </row>
    <row r="1421" spans="1:13">
      <c r="A1421" s="90">
        <f t="shared" ref="A1421:A1447" si="31">A1420+1</f>
        <v>26</v>
      </c>
      <c r="B1421" s="90" t="s">
        <v>549</v>
      </c>
      <c r="C1421" s="90" t="s">
        <v>550</v>
      </c>
      <c r="D1421" s="90" t="s">
        <v>545</v>
      </c>
      <c r="E1421" s="90">
        <v>20022687394</v>
      </c>
      <c r="F1421" s="91" t="s">
        <v>551</v>
      </c>
      <c r="G1421" s="91" t="s">
        <v>552</v>
      </c>
      <c r="H1421" s="90"/>
      <c r="I1421" s="92"/>
      <c r="J1421" s="93">
        <v>23255</v>
      </c>
      <c r="K1421" s="92">
        <v>1720.47</v>
      </c>
      <c r="L1421" s="92">
        <v>1720.47</v>
      </c>
      <c r="M1421" s="88" t="s">
        <v>603</v>
      </c>
    </row>
    <row r="1422" spans="1:13">
      <c r="A1422" s="90">
        <f t="shared" si="31"/>
        <v>27</v>
      </c>
      <c r="B1422" s="90" t="s">
        <v>549</v>
      </c>
      <c r="C1422" s="90" t="s">
        <v>550</v>
      </c>
      <c r="D1422" s="90" t="s">
        <v>545</v>
      </c>
      <c r="E1422" s="90">
        <v>20022801576</v>
      </c>
      <c r="F1422" s="91" t="s">
        <v>2608</v>
      </c>
      <c r="G1422" s="91" t="s">
        <v>2609</v>
      </c>
      <c r="H1422" s="90"/>
      <c r="I1422" s="92"/>
      <c r="J1422" s="93">
        <v>23224</v>
      </c>
      <c r="K1422" s="92">
        <v>8551.89</v>
      </c>
      <c r="L1422" s="92">
        <v>8551.89</v>
      </c>
      <c r="M1422" s="88" t="s">
        <v>608</v>
      </c>
    </row>
    <row r="1423" spans="1:13">
      <c r="A1423" s="90">
        <f t="shared" si="31"/>
        <v>28</v>
      </c>
      <c r="B1423" s="90" t="s">
        <v>549</v>
      </c>
      <c r="C1423" s="90" t="s">
        <v>550</v>
      </c>
      <c r="D1423" s="90" t="s">
        <v>545</v>
      </c>
      <c r="E1423" s="90">
        <v>20022801576</v>
      </c>
      <c r="F1423" s="91" t="s">
        <v>2608</v>
      </c>
      <c r="G1423" s="91" t="s">
        <v>2609</v>
      </c>
      <c r="H1423" s="90"/>
      <c r="I1423" s="92"/>
      <c r="J1423" s="93">
        <v>23255</v>
      </c>
      <c r="K1423" s="92">
        <v>8737.35</v>
      </c>
      <c r="L1423" s="92">
        <v>8737.35</v>
      </c>
      <c r="M1423" s="88" t="s">
        <v>603</v>
      </c>
    </row>
    <row r="1424" spans="1:13">
      <c r="A1424" s="90">
        <f t="shared" si="31"/>
        <v>29</v>
      </c>
      <c r="B1424" s="90" t="s">
        <v>2610</v>
      </c>
      <c r="C1424" s="90" t="s">
        <v>2611</v>
      </c>
      <c r="D1424" s="90" t="s">
        <v>545</v>
      </c>
      <c r="E1424" s="90">
        <v>20016332368</v>
      </c>
      <c r="F1424" s="91" t="s">
        <v>2445</v>
      </c>
      <c r="G1424" s="91"/>
      <c r="H1424" s="90"/>
      <c r="I1424" s="92"/>
      <c r="J1424" s="93">
        <v>23255</v>
      </c>
      <c r="K1424" s="92">
        <v>2917.48</v>
      </c>
      <c r="L1424" s="92">
        <v>2917.48</v>
      </c>
      <c r="M1424" s="88" t="s">
        <v>603</v>
      </c>
    </row>
    <row r="1425" spans="1:13">
      <c r="A1425" s="90">
        <f t="shared" si="31"/>
        <v>30</v>
      </c>
      <c r="B1425" s="90" t="s">
        <v>2610</v>
      </c>
      <c r="C1425" s="90" t="s">
        <v>2611</v>
      </c>
      <c r="D1425" s="90" t="s">
        <v>545</v>
      </c>
      <c r="E1425" s="90">
        <v>20019704302</v>
      </c>
      <c r="F1425" s="91" t="s">
        <v>2612</v>
      </c>
      <c r="G1425" s="91"/>
      <c r="H1425" s="90"/>
      <c r="I1425" s="92"/>
      <c r="J1425" s="93">
        <v>23224</v>
      </c>
      <c r="K1425" s="92">
        <v>49.39</v>
      </c>
      <c r="L1425" s="92">
        <v>49.39</v>
      </c>
      <c r="M1425" s="88" t="s">
        <v>608</v>
      </c>
    </row>
    <row r="1426" spans="1:13">
      <c r="A1426" s="90">
        <f t="shared" si="31"/>
        <v>31</v>
      </c>
      <c r="B1426" s="90" t="s">
        <v>2610</v>
      </c>
      <c r="C1426" s="90" t="s">
        <v>2611</v>
      </c>
      <c r="D1426" s="90" t="s">
        <v>545</v>
      </c>
      <c r="E1426" s="90">
        <v>20019704302</v>
      </c>
      <c r="F1426" s="91" t="s">
        <v>2612</v>
      </c>
      <c r="G1426" s="91"/>
      <c r="H1426" s="90"/>
      <c r="I1426" s="92"/>
      <c r="J1426" s="93">
        <v>23255</v>
      </c>
      <c r="K1426" s="92">
        <v>49.39</v>
      </c>
      <c r="L1426" s="92">
        <v>49.39</v>
      </c>
      <c r="M1426" s="88" t="s">
        <v>603</v>
      </c>
    </row>
    <row r="1427" spans="1:13">
      <c r="A1427" s="90">
        <f t="shared" si="31"/>
        <v>32</v>
      </c>
      <c r="B1427" s="90" t="s">
        <v>2613</v>
      </c>
      <c r="C1427" s="90" t="s">
        <v>2614</v>
      </c>
      <c r="D1427" s="90" t="s">
        <v>545</v>
      </c>
      <c r="E1427" s="90">
        <v>20007271971</v>
      </c>
      <c r="F1427" s="91" t="s">
        <v>2615</v>
      </c>
      <c r="G1427" s="91"/>
      <c r="H1427" s="90"/>
      <c r="I1427" s="92"/>
      <c r="J1427" s="93">
        <v>23255</v>
      </c>
      <c r="K1427" s="92">
        <v>340.22</v>
      </c>
      <c r="L1427" s="92">
        <v>340.22</v>
      </c>
      <c r="M1427" s="88" t="s">
        <v>603</v>
      </c>
    </row>
    <row r="1428" spans="1:13">
      <c r="A1428" s="90">
        <f t="shared" si="31"/>
        <v>33</v>
      </c>
      <c r="B1428" s="90" t="s">
        <v>2613</v>
      </c>
      <c r="C1428" s="90" t="s">
        <v>2614</v>
      </c>
      <c r="D1428" s="90" t="s">
        <v>545</v>
      </c>
      <c r="E1428" s="90">
        <v>20007273422</v>
      </c>
      <c r="F1428" s="91" t="s">
        <v>2616</v>
      </c>
      <c r="G1428" s="91" t="s">
        <v>2617</v>
      </c>
      <c r="H1428" s="90"/>
      <c r="I1428" s="92"/>
      <c r="J1428" s="93">
        <v>23255</v>
      </c>
      <c r="K1428" s="92">
        <v>12774.58</v>
      </c>
      <c r="L1428" s="92">
        <v>12774.58</v>
      </c>
      <c r="M1428" s="88" t="s">
        <v>603</v>
      </c>
    </row>
    <row r="1429" spans="1:13">
      <c r="A1429" s="90">
        <f t="shared" si="31"/>
        <v>34</v>
      </c>
      <c r="B1429" s="90" t="s">
        <v>2613</v>
      </c>
      <c r="C1429" s="90" t="s">
        <v>2614</v>
      </c>
      <c r="D1429" s="90" t="s">
        <v>545</v>
      </c>
      <c r="E1429" s="90">
        <v>20007274188</v>
      </c>
      <c r="F1429" s="91" t="s">
        <v>2616</v>
      </c>
      <c r="G1429" s="91" t="s">
        <v>2618</v>
      </c>
      <c r="H1429" s="90"/>
      <c r="I1429" s="92"/>
      <c r="J1429" s="93">
        <v>23255</v>
      </c>
      <c r="K1429" s="92">
        <v>463.91</v>
      </c>
      <c r="L1429" s="92">
        <v>463.91</v>
      </c>
      <c r="M1429" s="88" t="s">
        <v>603</v>
      </c>
    </row>
    <row r="1430" spans="1:13">
      <c r="A1430" s="90">
        <f t="shared" si="31"/>
        <v>35</v>
      </c>
      <c r="B1430" s="90" t="s">
        <v>2619</v>
      </c>
      <c r="C1430" s="90" t="s">
        <v>2620</v>
      </c>
      <c r="D1430" s="90" t="s">
        <v>545</v>
      </c>
      <c r="E1430" s="90">
        <v>20007844282</v>
      </c>
      <c r="F1430" s="91" t="s">
        <v>2621</v>
      </c>
      <c r="G1430" s="91"/>
      <c r="H1430" s="90"/>
      <c r="I1430" s="92"/>
      <c r="J1430" s="93">
        <v>23255</v>
      </c>
      <c r="K1430" s="92">
        <v>13019.83</v>
      </c>
      <c r="L1430" s="92">
        <v>13019.83</v>
      </c>
      <c r="M1430" s="88" t="s">
        <v>603</v>
      </c>
    </row>
    <row r="1431" spans="1:13">
      <c r="A1431" s="90">
        <f t="shared" si="31"/>
        <v>36</v>
      </c>
      <c r="B1431" s="90" t="s">
        <v>2622</v>
      </c>
      <c r="C1431" s="90" t="s">
        <v>2623</v>
      </c>
      <c r="D1431" s="90" t="s">
        <v>545</v>
      </c>
      <c r="E1431" s="90">
        <v>20007663828</v>
      </c>
      <c r="F1431" s="91" t="s">
        <v>2624</v>
      </c>
      <c r="G1431" s="91"/>
      <c r="H1431" s="90"/>
      <c r="I1431" s="92"/>
      <c r="J1431" s="93">
        <v>23255</v>
      </c>
      <c r="K1431" s="92">
        <v>430.46</v>
      </c>
      <c r="L1431" s="92">
        <v>430.46</v>
      </c>
      <c r="M1431" s="88" t="s">
        <v>603</v>
      </c>
    </row>
    <row r="1432" spans="1:13">
      <c r="A1432" s="90">
        <f t="shared" si="31"/>
        <v>37</v>
      </c>
      <c r="B1432" s="90" t="s">
        <v>2622</v>
      </c>
      <c r="C1432" s="90" t="s">
        <v>2623</v>
      </c>
      <c r="D1432" s="90" t="s">
        <v>545</v>
      </c>
      <c r="E1432" s="90">
        <v>20007855102</v>
      </c>
      <c r="F1432" s="91" t="s">
        <v>2624</v>
      </c>
      <c r="G1432" s="91"/>
      <c r="H1432" s="90"/>
      <c r="I1432" s="92"/>
      <c r="J1432" s="93">
        <v>23255</v>
      </c>
      <c r="K1432" s="92">
        <v>35973.39</v>
      </c>
      <c r="L1432" s="92">
        <v>35973.39</v>
      </c>
      <c r="M1432" s="88" t="s">
        <v>603</v>
      </c>
    </row>
    <row r="1433" spans="1:13">
      <c r="A1433" s="90">
        <f t="shared" si="31"/>
        <v>38</v>
      </c>
      <c r="B1433" s="90" t="s">
        <v>2625</v>
      </c>
      <c r="C1433" s="90" t="s">
        <v>2626</v>
      </c>
      <c r="D1433" s="90" t="s">
        <v>545</v>
      </c>
      <c r="E1433" s="90">
        <v>20007537558</v>
      </c>
      <c r="F1433" s="91" t="s">
        <v>2627</v>
      </c>
      <c r="G1433" s="91"/>
      <c r="H1433" s="90"/>
      <c r="I1433" s="92"/>
      <c r="J1433" s="93">
        <v>23255</v>
      </c>
      <c r="K1433" s="92">
        <v>1674.48</v>
      </c>
      <c r="L1433" s="92">
        <v>1674.48</v>
      </c>
      <c r="M1433" s="88" t="s">
        <v>603</v>
      </c>
    </row>
    <row r="1434" spans="1:13">
      <c r="A1434" s="90">
        <f t="shared" si="31"/>
        <v>39</v>
      </c>
      <c r="B1434" s="90" t="s">
        <v>2625</v>
      </c>
      <c r="C1434" s="90" t="s">
        <v>2626</v>
      </c>
      <c r="D1434" s="90" t="s">
        <v>545</v>
      </c>
      <c r="E1434" s="90">
        <v>20007544764</v>
      </c>
      <c r="F1434" s="91" t="s">
        <v>2627</v>
      </c>
      <c r="G1434" s="91" t="s">
        <v>2628</v>
      </c>
      <c r="H1434" s="90"/>
      <c r="I1434" s="92"/>
      <c r="J1434" s="93">
        <v>23255</v>
      </c>
      <c r="K1434" s="92">
        <v>15165.68</v>
      </c>
      <c r="L1434" s="92">
        <v>15165.68</v>
      </c>
      <c r="M1434" s="88" t="s">
        <v>603</v>
      </c>
    </row>
    <row r="1435" spans="1:13">
      <c r="A1435" s="90">
        <f t="shared" si="31"/>
        <v>40</v>
      </c>
      <c r="B1435" s="90" t="s">
        <v>2625</v>
      </c>
      <c r="C1435" s="90" t="s">
        <v>2626</v>
      </c>
      <c r="D1435" s="90" t="s">
        <v>545</v>
      </c>
      <c r="E1435" s="90">
        <v>20021062900</v>
      </c>
      <c r="F1435" s="91" t="s">
        <v>2629</v>
      </c>
      <c r="G1435" s="91" t="s">
        <v>2630</v>
      </c>
      <c r="H1435" s="90"/>
      <c r="I1435" s="92"/>
      <c r="J1435" s="93">
        <v>23255</v>
      </c>
      <c r="K1435" s="92">
        <v>3936.82</v>
      </c>
      <c r="L1435" s="92">
        <v>3936.82</v>
      </c>
      <c r="M1435" s="88" t="s">
        <v>603</v>
      </c>
    </row>
    <row r="1436" spans="1:13">
      <c r="A1436" s="90">
        <f t="shared" si="31"/>
        <v>41</v>
      </c>
      <c r="B1436" s="90" t="s">
        <v>2631</v>
      </c>
      <c r="C1436" s="90" t="s">
        <v>2632</v>
      </c>
      <c r="D1436" s="90" t="s">
        <v>545</v>
      </c>
      <c r="E1436" s="90">
        <v>20007299687</v>
      </c>
      <c r="F1436" s="91" t="s">
        <v>2633</v>
      </c>
      <c r="G1436" s="91"/>
      <c r="H1436" s="90"/>
      <c r="I1436" s="92"/>
      <c r="J1436" s="93">
        <v>23255</v>
      </c>
      <c r="K1436" s="92">
        <v>22228.51</v>
      </c>
      <c r="L1436" s="92">
        <v>22228.51</v>
      </c>
      <c r="M1436" s="88" t="s">
        <v>603</v>
      </c>
    </row>
    <row r="1437" spans="1:13">
      <c r="A1437" s="90">
        <f t="shared" si="31"/>
        <v>42</v>
      </c>
      <c r="B1437" s="90" t="s">
        <v>2634</v>
      </c>
      <c r="C1437" s="90" t="s">
        <v>2635</v>
      </c>
      <c r="D1437" s="90" t="s">
        <v>545</v>
      </c>
      <c r="E1437" s="90">
        <v>20007967501</v>
      </c>
      <c r="F1437" s="91" t="s">
        <v>546</v>
      </c>
      <c r="G1437" s="91"/>
      <c r="H1437" s="90"/>
      <c r="I1437" s="92"/>
      <c r="J1437" s="93">
        <v>23255</v>
      </c>
      <c r="K1437" s="92">
        <v>53443.49</v>
      </c>
      <c r="L1437" s="92">
        <v>53443.49</v>
      </c>
      <c r="M1437" s="88" t="s">
        <v>603</v>
      </c>
    </row>
    <row r="1438" spans="1:13">
      <c r="A1438" s="90">
        <f t="shared" si="31"/>
        <v>43</v>
      </c>
      <c r="B1438" s="90" t="s">
        <v>2636</v>
      </c>
      <c r="C1438" s="90" t="s">
        <v>2637</v>
      </c>
      <c r="D1438" s="90" t="s">
        <v>545</v>
      </c>
      <c r="E1438" s="90">
        <v>20007632060</v>
      </c>
      <c r="F1438" s="91" t="s">
        <v>2638</v>
      </c>
      <c r="G1438" s="91"/>
      <c r="H1438" s="90"/>
      <c r="I1438" s="92"/>
      <c r="J1438" s="93">
        <v>23255</v>
      </c>
      <c r="K1438" s="92">
        <v>34213.620000000003</v>
      </c>
      <c r="L1438" s="92">
        <v>34213.620000000003</v>
      </c>
      <c r="M1438" s="88" t="s">
        <v>603</v>
      </c>
    </row>
    <row r="1439" spans="1:13">
      <c r="A1439" s="90">
        <f t="shared" si="31"/>
        <v>44</v>
      </c>
      <c r="B1439" s="90" t="s">
        <v>2636</v>
      </c>
      <c r="C1439" s="90" t="s">
        <v>2637</v>
      </c>
      <c r="D1439" s="90" t="s">
        <v>545</v>
      </c>
      <c r="E1439" s="90">
        <v>20017173087</v>
      </c>
      <c r="F1439" s="91" t="s">
        <v>2639</v>
      </c>
      <c r="G1439" s="91"/>
      <c r="H1439" s="90"/>
      <c r="I1439" s="92"/>
      <c r="J1439" s="93">
        <v>23255</v>
      </c>
      <c r="K1439" s="92">
        <v>1573.15</v>
      </c>
      <c r="L1439" s="92">
        <v>1573.15</v>
      </c>
      <c r="M1439" s="88" t="s">
        <v>603</v>
      </c>
    </row>
    <row r="1440" spans="1:13">
      <c r="A1440" s="90">
        <f t="shared" si="31"/>
        <v>45</v>
      </c>
      <c r="B1440" s="90" t="s">
        <v>2640</v>
      </c>
      <c r="C1440" s="90" t="s">
        <v>2641</v>
      </c>
      <c r="D1440" s="90" t="s">
        <v>545</v>
      </c>
      <c r="E1440" s="90">
        <v>20007989256</v>
      </c>
      <c r="F1440" s="91" t="s">
        <v>2642</v>
      </c>
      <c r="G1440" s="91"/>
      <c r="H1440" s="90"/>
      <c r="I1440" s="92"/>
      <c r="J1440" s="93">
        <v>23255</v>
      </c>
      <c r="K1440" s="92">
        <v>3026.81</v>
      </c>
      <c r="L1440" s="92">
        <v>3026.81</v>
      </c>
      <c r="M1440" s="88" t="s">
        <v>603</v>
      </c>
    </row>
    <row r="1441" spans="1:13">
      <c r="A1441" s="90">
        <f t="shared" si="31"/>
        <v>46</v>
      </c>
      <c r="B1441" s="90" t="s">
        <v>2640</v>
      </c>
      <c r="C1441" s="90" t="s">
        <v>2641</v>
      </c>
      <c r="D1441" s="90" t="s">
        <v>545</v>
      </c>
      <c r="E1441" s="90">
        <v>20007990585</v>
      </c>
      <c r="F1441" s="91" t="s">
        <v>2643</v>
      </c>
      <c r="G1441" s="91"/>
      <c r="H1441" s="90"/>
      <c r="I1441" s="92"/>
      <c r="J1441" s="93">
        <v>23255</v>
      </c>
      <c r="K1441" s="92">
        <v>28803.03</v>
      </c>
      <c r="L1441" s="92">
        <v>28803.03</v>
      </c>
      <c r="M1441" s="88" t="s">
        <v>603</v>
      </c>
    </row>
    <row r="1442" spans="1:13">
      <c r="A1442" s="90">
        <f t="shared" si="31"/>
        <v>47</v>
      </c>
      <c r="B1442" s="90" t="s">
        <v>2644</v>
      </c>
      <c r="C1442" s="90" t="s">
        <v>2645</v>
      </c>
      <c r="D1442" s="90" t="s">
        <v>545</v>
      </c>
      <c r="E1442" s="90">
        <v>20007190251</v>
      </c>
      <c r="F1442" s="91" t="s">
        <v>2646</v>
      </c>
      <c r="G1442" s="91" t="s">
        <v>2647</v>
      </c>
      <c r="H1442" s="90"/>
      <c r="I1442" s="92"/>
      <c r="J1442" s="93">
        <v>23255</v>
      </c>
      <c r="K1442" s="92">
        <v>21072.76</v>
      </c>
      <c r="L1442" s="92">
        <v>21072.76</v>
      </c>
      <c r="M1442" s="88" t="s">
        <v>603</v>
      </c>
    </row>
    <row r="1443" spans="1:13">
      <c r="A1443" s="90">
        <f t="shared" si="31"/>
        <v>48</v>
      </c>
      <c r="B1443" s="90" t="s">
        <v>2644</v>
      </c>
      <c r="C1443" s="90" t="s">
        <v>2645</v>
      </c>
      <c r="D1443" s="90" t="s">
        <v>545</v>
      </c>
      <c r="E1443" s="90">
        <v>20007266707</v>
      </c>
      <c r="F1443" s="91" t="s">
        <v>2648</v>
      </c>
      <c r="G1443" s="91" t="s">
        <v>2649</v>
      </c>
      <c r="H1443" s="90"/>
      <c r="I1443" s="92"/>
      <c r="J1443" s="93">
        <v>23255</v>
      </c>
      <c r="K1443" s="92">
        <v>18606.11</v>
      </c>
      <c r="L1443" s="92">
        <v>18606.11</v>
      </c>
      <c r="M1443" s="88" t="s">
        <v>603</v>
      </c>
    </row>
    <row r="1444" spans="1:13">
      <c r="A1444" s="90">
        <f t="shared" si="31"/>
        <v>49</v>
      </c>
      <c r="B1444" s="90" t="s">
        <v>2644</v>
      </c>
      <c r="C1444" s="90" t="s">
        <v>2645</v>
      </c>
      <c r="D1444" s="90" t="s">
        <v>545</v>
      </c>
      <c r="E1444" s="90">
        <v>20007409946</v>
      </c>
      <c r="F1444" s="91" t="s">
        <v>2650</v>
      </c>
      <c r="G1444" s="91"/>
      <c r="H1444" s="90"/>
      <c r="I1444" s="92"/>
      <c r="J1444" s="93">
        <v>23255</v>
      </c>
      <c r="K1444" s="92">
        <v>4732.3100000000004</v>
      </c>
      <c r="L1444" s="92">
        <v>4732.3100000000004</v>
      </c>
      <c r="M1444" s="88" t="s">
        <v>603</v>
      </c>
    </row>
    <row r="1445" spans="1:13">
      <c r="A1445" s="90">
        <f t="shared" si="31"/>
        <v>50</v>
      </c>
      <c r="B1445" s="90" t="s">
        <v>2644</v>
      </c>
      <c r="C1445" s="90" t="s">
        <v>2645</v>
      </c>
      <c r="D1445" s="90" t="s">
        <v>545</v>
      </c>
      <c r="E1445" s="90">
        <v>20007410136</v>
      </c>
      <c r="F1445" s="91" t="s">
        <v>2651</v>
      </c>
      <c r="G1445" s="91"/>
      <c r="H1445" s="90"/>
      <c r="I1445" s="92"/>
      <c r="J1445" s="93">
        <v>23255</v>
      </c>
      <c r="K1445" s="92">
        <v>590.28</v>
      </c>
      <c r="L1445" s="92">
        <v>590.28</v>
      </c>
      <c r="M1445" s="88" t="s">
        <v>603</v>
      </c>
    </row>
    <row r="1446" spans="1:13">
      <c r="A1446" s="90">
        <f t="shared" si="31"/>
        <v>51</v>
      </c>
      <c r="B1446" s="90" t="s">
        <v>2644</v>
      </c>
      <c r="C1446" s="90" t="s">
        <v>2645</v>
      </c>
      <c r="D1446" s="90" t="s">
        <v>545</v>
      </c>
      <c r="E1446" s="90">
        <v>20007894592</v>
      </c>
      <c r="F1446" s="91" t="s">
        <v>2652</v>
      </c>
      <c r="G1446" s="91"/>
      <c r="H1446" s="90"/>
      <c r="I1446" s="92"/>
      <c r="J1446" s="93">
        <v>23255</v>
      </c>
      <c r="K1446" s="92">
        <v>334.1</v>
      </c>
      <c r="L1446" s="92">
        <v>334.1</v>
      </c>
      <c r="M1446" s="88" t="s">
        <v>603</v>
      </c>
    </row>
    <row r="1447" spans="1:13">
      <c r="A1447" s="90">
        <f t="shared" si="31"/>
        <v>52</v>
      </c>
      <c r="B1447" s="90" t="s">
        <v>2644</v>
      </c>
      <c r="C1447" s="90" t="s">
        <v>2645</v>
      </c>
      <c r="D1447" s="90" t="s">
        <v>545</v>
      </c>
      <c r="E1447" s="90">
        <v>20007894790</v>
      </c>
      <c r="F1447" s="91" t="s">
        <v>2445</v>
      </c>
      <c r="G1447" s="91"/>
      <c r="H1447" s="90"/>
      <c r="I1447" s="92"/>
      <c r="J1447" s="93">
        <v>23255</v>
      </c>
      <c r="K1447" s="92">
        <v>54382.74</v>
      </c>
      <c r="L1447" s="92">
        <v>54382.74</v>
      </c>
      <c r="M1447" s="88" t="s">
        <v>603</v>
      </c>
    </row>
    <row r="1448" spans="1:13" ht="21.75" thickBot="1">
      <c r="A1448" s="90"/>
      <c r="B1448" s="118"/>
      <c r="C1448" s="118"/>
      <c r="D1448" s="118" t="s">
        <v>2653</v>
      </c>
      <c r="E1448" s="118"/>
      <c r="F1448" s="123"/>
      <c r="G1448" s="91"/>
      <c r="H1448" s="120"/>
      <c r="I1448" s="121">
        <f>SUM(I1396:I1447)</f>
        <v>0</v>
      </c>
      <c r="J1448" s="120"/>
      <c r="K1448" s="121">
        <f>SUM(K1396:K1447)</f>
        <v>591555.27000000014</v>
      </c>
      <c r="L1448" s="121">
        <f>SUM(L1396:L1447)</f>
        <v>591555.27000000014</v>
      </c>
      <c r="M1448" s="88"/>
    </row>
    <row r="1449" spans="1:13" ht="21.75" thickTop="1">
      <c r="A1449" s="90">
        <f t="shared" ref="A1449:A1512" si="32">A1448+1</f>
        <v>1</v>
      </c>
      <c r="B1449" s="90" t="s">
        <v>2654</v>
      </c>
      <c r="C1449" s="90" t="s">
        <v>2655</v>
      </c>
      <c r="D1449" s="90" t="s">
        <v>555</v>
      </c>
      <c r="E1449" s="90">
        <v>20007407348</v>
      </c>
      <c r="F1449" s="91" t="s">
        <v>2656</v>
      </c>
      <c r="G1449" s="91" t="s">
        <v>2657</v>
      </c>
      <c r="H1449" s="90"/>
      <c r="I1449" s="92"/>
      <c r="J1449" s="93">
        <v>23255</v>
      </c>
      <c r="K1449" s="92">
        <v>892.8</v>
      </c>
      <c r="L1449" s="92">
        <v>892.8</v>
      </c>
      <c r="M1449" s="88" t="s">
        <v>603</v>
      </c>
    </row>
    <row r="1450" spans="1:13">
      <c r="A1450" s="90">
        <f t="shared" si="32"/>
        <v>2</v>
      </c>
      <c r="B1450" s="90" t="s">
        <v>2654</v>
      </c>
      <c r="C1450" s="90" t="s">
        <v>2655</v>
      </c>
      <c r="D1450" s="90" t="s">
        <v>555</v>
      </c>
      <c r="E1450" s="90">
        <v>20007879601</v>
      </c>
      <c r="F1450" s="91" t="s">
        <v>2658</v>
      </c>
      <c r="G1450" s="91" t="s">
        <v>2659</v>
      </c>
      <c r="H1450" s="90"/>
      <c r="I1450" s="92"/>
      <c r="J1450" s="93">
        <v>23255</v>
      </c>
      <c r="K1450" s="92">
        <v>4804.41</v>
      </c>
      <c r="L1450" s="92">
        <v>4804.41</v>
      </c>
      <c r="M1450" s="88" t="s">
        <v>603</v>
      </c>
    </row>
    <row r="1451" spans="1:13">
      <c r="A1451" s="90">
        <f t="shared" si="32"/>
        <v>3</v>
      </c>
      <c r="B1451" s="90" t="s">
        <v>2654</v>
      </c>
      <c r="C1451" s="90" t="s">
        <v>2655</v>
      </c>
      <c r="D1451" s="90" t="s">
        <v>555</v>
      </c>
      <c r="E1451" s="90">
        <v>20007879664</v>
      </c>
      <c r="F1451" s="91" t="s">
        <v>2660</v>
      </c>
      <c r="G1451" s="91"/>
      <c r="H1451" s="90"/>
      <c r="I1451" s="92"/>
      <c r="J1451" s="93">
        <v>23255</v>
      </c>
      <c r="K1451" s="92">
        <v>20905.830000000002</v>
      </c>
      <c r="L1451" s="92">
        <v>20905.830000000002</v>
      </c>
      <c r="M1451" s="88" t="s">
        <v>603</v>
      </c>
    </row>
    <row r="1452" spans="1:13">
      <c r="A1452" s="90">
        <f t="shared" si="32"/>
        <v>4</v>
      </c>
      <c r="B1452" s="90" t="s">
        <v>2661</v>
      </c>
      <c r="C1452" s="90" t="s">
        <v>2662</v>
      </c>
      <c r="D1452" s="90" t="s">
        <v>555</v>
      </c>
      <c r="E1452" s="90">
        <v>20008107049</v>
      </c>
      <c r="F1452" s="91" t="s">
        <v>2663</v>
      </c>
      <c r="G1452" s="91"/>
      <c r="H1452" s="90"/>
      <c r="I1452" s="92"/>
      <c r="J1452" s="93">
        <v>23255</v>
      </c>
      <c r="K1452" s="92">
        <v>8936.81</v>
      </c>
      <c r="L1452" s="92">
        <v>8936.81</v>
      </c>
      <c r="M1452" s="88" t="s">
        <v>603</v>
      </c>
    </row>
    <row r="1453" spans="1:13">
      <c r="A1453" s="90">
        <f t="shared" si="32"/>
        <v>5</v>
      </c>
      <c r="B1453" s="90" t="s">
        <v>2661</v>
      </c>
      <c r="C1453" s="90" t="s">
        <v>2662</v>
      </c>
      <c r="D1453" s="90" t="s">
        <v>555</v>
      </c>
      <c r="E1453" s="90">
        <v>20022193944</v>
      </c>
      <c r="F1453" s="91" t="s">
        <v>2664</v>
      </c>
      <c r="G1453" s="91" t="s">
        <v>2665</v>
      </c>
      <c r="H1453" s="90"/>
      <c r="I1453" s="92"/>
      <c r="J1453" s="93">
        <v>23255</v>
      </c>
      <c r="K1453" s="92">
        <v>138.31</v>
      </c>
      <c r="L1453" s="92">
        <v>138.31</v>
      </c>
      <c r="M1453" s="88" t="s">
        <v>603</v>
      </c>
    </row>
    <row r="1454" spans="1:13">
      <c r="A1454" s="90">
        <f t="shared" si="32"/>
        <v>6</v>
      </c>
      <c r="B1454" s="90" t="s">
        <v>2666</v>
      </c>
      <c r="C1454" s="90" t="s">
        <v>2667</v>
      </c>
      <c r="D1454" s="90" t="s">
        <v>555</v>
      </c>
      <c r="E1454" s="90">
        <v>20007520806</v>
      </c>
      <c r="F1454" s="91" t="s">
        <v>2668</v>
      </c>
      <c r="G1454" s="91"/>
      <c r="H1454" s="90"/>
      <c r="I1454" s="92"/>
      <c r="J1454" s="93">
        <v>23255</v>
      </c>
      <c r="K1454" s="92">
        <v>1378.78</v>
      </c>
      <c r="L1454" s="92">
        <v>1378.78</v>
      </c>
      <c r="M1454" s="88" t="s">
        <v>603</v>
      </c>
    </row>
    <row r="1455" spans="1:13">
      <c r="A1455" s="90">
        <f t="shared" si="32"/>
        <v>7</v>
      </c>
      <c r="B1455" s="90" t="s">
        <v>2666</v>
      </c>
      <c r="C1455" s="90" t="s">
        <v>2667</v>
      </c>
      <c r="D1455" s="90" t="s">
        <v>555</v>
      </c>
      <c r="E1455" s="90">
        <v>20007520969</v>
      </c>
      <c r="F1455" s="91" t="s">
        <v>2669</v>
      </c>
      <c r="G1455" s="91"/>
      <c r="H1455" s="90"/>
      <c r="I1455" s="92"/>
      <c r="J1455" s="93">
        <v>23255</v>
      </c>
      <c r="K1455" s="92">
        <v>674.24</v>
      </c>
      <c r="L1455" s="92">
        <v>674.24</v>
      </c>
      <c r="M1455" s="88" t="s">
        <v>603</v>
      </c>
    </row>
    <row r="1456" spans="1:13">
      <c r="A1456" s="90">
        <f t="shared" si="32"/>
        <v>8</v>
      </c>
      <c r="B1456" s="90" t="s">
        <v>2666</v>
      </c>
      <c r="C1456" s="90" t="s">
        <v>2667</v>
      </c>
      <c r="D1456" s="90" t="s">
        <v>555</v>
      </c>
      <c r="E1456" s="90">
        <v>20007521236</v>
      </c>
      <c r="F1456" s="91" t="s">
        <v>2670</v>
      </c>
      <c r="G1456" s="91"/>
      <c r="H1456" s="90"/>
      <c r="I1456" s="92"/>
      <c r="J1456" s="93">
        <v>23255</v>
      </c>
      <c r="K1456" s="92">
        <v>3022.76</v>
      </c>
      <c r="L1456" s="92">
        <v>3022.76</v>
      </c>
      <c r="M1456" s="88" t="s">
        <v>603</v>
      </c>
    </row>
    <row r="1457" spans="1:13">
      <c r="A1457" s="90">
        <f t="shared" si="32"/>
        <v>9</v>
      </c>
      <c r="B1457" s="90" t="s">
        <v>2666</v>
      </c>
      <c r="C1457" s="90" t="s">
        <v>2667</v>
      </c>
      <c r="D1457" s="90" t="s">
        <v>555</v>
      </c>
      <c r="E1457" s="90">
        <v>20007521298</v>
      </c>
      <c r="F1457" s="91" t="s">
        <v>2671</v>
      </c>
      <c r="G1457" s="91"/>
      <c r="H1457" s="90"/>
      <c r="I1457" s="92"/>
      <c r="J1457" s="93">
        <v>23255</v>
      </c>
      <c r="K1457" s="92">
        <v>19050.37</v>
      </c>
      <c r="L1457" s="92">
        <v>19050.37</v>
      </c>
      <c r="M1457" s="88" t="s">
        <v>603</v>
      </c>
    </row>
    <row r="1458" spans="1:13">
      <c r="A1458" s="90">
        <f t="shared" si="32"/>
        <v>10</v>
      </c>
      <c r="B1458" s="90" t="s">
        <v>2672</v>
      </c>
      <c r="C1458" s="90" t="s">
        <v>2673</v>
      </c>
      <c r="D1458" s="90" t="s">
        <v>555</v>
      </c>
      <c r="E1458" s="90">
        <v>20008109168</v>
      </c>
      <c r="F1458" s="91" t="s">
        <v>2674</v>
      </c>
      <c r="G1458" s="91"/>
      <c r="H1458" s="90"/>
      <c r="I1458" s="92"/>
      <c r="J1458" s="93">
        <v>23255</v>
      </c>
      <c r="K1458" s="92">
        <v>12500.35</v>
      </c>
      <c r="L1458" s="92">
        <v>12500.35</v>
      </c>
      <c r="M1458" s="88" t="s">
        <v>603</v>
      </c>
    </row>
    <row r="1459" spans="1:13">
      <c r="A1459" s="90">
        <f t="shared" si="32"/>
        <v>11</v>
      </c>
      <c r="B1459" s="90" t="s">
        <v>2672</v>
      </c>
      <c r="C1459" s="90" t="s">
        <v>2673</v>
      </c>
      <c r="D1459" s="90" t="s">
        <v>555</v>
      </c>
      <c r="E1459" s="90">
        <v>20018759894</v>
      </c>
      <c r="F1459" s="91" t="s">
        <v>2674</v>
      </c>
      <c r="G1459" s="91"/>
      <c r="H1459" s="90"/>
      <c r="I1459" s="92"/>
      <c r="J1459" s="93">
        <v>23255</v>
      </c>
      <c r="K1459" s="92">
        <v>286.73</v>
      </c>
      <c r="L1459" s="92">
        <v>286.73</v>
      </c>
      <c r="M1459" s="88" t="s">
        <v>603</v>
      </c>
    </row>
    <row r="1460" spans="1:13">
      <c r="A1460" s="90">
        <f t="shared" si="32"/>
        <v>12</v>
      </c>
      <c r="B1460" s="90" t="s">
        <v>2675</v>
      </c>
      <c r="C1460" s="90" t="s">
        <v>2676</v>
      </c>
      <c r="D1460" s="90" t="s">
        <v>555</v>
      </c>
      <c r="E1460" s="90">
        <v>20007949856</v>
      </c>
      <c r="F1460" s="91" t="s">
        <v>2677</v>
      </c>
      <c r="G1460" s="91"/>
      <c r="H1460" s="90"/>
      <c r="I1460" s="92"/>
      <c r="J1460" s="93">
        <v>23224</v>
      </c>
      <c r="K1460" s="92">
        <v>3000</v>
      </c>
      <c r="L1460" s="92">
        <v>3000</v>
      </c>
      <c r="M1460" s="88" t="s">
        <v>608</v>
      </c>
    </row>
    <row r="1461" spans="1:13">
      <c r="A1461" s="90">
        <f t="shared" si="32"/>
        <v>13</v>
      </c>
      <c r="B1461" s="90" t="s">
        <v>2675</v>
      </c>
      <c r="C1461" s="90" t="s">
        <v>2676</v>
      </c>
      <c r="D1461" s="90" t="s">
        <v>555</v>
      </c>
      <c r="E1461" s="90">
        <v>20007949856</v>
      </c>
      <c r="F1461" s="91" t="s">
        <v>2677</v>
      </c>
      <c r="G1461" s="91"/>
      <c r="H1461" s="90"/>
      <c r="I1461" s="92"/>
      <c r="J1461" s="93">
        <v>23255</v>
      </c>
      <c r="K1461" s="92">
        <v>3873.09</v>
      </c>
      <c r="L1461" s="92">
        <v>3873.09</v>
      </c>
      <c r="M1461" s="88" t="s">
        <v>603</v>
      </c>
    </row>
    <row r="1462" spans="1:13">
      <c r="A1462" s="90">
        <f t="shared" si="32"/>
        <v>14</v>
      </c>
      <c r="B1462" s="90" t="s">
        <v>2675</v>
      </c>
      <c r="C1462" s="90" t="s">
        <v>2676</v>
      </c>
      <c r="D1462" s="90" t="s">
        <v>555</v>
      </c>
      <c r="E1462" s="90">
        <v>20007951386</v>
      </c>
      <c r="F1462" s="91" t="s">
        <v>2678</v>
      </c>
      <c r="G1462" s="91"/>
      <c r="H1462" s="90"/>
      <c r="I1462" s="92"/>
      <c r="J1462" s="93">
        <v>23255</v>
      </c>
      <c r="K1462" s="92">
        <v>35223.53</v>
      </c>
      <c r="L1462" s="92">
        <v>35223.53</v>
      </c>
      <c r="M1462" s="88" t="s">
        <v>603</v>
      </c>
    </row>
    <row r="1463" spans="1:13" ht="21.75" thickBot="1">
      <c r="A1463" s="90"/>
      <c r="B1463" s="118"/>
      <c r="C1463" s="118"/>
      <c r="D1463" s="118" t="s">
        <v>2679</v>
      </c>
      <c r="E1463" s="118"/>
      <c r="F1463" s="123"/>
      <c r="G1463" s="91"/>
      <c r="H1463" s="120"/>
      <c r="I1463" s="121">
        <f>SUM(I1449:I1462)</f>
        <v>0</v>
      </c>
      <c r="J1463" s="120"/>
      <c r="K1463" s="121">
        <f>SUM(K1449:K1462)</f>
        <v>114688.01</v>
      </c>
      <c r="L1463" s="121">
        <f>SUM(L1449:L1462)</f>
        <v>114688.01</v>
      </c>
      <c r="M1463" s="88"/>
    </row>
    <row r="1464" spans="1:13" ht="21.75" thickTop="1">
      <c r="A1464" s="90">
        <f t="shared" si="32"/>
        <v>1</v>
      </c>
      <c r="B1464" s="90" t="s">
        <v>2680</v>
      </c>
      <c r="C1464" s="90" t="s">
        <v>2681</v>
      </c>
      <c r="D1464" s="90" t="s">
        <v>2682</v>
      </c>
      <c r="E1464" s="90">
        <v>20003688795</v>
      </c>
      <c r="F1464" s="91" t="s">
        <v>2683</v>
      </c>
      <c r="G1464" s="91" t="s">
        <v>2684</v>
      </c>
      <c r="H1464" s="90"/>
      <c r="I1464" s="92"/>
      <c r="J1464" s="93">
        <v>23255</v>
      </c>
      <c r="K1464" s="92">
        <v>3936.82</v>
      </c>
      <c r="L1464" s="92">
        <v>3936.82</v>
      </c>
      <c r="M1464" s="88" t="s">
        <v>603</v>
      </c>
    </row>
    <row r="1465" spans="1:13">
      <c r="A1465" s="90">
        <f t="shared" si="32"/>
        <v>2</v>
      </c>
      <c r="B1465" s="90" t="s">
        <v>2680</v>
      </c>
      <c r="C1465" s="90" t="s">
        <v>2681</v>
      </c>
      <c r="D1465" s="90" t="s">
        <v>2682</v>
      </c>
      <c r="E1465" s="90">
        <v>20003689043</v>
      </c>
      <c r="F1465" s="91" t="s">
        <v>2685</v>
      </c>
      <c r="G1465" s="91" t="s">
        <v>2686</v>
      </c>
      <c r="H1465" s="90"/>
      <c r="I1465" s="92"/>
      <c r="J1465" s="93">
        <v>23255</v>
      </c>
      <c r="K1465" s="92">
        <v>4870.25</v>
      </c>
      <c r="L1465" s="92">
        <v>4870.25</v>
      </c>
      <c r="M1465" s="88" t="s">
        <v>603</v>
      </c>
    </row>
    <row r="1466" spans="1:13">
      <c r="A1466" s="90">
        <f t="shared" si="32"/>
        <v>3</v>
      </c>
      <c r="B1466" s="90" t="s">
        <v>2680</v>
      </c>
      <c r="C1466" s="90" t="s">
        <v>2681</v>
      </c>
      <c r="D1466" s="90" t="s">
        <v>2682</v>
      </c>
      <c r="E1466" s="90">
        <v>20003790258</v>
      </c>
      <c r="F1466" s="91" t="s">
        <v>2687</v>
      </c>
      <c r="G1466" s="91"/>
      <c r="H1466" s="90"/>
      <c r="I1466" s="92"/>
      <c r="J1466" s="93">
        <v>23255</v>
      </c>
      <c r="K1466" s="92">
        <v>370.54</v>
      </c>
      <c r="L1466" s="92">
        <v>370.54</v>
      </c>
      <c r="M1466" s="88" t="s">
        <v>603</v>
      </c>
    </row>
    <row r="1467" spans="1:13">
      <c r="A1467" s="90">
        <f t="shared" si="32"/>
        <v>4</v>
      </c>
      <c r="B1467" s="90" t="s">
        <v>2680</v>
      </c>
      <c r="C1467" s="90" t="s">
        <v>2681</v>
      </c>
      <c r="D1467" s="90" t="s">
        <v>2682</v>
      </c>
      <c r="E1467" s="90">
        <v>20003852306</v>
      </c>
      <c r="F1467" s="91" t="s">
        <v>2688</v>
      </c>
      <c r="G1467" s="91"/>
      <c r="H1467" s="90"/>
      <c r="I1467" s="92"/>
      <c r="J1467" s="93">
        <v>23255</v>
      </c>
      <c r="K1467" s="92">
        <v>4986.62</v>
      </c>
      <c r="L1467" s="92">
        <v>4986.62</v>
      </c>
      <c r="M1467" s="88" t="s">
        <v>603</v>
      </c>
    </row>
    <row r="1468" spans="1:13">
      <c r="A1468" s="90">
        <f t="shared" si="32"/>
        <v>5</v>
      </c>
      <c r="B1468" s="90" t="s">
        <v>2689</v>
      </c>
      <c r="C1468" s="90" t="s">
        <v>2690</v>
      </c>
      <c r="D1468" s="90" t="s">
        <v>2682</v>
      </c>
      <c r="E1468" s="90">
        <v>20003965577</v>
      </c>
      <c r="F1468" s="91" t="s">
        <v>2691</v>
      </c>
      <c r="G1468" s="91"/>
      <c r="H1468" s="90"/>
      <c r="I1468" s="92"/>
      <c r="J1468" s="93">
        <v>23224</v>
      </c>
      <c r="K1468" s="92">
        <v>281.98</v>
      </c>
      <c r="L1468" s="92">
        <v>281.98</v>
      </c>
      <c r="M1468" s="88" t="s">
        <v>608</v>
      </c>
    </row>
    <row r="1469" spans="1:13">
      <c r="A1469" s="90">
        <f t="shared" si="32"/>
        <v>6</v>
      </c>
      <c r="B1469" s="90" t="s">
        <v>2689</v>
      </c>
      <c r="C1469" s="90" t="s">
        <v>2690</v>
      </c>
      <c r="D1469" s="90" t="s">
        <v>2682</v>
      </c>
      <c r="E1469" s="90">
        <v>20003965577</v>
      </c>
      <c r="F1469" s="91" t="s">
        <v>2691</v>
      </c>
      <c r="G1469" s="91"/>
      <c r="H1469" s="90"/>
      <c r="I1469" s="92"/>
      <c r="J1469" s="93">
        <v>23255</v>
      </c>
      <c r="K1469" s="92">
        <v>929.64</v>
      </c>
      <c r="L1469" s="92">
        <v>929.64</v>
      </c>
      <c r="M1469" s="88" t="s">
        <v>603</v>
      </c>
    </row>
    <row r="1470" spans="1:13" ht="21.75" thickBot="1">
      <c r="A1470" s="90"/>
      <c r="B1470" s="118"/>
      <c r="C1470" s="118"/>
      <c r="D1470" s="118" t="s">
        <v>2692</v>
      </c>
      <c r="E1470" s="118"/>
      <c r="F1470" s="123"/>
      <c r="G1470" s="91"/>
      <c r="H1470" s="120"/>
      <c r="I1470" s="121">
        <f>SUM(I1464:I1469)</f>
        <v>0</v>
      </c>
      <c r="J1470" s="120"/>
      <c r="K1470" s="121">
        <f>SUM(K1464:K1469)</f>
        <v>15375.849999999999</v>
      </c>
      <c r="L1470" s="121">
        <f>SUM(L1464:L1469)</f>
        <v>15375.849999999999</v>
      </c>
      <c r="M1470" s="88"/>
    </row>
    <row r="1471" spans="1:13" ht="21.75" thickTop="1">
      <c r="A1471" s="90">
        <f t="shared" si="32"/>
        <v>1</v>
      </c>
      <c r="B1471" s="90" t="s">
        <v>2693</v>
      </c>
      <c r="C1471" s="90" t="s">
        <v>2694</v>
      </c>
      <c r="D1471" s="90" t="s">
        <v>2695</v>
      </c>
      <c r="E1471" s="90">
        <v>20003331523</v>
      </c>
      <c r="F1471" s="91" t="s">
        <v>2696</v>
      </c>
      <c r="G1471" s="91" t="s">
        <v>2697</v>
      </c>
      <c r="H1471" s="90"/>
      <c r="I1471" s="92"/>
      <c r="J1471" s="93">
        <v>23255</v>
      </c>
      <c r="K1471" s="92">
        <v>1679.09</v>
      </c>
      <c r="L1471" s="92">
        <v>1679.09</v>
      </c>
      <c r="M1471" s="88" t="s">
        <v>603</v>
      </c>
    </row>
    <row r="1472" spans="1:13">
      <c r="A1472" s="90">
        <f t="shared" si="32"/>
        <v>2</v>
      </c>
      <c r="B1472" s="90" t="s">
        <v>2693</v>
      </c>
      <c r="C1472" s="90" t="s">
        <v>2694</v>
      </c>
      <c r="D1472" s="90" t="s">
        <v>2695</v>
      </c>
      <c r="E1472" s="90">
        <v>20003409949</v>
      </c>
      <c r="F1472" s="91" t="s">
        <v>2698</v>
      </c>
      <c r="G1472" s="91" t="s">
        <v>2699</v>
      </c>
      <c r="H1472" s="90"/>
      <c r="I1472" s="92"/>
      <c r="J1472" s="93">
        <v>23255</v>
      </c>
      <c r="K1472" s="92">
        <v>2872.94</v>
      </c>
      <c r="L1472" s="92">
        <v>2872.94</v>
      </c>
      <c r="M1472" s="88" t="s">
        <v>603</v>
      </c>
    </row>
    <row r="1473" spans="1:13">
      <c r="A1473" s="90">
        <f t="shared" si="32"/>
        <v>3</v>
      </c>
      <c r="B1473" s="90" t="s">
        <v>2693</v>
      </c>
      <c r="C1473" s="90" t="s">
        <v>2694</v>
      </c>
      <c r="D1473" s="90" t="s">
        <v>2695</v>
      </c>
      <c r="E1473" s="90">
        <v>20003410000</v>
      </c>
      <c r="F1473" s="91" t="s">
        <v>2700</v>
      </c>
      <c r="G1473" s="91" t="s">
        <v>2697</v>
      </c>
      <c r="H1473" s="90"/>
      <c r="I1473" s="92"/>
      <c r="J1473" s="93">
        <v>23255</v>
      </c>
      <c r="K1473" s="92">
        <v>48236.53</v>
      </c>
      <c r="L1473" s="92">
        <v>48236.53</v>
      </c>
      <c r="M1473" s="88" t="s">
        <v>603</v>
      </c>
    </row>
    <row r="1474" spans="1:13">
      <c r="A1474" s="90">
        <f t="shared" si="32"/>
        <v>4</v>
      </c>
      <c r="B1474" s="90" t="s">
        <v>2701</v>
      </c>
      <c r="C1474" s="90" t="s">
        <v>2702</v>
      </c>
      <c r="D1474" s="90" t="s">
        <v>2695</v>
      </c>
      <c r="E1474" s="90">
        <v>20020313201</v>
      </c>
      <c r="F1474" s="91" t="s">
        <v>2703</v>
      </c>
      <c r="G1474" s="91" t="s">
        <v>2704</v>
      </c>
      <c r="H1474" s="90"/>
      <c r="I1474" s="92"/>
      <c r="J1474" s="93">
        <v>23255</v>
      </c>
      <c r="K1474" s="92">
        <v>8841.66</v>
      </c>
      <c r="L1474" s="92">
        <v>8841.66</v>
      </c>
      <c r="M1474" s="88" t="s">
        <v>603</v>
      </c>
    </row>
    <row r="1475" spans="1:13">
      <c r="A1475" s="90">
        <f t="shared" si="32"/>
        <v>5</v>
      </c>
      <c r="B1475" s="90" t="s">
        <v>2705</v>
      </c>
      <c r="C1475" s="90" t="s">
        <v>2706</v>
      </c>
      <c r="D1475" s="90" t="s">
        <v>2695</v>
      </c>
      <c r="E1475" s="90">
        <v>20003396871</v>
      </c>
      <c r="F1475" s="91" t="s">
        <v>2707</v>
      </c>
      <c r="G1475" s="91"/>
      <c r="H1475" s="90"/>
      <c r="I1475" s="92"/>
      <c r="J1475" s="93">
        <v>23255</v>
      </c>
      <c r="K1475" s="92">
        <v>43294.3</v>
      </c>
      <c r="L1475" s="92">
        <v>43294.3</v>
      </c>
      <c r="M1475" s="88" t="s">
        <v>603</v>
      </c>
    </row>
    <row r="1476" spans="1:13" ht="21.75" thickBot="1">
      <c r="A1476" s="90"/>
      <c r="B1476" s="118"/>
      <c r="C1476" s="118"/>
      <c r="D1476" s="118" t="s">
        <v>2708</v>
      </c>
      <c r="E1476" s="118"/>
      <c r="F1476" s="123"/>
      <c r="G1476" s="91"/>
      <c r="H1476" s="120"/>
      <c r="I1476" s="121">
        <f>SUM(I1471:I1475)</f>
        <v>0</v>
      </c>
      <c r="J1476" s="120"/>
      <c r="K1476" s="121">
        <f>SUM(K1471:K1475)</f>
        <v>104924.52</v>
      </c>
      <c r="L1476" s="121">
        <f>SUM(L1471:L1475)</f>
        <v>104924.52</v>
      </c>
      <c r="M1476" s="88"/>
    </row>
    <row r="1477" spans="1:13" ht="21.75" thickTop="1">
      <c r="A1477" s="90">
        <f t="shared" si="32"/>
        <v>1</v>
      </c>
      <c r="B1477" s="90" t="s">
        <v>2709</v>
      </c>
      <c r="C1477" s="90" t="s">
        <v>2710</v>
      </c>
      <c r="D1477" s="90" t="s">
        <v>2711</v>
      </c>
      <c r="E1477" s="90">
        <v>20001385630</v>
      </c>
      <c r="F1477" s="91" t="s">
        <v>2712</v>
      </c>
      <c r="G1477" s="91" t="s">
        <v>2713</v>
      </c>
      <c r="H1477" s="90"/>
      <c r="I1477" s="92"/>
      <c r="J1477" s="93">
        <v>23255</v>
      </c>
      <c r="K1477" s="92">
        <v>1552.91</v>
      </c>
      <c r="L1477" s="92">
        <v>1552.91</v>
      </c>
      <c r="M1477" s="88" t="s">
        <v>603</v>
      </c>
    </row>
    <row r="1478" spans="1:13">
      <c r="A1478" s="90">
        <f t="shared" si="32"/>
        <v>2</v>
      </c>
      <c r="B1478" s="90" t="s">
        <v>2714</v>
      </c>
      <c r="C1478" s="90" t="s">
        <v>2715</v>
      </c>
      <c r="D1478" s="90" t="s">
        <v>2711</v>
      </c>
      <c r="E1478" s="90">
        <v>20000927744</v>
      </c>
      <c r="F1478" s="91" t="s">
        <v>2716</v>
      </c>
      <c r="G1478" s="91" t="s">
        <v>2717</v>
      </c>
      <c r="H1478" s="90"/>
      <c r="I1478" s="92"/>
      <c r="J1478" s="93">
        <v>23255</v>
      </c>
      <c r="K1478" s="92">
        <v>620.96</v>
      </c>
      <c r="L1478" s="92">
        <v>620.96</v>
      </c>
      <c r="M1478" s="88" t="s">
        <v>603</v>
      </c>
    </row>
    <row r="1479" spans="1:13">
      <c r="A1479" s="90">
        <f t="shared" si="32"/>
        <v>3</v>
      </c>
      <c r="B1479" s="90" t="s">
        <v>2714</v>
      </c>
      <c r="C1479" s="90" t="s">
        <v>2715</v>
      </c>
      <c r="D1479" s="90" t="s">
        <v>2711</v>
      </c>
      <c r="E1479" s="90">
        <v>20000929190</v>
      </c>
      <c r="F1479" s="91" t="s">
        <v>2718</v>
      </c>
      <c r="G1479" s="91" t="s">
        <v>2719</v>
      </c>
      <c r="H1479" s="90"/>
      <c r="I1479" s="92"/>
      <c r="J1479" s="93">
        <v>23255</v>
      </c>
      <c r="K1479" s="92">
        <v>8406.31</v>
      </c>
      <c r="L1479" s="92">
        <v>8406.31</v>
      </c>
      <c r="M1479" s="88" t="s">
        <v>603</v>
      </c>
    </row>
    <row r="1480" spans="1:13" ht="21.75" thickBot="1">
      <c r="A1480" s="90"/>
      <c r="B1480" s="118"/>
      <c r="C1480" s="118"/>
      <c r="D1480" s="118" t="s">
        <v>2720</v>
      </c>
      <c r="E1480" s="118"/>
      <c r="F1480" s="123"/>
      <c r="G1480" s="91"/>
      <c r="H1480" s="120"/>
      <c r="I1480" s="121">
        <f>SUM(I1477:I1479)</f>
        <v>0</v>
      </c>
      <c r="J1480" s="120"/>
      <c r="K1480" s="121">
        <f>SUM(K1477:K1479)</f>
        <v>10580.18</v>
      </c>
      <c r="L1480" s="121">
        <f>SUM(L1477:L1479)</f>
        <v>10580.18</v>
      </c>
      <c r="M1480" s="88"/>
    </row>
    <row r="1481" spans="1:13" ht="20.45" customHeight="1" thickTop="1">
      <c r="A1481" s="90">
        <f t="shared" si="32"/>
        <v>1</v>
      </c>
      <c r="B1481" s="90" t="s">
        <v>2709</v>
      </c>
      <c r="C1481" s="90" t="s">
        <v>2710</v>
      </c>
      <c r="D1481" s="90" t="s">
        <v>559</v>
      </c>
      <c r="E1481" s="90">
        <v>20000966376</v>
      </c>
      <c r="F1481" s="91" t="s">
        <v>2721</v>
      </c>
      <c r="G1481" s="91"/>
      <c r="H1481" s="90"/>
      <c r="I1481" s="92"/>
      <c r="J1481" s="93">
        <v>23255</v>
      </c>
      <c r="K1481" s="92">
        <v>98.11</v>
      </c>
      <c r="L1481" s="92">
        <v>98.11</v>
      </c>
      <c r="M1481" s="88" t="s">
        <v>603</v>
      </c>
    </row>
    <row r="1482" spans="1:13" ht="20.45" customHeight="1">
      <c r="A1482" s="90">
        <f t="shared" si="32"/>
        <v>2</v>
      </c>
      <c r="B1482" s="90" t="s">
        <v>2709</v>
      </c>
      <c r="C1482" s="90" t="s">
        <v>2710</v>
      </c>
      <c r="D1482" s="90" t="s">
        <v>559</v>
      </c>
      <c r="E1482" s="90">
        <v>20000966408</v>
      </c>
      <c r="F1482" s="91" t="s">
        <v>2722</v>
      </c>
      <c r="G1482" s="91"/>
      <c r="H1482" s="90"/>
      <c r="I1482" s="92"/>
      <c r="J1482" s="93">
        <v>23255</v>
      </c>
      <c r="K1482" s="92">
        <v>30852.97</v>
      </c>
      <c r="L1482" s="92">
        <v>30852.97</v>
      </c>
      <c r="M1482" s="88" t="s">
        <v>603</v>
      </c>
    </row>
    <row r="1483" spans="1:13" ht="20.45" customHeight="1">
      <c r="A1483" s="90">
        <f t="shared" si="32"/>
        <v>3</v>
      </c>
      <c r="B1483" s="90" t="s">
        <v>557</v>
      </c>
      <c r="C1483" s="90" t="s">
        <v>558</v>
      </c>
      <c r="D1483" s="90" t="s">
        <v>559</v>
      </c>
      <c r="E1483" s="90">
        <v>20000704383</v>
      </c>
      <c r="F1483" s="91" t="s">
        <v>560</v>
      </c>
      <c r="G1483" s="91"/>
      <c r="H1483" s="90"/>
      <c r="I1483" s="92"/>
      <c r="J1483" s="93">
        <v>23255</v>
      </c>
      <c r="K1483" s="92">
        <v>35420.699999999997</v>
      </c>
      <c r="L1483" s="92">
        <v>35420.699999999997</v>
      </c>
      <c r="M1483" s="88" t="s">
        <v>603</v>
      </c>
    </row>
    <row r="1484" spans="1:13" ht="20.45" customHeight="1">
      <c r="A1484" s="90">
        <f t="shared" si="32"/>
        <v>4</v>
      </c>
      <c r="B1484" s="90" t="s">
        <v>557</v>
      </c>
      <c r="C1484" s="90" t="s">
        <v>558</v>
      </c>
      <c r="D1484" s="90" t="s">
        <v>559</v>
      </c>
      <c r="E1484" s="90">
        <v>20021985326</v>
      </c>
      <c r="F1484" s="91" t="s">
        <v>560</v>
      </c>
      <c r="G1484" s="91" t="s">
        <v>561</v>
      </c>
      <c r="H1484" s="90"/>
      <c r="I1484" s="92"/>
      <c r="J1484" s="93">
        <v>23224</v>
      </c>
      <c r="K1484" s="92">
        <v>1439.31</v>
      </c>
      <c r="L1484" s="92">
        <v>1439.31</v>
      </c>
      <c r="M1484" s="88" t="s">
        <v>608</v>
      </c>
    </row>
    <row r="1485" spans="1:13" ht="20.45" customHeight="1">
      <c r="A1485" s="90">
        <f t="shared" si="32"/>
        <v>5</v>
      </c>
      <c r="B1485" s="90" t="s">
        <v>557</v>
      </c>
      <c r="C1485" s="90" t="s">
        <v>558</v>
      </c>
      <c r="D1485" s="90" t="s">
        <v>559</v>
      </c>
      <c r="E1485" s="90">
        <v>20021985326</v>
      </c>
      <c r="F1485" s="91" t="s">
        <v>560</v>
      </c>
      <c r="G1485" s="91" t="s">
        <v>561</v>
      </c>
      <c r="H1485" s="90"/>
      <c r="I1485" s="92"/>
      <c r="J1485" s="93">
        <v>23255</v>
      </c>
      <c r="K1485" s="92">
        <v>12556.74</v>
      </c>
      <c r="L1485" s="92">
        <v>12556.74</v>
      </c>
      <c r="M1485" s="88" t="s">
        <v>603</v>
      </c>
    </row>
    <row r="1486" spans="1:13" ht="20.45" customHeight="1">
      <c r="A1486" s="90">
        <f t="shared" si="32"/>
        <v>6</v>
      </c>
      <c r="B1486" s="90" t="s">
        <v>557</v>
      </c>
      <c r="C1486" s="90" t="s">
        <v>558</v>
      </c>
      <c r="D1486" s="90" t="s">
        <v>559</v>
      </c>
      <c r="E1486" s="90">
        <v>20023023865</v>
      </c>
      <c r="F1486" s="91" t="s">
        <v>2723</v>
      </c>
      <c r="G1486" s="91"/>
      <c r="H1486" s="90"/>
      <c r="I1486" s="92"/>
      <c r="J1486" s="93">
        <v>23255</v>
      </c>
      <c r="K1486" s="92">
        <v>8089.13</v>
      </c>
      <c r="L1486" s="92">
        <v>8089.13</v>
      </c>
      <c r="M1486" s="88" t="s">
        <v>603</v>
      </c>
    </row>
    <row r="1487" spans="1:13" ht="20.45" customHeight="1">
      <c r="A1487" s="90">
        <f t="shared" si="32"/>
        <v>7</v>
      </c>
      <c r="B1487" s="90" t="s">
        <v>557</v>
      </c>
      <c r="C1487" s="90" t="s">
        <v>558</v>
      </c>
      <c r="D1487" s="90" t="s">
        <v>559</v>
      </c>
      <c r="E1487" s="90">
        <v>20023328242</v>
      </c>
      <c r="F1487" s="91" t="s">
        <v>2724</v>
      </c>
      <c r="G1487" s="91"/>
      <c r="H1487" s="90"/>
      <c r="I1487" s="92"/>
      <c r="J1487" s="93">
        <v>23255</v>
      </c>
      <c r="K1487" s="92">
        <v>19625.93</v>
      </c>
      <c r="L1487" s="92">
        <v>19625.93</v>
      </c>
      <c r="M1487" s="88" t="s">
        <v>603</v>
      </c>
    </row>
    <row r="1488" spans="1:13" ht="20.45" customHeight="1">
      <c r="A1488" s="90">
        <f t="shared" si="32"/>
        <v>8</v>
      </c>
      <c r="B1488" s="90" t="s">
        <v>557</v>
      </c>
      <c r="C1488" s="90" t="s">
        <v>558</v>
      </c>
      <c r="D1488" s="90" t="s">
        <v>559</v>
      </c>
      <c r="E1488" s="90">
        <v>20023413100</v>
      </c>
      <c r="F1488" s="91" t="s">
        <v>2724</v>
      </c>
      <c r="G1488" s="91" t="s">
        <v>2725</v>
      </c>
      <c r="H1488" s="90"/>
      <c r="I1488" s="92"/>
      <c r="J1488" s="93">
        <v>23255</v>
      </c>
      <c r="K1488" s="92">
        <v>1953.78</v>
      </c>
      <c r="L1488" s="92">
        <v>1953.78</v>
      </c>
      <c r="M1488" s="88" t="s">
        <v>603</v>
      </c>
    </row>
    <row r="1489" spans="1:13" ht="20.45" customHeight="1">
      <c r="A1489" s="90">
        <f t="shared" si="32"/>
        <v>9</v>
      </c>
      <c r="B1489" s="90" t="s">
        <v>557</v>
      </c>
      <c r="C1489" s="90" t="s">
        <v>558</v>
      </c>
      <c r="D1489" s="90" t="s">
        <v>559</v>
      </c>
      <c r="E1489" s="90">
        <v>20023413809</v>
      </c>
      <c r="F1489" s="91" t="s">
        <v>2724</v>
      </c>
      <c r="G1489" s="91" t="s">
        <v>2726</v>
      </c>
      <c r="H1489" s="90"/>
      <c r="I1489" s="92"/>
      <c r="J1489" s="93">
        <v>23255</v>
      </c>
      <c r="K1489" s="92">
        <v>5229.58</v>
      </c>
      <c r="L1489" s="92">
        <v>5229.58</v>
      </c>
      <c r="M1489" s="88" t="s">
        <v>603</v>
      </c>
    </row>
    <row r="1490" spans="1:13" ht="20.45" customHeight="1">
      <c r="A1490" s="90">
        <f t="shared" si="32"/>
        <v>10</v>
      </c>
      <c r="B1490" s="90" t="s">
        <v>2727</v>
      </c>
      <c r="C1490" s="90" t="s">
        <v>2728</v>
      </c>
      <c r="D1490" s="90" t="s">
        <v>559</v>
      </c>
      <c r="E1490" s="90">
        <v>20000373866</v>
      </c>
      <c r="F1490" s="91" t="s">
        <v>2729</v>
      </c>
      <c r="G1490" s="91"/>
      <c r="H1490" s="90"/>
      <c r="I1490" s="92"/>
      <c r="J1490" s="93">
        <v>23255</v>
      </c>
      <c r="K1490" s="92">
        <v>4075.56</v>
      </c>
      <c r="L1490" s="92">
        <v>4075.56</v>
      </c>
      <c r="M1490" s="88" t="s">
        <v>603</v>
      </c>
    </row>
    <row r="1491" spans="1:13" ht="20.45" customHeight="1">
      <c r="A1491" s="90">
        <f t="shared" si="32"/>
        <v>11</v>
      </c>
      <c r="B1491" s="90" t="s">
        <v>2727</v>
      </c>
      <c r="C1491" s="90" t="s">
        <v>2728</v>
      </c>
      <c r="D1491" s="90" t="s">
        <v>559</v>
      </c>
      <c r="E1491" s="90">
        <v>20000373892</v>
      </c>
      <c r="F1491" s="91" t="s">
        <v>2730</v>
      </c>
      <c r="G1491" s="91"/>
      <c r="H1491" s="90"/>
      <c r="I1491" s="92"/>
      <c r="J1491" s="93">
        <v>23255</v>
      </c>
      <c r="K1491" s="92">
        <v>4342.8</v>
      </c>
      <c r="L1491" s="92">
        <v>4342.8</v>
      </c>
      <c r="M1491" s="88" t="s">
        <v>603</v>
      </c>
    </row>
    <row r="1492" spans="1:13" ht="20.45" customHeight="1">
      <c r="A1492" s="90">
        <f t="shared" si="32"/>
        <v>12</v>
      </c>
      <c r="B1492" s="90" t="s">
        <v>2727</v>
      </c>
      <c r="C1492" s="90" t="s">
        <v>2728</v>
      </c>
      <c r="D1492" s="90" t="s">
        <v>559</v>
      </c>
      <c r="E1492" s="90">
        <v>20000373898</v>
      </c>
      <c r="F1492" s="91" t="s">
        <v>2731</v>
      </c>
      <c r="G1492" s="91"/>
      <c r="H1492" s="90"/>
      <c r="I1492" s="92"/>
      <c r="J1492" s="93">
        <v>23255</v>
      </c>
      <c r="K1492" s="92">
        <v>334.1</v>
      </c>
      <c r="L1492" s="92">
        <v>334.1</v>
      </c>
      <c r="M1492" s="88" t="s">
        <v>603</v>
      </c>
    </row>
    <row r="1493" spans="1:13" ht="20.45" customHeight="1">
      <c r="A1493" s="90">
        <f t="shared" si="32"/>
        <v>13</v>
      </c>
      <c r="B1493" s="90" t="s">
        <v>2727</v>
      </c>
      <c r="C1493" s="90" t="s">
        <v>2728</v>
      </c>
      <c r="D1493" s="90" t="s">
        <v>559</v>
      </c>
      <c r="E1493" s="90">
        <v>20000373927</v>
      </c>
      <c r="F1493" s="91" t="s">
        <v>2732</v>
      </c>
      <c r="G1493" s="91" t="s">
        <v>2733</v>
      </c>
      <c r="H1493" s="90"/>
      <c r="I1493" s="92"/>
      <c r="J1493" s="93">
        <v>23255</v>
      </c>
      <c r="K1493" s="92">
        <v>36545.870000000003</v>
      </c>
      <c r="L1493" s="92">
        <v>36545.870000000003</v>
      </c>
      <c r="M1493" s="88" t="s">
        <v>603</v>
      </c>
    </row>
    <row r="1494" spans="1:13" ht="20.45" customHeight="1">
      <c r="A1494" s="90">
        <f t="shared" si="32"/>
        <v>14</v>
      </c>
      <c r="B1494" s="90" t="s">
        <v>2734</v>
      </c>
      <c r="C1494" s="90" t="s">
        <v>2735</v>
      </c>
      <c r="D1494" s="90" t="s">
        <v>559</v>
      </c>
      <c r="E1494" s="90">
        <v>20000774386</v>
      </c>
      <c r="F1494" s="91" t="s">
        <v>2736</v>
      </c>
      <c r="G1494" s="91"/>
      <c r="H1494" s="90"/>
      <c r="I1494" s="92"/>
      <c r="J1494" s="93">
        <v>23255</v>
      </c>
      <c r="K1494" s="92">
        <v>8498.25</v>
      </c>
      <c r="L1494" s="92">
        <v>8498.25</v>
      </c>
      <c r="M1494" s="88" t="s">
        <v>603</v>
      </c>
    </row>
    <row r="1495" spans="1:13" ht="20.45" customHeight="1">
      <c r="A1495" s="90">
        <f t="shared" si="32"/>
        <v>15</v>
      </c>
      <c r="B1495" s="90" t="s">
        <v>2734</v>
      </c>
      <c r="C1495" s="90" t="s">
        <v>2735</v>
      </c>
      <c r="D1495" s="90" t="s">
        <v>559</v>
      </c>
      <c r="E1495" s="90">
        <v>20000774395</v>
      </c>
      <c r="F1495" s="91" t="s">
        <v>2737</v>
      </c>
      <c r="G1495" s="91"/>
      <c r="H1495" s="90"/>
      <c r="I1495" s="92"/>
      <c r="J1495" s="93">
        <v>23255</v>
      </c>
      <c r="K1495" s="92">
        <v>18163.689999999999</v>
      </c>
      <c r="L1495" s="92">
        <v>18163.689999999999</v>
      </c>
      <c r="M1495" s="88" t="s">
        <v>603</v>
      </c>
    </row>
    <row r="1496" spans="1:13" ht="20.45" customHeight="1">
      <c r="A1496" s="90">
        <f t="shared" si="32"/>
        <v>16</v>
      </c>
      <c r="B1496" s="90" t="s">
        <v>2734</v>
      </c>
      <c r="C1496" s="90" t="s">
        <v>2735</v>
      </c>
      <c r="D1496" s="90" t="s">
        <v>559</v>
      </c>
      <c r="E1496" s="90">
        <v>20021099411</v>
      </c>
      <c r="F1496" s="91" t="s">
        <v>2738</v>
      </c>
      <c r="G1496" s="91" t="s">
        <v>2739</v>
      </c>
      <c r="H1496" s="90"/>
      <c r="I1496" s="92"/>
      <c r="J1496" s="93">
        <v>23255</v>
      </c>
      <c r="K1496" s="92">
        <v>2074.54</v>
      </c>
      <c r="L1496" s="92">
        <v>2074.54</v>
      </c>
      <c r="M1496" s="88" t="s">
        <v>603</v>
      </c>
    </row>
    <row r="1497" spans="1:13" ht="20.45" customHeight="1">
      <c r="A1497" s="90">
        <f t="shared" si="32"/>
        <v>17</v>
      </c>
      <c r="B1497" s="90" t="s">
        <v>2740</v>
      </c>
      <c r="C1497" s="90" t="s">
        <v>2741</v>
      </c>
      <c r="D1497" s="90" t="s">
        <v>559</v>
      </c>
      <c r="E1497" s="90">
        <v>20000966531</v>
      </c>
      <c r="F1497" s="91" t="s">
        <v>2742</v>
      </c>
      <c r="G1497" s="91"/>
      <c r="H1497" s="90"/>
      <c r="I1497" s="92"/>
      <c r="J1497" s="93">
        <v>23255</v>
      </c>
      <c r="K1497" s="92">
        <v>878.87</v>
      </c>
      <c r="L1497" s="92">
        <v>878.87</v>
      </c>
      <c r="M1497" s="88" t="s">
        <v>603</v>
      </c>
    </row>
    <row r="1498" spans="1:13" ht="20.45" customHeight="1">
      <c r="A1498" s="90">
        <f t="shared" si="32"/>
        <v>18</v>
      </c>
      <c r="B1498" s="90" t="s">
        <v>2740</v>
      </c>
      <c r="C1498" s="90" t="s">
        <v>2741</v>
      </c>
      <c r="D1498" s="90" t="s">
        <v>559</v>
      </c>
      <c r="E1498" s="90">
        <v>20000966553</v>
      </c>
      <c r="F1498" s="91" t="s">
        <v>2743</v>
      </c>
      <c r="G1498" s="91"/>
      <c r="H1498" s="90"/>
      <c r="I1498" s="92"/>
      <c r="J1498" s="93">
        <v>23255</v>
      </c>
      <c r="K1498" s="92">
        <v>25625.18</v>
      </c>
      <c r="L1498" s="92">
        <v>25625.18</v>
      </c>
      <c r="M1498" s="88" t="s">
        <v>603</v>
      </c>
    </row>
    <row r="1499" spans="1:13" ht="20.45" customHeight="1">
      <c r="A1499" s="90">
        <f t="shared" si="32"/>
        <v>19</v>
      </c>
      <c r="B1499" s="90" t="s">
        <v>2744</v>
      </c>
      <c r="C1499" s="90" t="s">
        <v>2745</v>
      </c>
      <c r="D1499" s="90" t="s">
        <v>559</v>
      </c>
      <c r="E1499" s="90">
        <v>20000863594</v>
      </c>
      <c r="F1499" s="91" t="s">
        <v>2746</v>
      </c>
      <c r="G1499" s="91" t="s">
        <v>2747</v>
      </c>
      <c r="H1499" s="90"/>
      <c r="I1499" s="92"/>
      <c r="J1499" s="93">
        <v>23255</v>
      </c>
      <c r="K1499" s="92">
        <v>14255.21</v>
      </c>
      <c r="L1499" s="92">
        <v>14255.21</v>
      </c>
      <c r="M1499" s="88" t="s">
        <v>603</v>
      </c>
    </row>
    <row r="1500" spans="1:13" ht="20.45" customHeight="1">
      <c r="A1500" s="90">
        <f t="shared" si="32"/>
        <v>20</v>
      </c>
      <c r="B1500" s="90" t="s">
        <v>2744</v>
      </c>
      <c r="C1500" s="90" t="s">
        <v>2745</v>
      </c>
      <c r="D1500" s="90" t="s">
        <v>559</v>
      </c>
      <c r="E1500" s="90">
        <v>20000863603</v>
      </c>
      <c r="F1500" s="91" t="s">
        <v>2748</v>
      </c>
      <c r="G1500" s="91" t="s">
        <v>2749</v>
      </c>
      <c r="H1500" s="90"/>
      <c r="I1500" s="92"/>
      <c r="J1500" s="93">
        <v>23255</v>
      </c>
      <c r="K1500" s="92">
        <v>390.35</v>
      </c>
      <c r="L1500" s="92">
        <v>390.35</v>
      </c>
      <c r="M1500" s="88" t="s">
        <v>603</v>
      </c>
    </row>
    <row r="1501" spans="1:13" ht="20.45" customHeight="1">
      <c r="A1501" s="90">
        <f t="shared" si="32"/>
        <v>21</v>
      </c>
      <c r="B1501" s="90" t="s">
        <v>2744</v>
      </c>
      <c r="C1501" s="90" t="s">
        <v>2745</v>
      </c>
      <c r="D1501" s="90" t="s">
        <v>559</v>
      </c>
      <c r="E1501" s="90">
        <v>20000863787</v>
      </c>
      <c r="F1501" s="91" t="s">
        <v>2750</v>
      </c>
      <c r="G1501" s="91" t="s">
        <v>2749</v>
      </c>
      <c r="H1501" s="90"/>
      <c r="I1501" s="92"/>
      <c r="J1501" s="93">
        <v>23255</v>
      </c>
      <c r="K1501" s="92">
        <v>809.48</v>
      </c>
      <c r="L1501" s="92">
        <v>809.48</v>
      </c>
      <c r="M1501" s="88" t="s">
        <v>603</v>
      </c>
    </row>
    <row r="1502" spans="1:13" ht="20.45" customHeight="1">
      <c r="A1502" s="90">
        <f t="shared" si="32"/>
        <v>22</v>
      </c>
      <c r="B1502" s="90" t="s">
        <v>2744</v>
      </c>
      <c r="C1502" s="90" t="s">
        <v>2745</v>
      </c>
      <c r="D1502" s="90" t="s">
        <v>559</v>
      </c>
      <c r="E1502" s="90">
        <v>20022000407</v>
      </c>
      <c r="F1502" s="91" t="s">
        <v>2751</v>
      </c>
      <c r="G1502" s="91" t="s">
        <v>2752</v>
      </c>
      <c r="H1502" s="90"/>
      <c r="I1502" s="92"/>
      <c r="J1502" s="93">
        <v>23255</v>
      </c>
      <c r="K1502" s="92">
        <v>356.92</v>
      </c>
      <c r="L1502" s="92">
        <v>356.92</v>
      </c>
      <c r="M1502" s="88" t="s">
        <v>603</v>
      </c>
    </row>
    <row r="1503" spans="1:13" ht="20.45" customHeight="1">
      <c r="A1503" s="90">
        <f t="shared" si="32"/>
        <v>23</v>
      </c>
      <c r="B1503" s="90" t="s">
        <v>2753</v>
      </c>
      <c r="C1503" s="90" t="s">
        <v>2754</v>
      </c>
      <c r="D1503" s="90" t="s">
        <v>559</v>
      </c>
      <c r="E1503" s="90">
        <v>20000778066</v>
      </c>
      <c r="F1503" s="91" t="s">
        <v>2755</v>
      </c>
      <c r="G1503" s="91"/>
      <c r="H1503" s="90"/>
      <c r="I1503" s="92"/>
      <c r="J1503" s="93">
        <v>23255</v>
      </c>
      <c r="K1503" s="92">
        <v>1565.05</v>
      </c>
      <c r="L1503" s="92">
        <v>1565.05</v>
      </c>
      <c r="M1503" s="88" t="s">
        <v>603</v>
      </c>
    </row>
    <row r="1504" spans="1:13" ht="20.45" customHeight="1">
      <c r="A1504" s="90">
        <f t="shared" si="32"/>
        <v>24</v>
      </c>
      <c r="B1504" s="90" t="s">
        <v>2753</v>
      </c>
      <c r="C1504" s="90" t="s">
        <v>2754</v>
      </c>
      <c r="D1504" s="90" t="s">
        <v>559</v>
      </c>
      <c r="E1504" s="90">
        <v>20000778100</v>
      </c>
      <c r="F1504" s="91" t="s">
        <v>2756</v>
      </c>
      <c r="G1504" s="91"/>
      <c r="H1504" s="90"/>
      <c r="I1504" s="92"/>
      <c r="J1504" s="93">
        <v>23255</v>
      </c>
      <c r="K1504" s="92">
        <v>31225.91</v>
      </c>
      <c r="L1504" s="92">
        <v>31225.91</v>
      </c>
      <c r="M1504" s="88" t="s">
        <v>603</v>
      </c>
    </row>
    <row r="1505" spans="1:13" ht="20.45" customHeight="1">
      <c r="A1505" s="90">
        <f t="shared" si="32"/>
        <v>25</v>
      </c>
      <c r="B1505" s="90" t="s">
        <v>562</v>
      </c>
      <c r="C1505" s="90" t="s">
        <v>563</v>
      </c>
      <c r="D1505" s="90" t="s">
        <v>559</v>
      </c>
      <c r="E1505" s="90">
        <v>20000888279</v>
      </c>
      <c r="F1505" s="91" t="s">
        <v>2757</v>
      </c>
      <c r="G1505" s="91"/>
      <c r="H1505" s="90"/>
      <c r="I1505" s="92"/>
      <c r="J1505" s="93">
        <v>23255</v>
      </c>
      <c r="K1505" s="92">
        <v>1375.07</v>
      </c>
      <c r="L1505" s="92">
        <v>1375.07</v>
      </c>
      <c r="M1505" s="88" t="s">
        <v>603</v>
      </c>
    </row>
    <row r="1506" spans="1:13" ht="20.45" customHeight="1">
      <c r="A1506" s="90">
        <f t="shared" si="32"/>
        <v>26</v>
      </c>
      <c r="B1506" s="90" t="s">
        <v>562</v>
      </c>
      <c r="C1506" s="90" t="s">
        <v>563</v>
      </c>
      <c r="D1506" s="90" t="s">
        <v>559</v>
      </c>
      <c r="E1506" s="90">
        <v>20022502512</v>
      </c>
      <c r="F1506" s="91" t="s">
        <v>564</v>
      </c>
      <c r="G1506" s="91" t="s">
        <v>2758</v>
      </c>
      <c r="H1506" s="90"/>
      <c r="I1506" s="92"/>
      <c r="J1506" s="93">
        <v>23224</v>
      </c>
      <c r="K1506" s="92">
        <v>27414.09</v>
      </c>
      <c r="L1506" s="92">
        <v>27414.09</v>
      </c>
      <c r="M1506" s="88" t="s">
        <v>608</v>
      </c>
    </row>
    <row r="1507" spans="1:13" ht="20.45" customHeight="1">
      <c r="A1507" s="90">
        <f t="shared" si="32"/>
        <v>27</v>
      </c>
      <c r="B1507" s="90" t="s">
        <v>562</v>
      </c>
      <c r="C1507" s="90" t="s">
        <v>563</v>
      </c>
      <c r="D1507" s="90" t="s">
        <v>559</v>
      </c>
      <c r="E1507" s="90">
        <v>20022502512</v>
      </c>
      <c r="F1507" s="91" t="s">
        <v>564</v>
      </c>
      <c r="G1507" s="91" t="s">
        <v>2758</v>
      </c>
      <c r="H1507" s="90"/>
      <c r="I1507" s="92"/>
      <c r="J1507" s="93">
        <v>23255</v>
      </c>
      <c r="K1507" s="92">
        <v>22354.75</v>
      </c>
      <c r="L1507" s="92">
        <v>22354.75</v>
      </c>
      <c r="M1507" s="88" t="s">
        <v>603</v>
      </c>
    </row>
    <row r="1508" spans="1:13" ht="20.45" customHeight="1">
      <c r="A1508" s="90">
        <f t="shared" si="32"/>
        <v>28</v>
      </c>
      <c r="B1508" s="90" t="s">
        <v>2759</v>
      </c>
      <c r="C1508" s="90" t="s">
        <v>2760</v>
      </c>
      <c r="D1508" s="90" t="s">
        <v>559</v>
      </c>
      <c r="E1508" s="90">
        <v>20000798197</v>
      </c>
      <c r="F1508" s="91" t="s">
        <v>2761</v>
      </c>
      <c r="G1508" s="91"/>
      <c r="H1508" s="90"/>
      <c r="I1508" s="92"/>
      <c r="J1508" s="93">
        <v>23224</v>
      </c>
      <c r="K1508" s="92">
        <v>49.39</v>
      </c>
      <c r="L1508" s="92">
        <v>49.39</v>
      </c>
      <c r="M1508" s="88" t="s">
        <v>608</v>
      </c>
    </row>
    <row r="1509" spans="1:13" ht="20.45" customHeight="1">
      <c r="A1509" s="90">
        <f t="shared" si="32"/>
        <v>29</v>
      </c>
      <c r="B1509" s="90" t="s">
        <v>2759</v>
      </c>
      <c r="C1509" s="90" t="s">
        <v>2760</v>
      </c>
      <c r="D1509" s="90" t="s">
        <v>559</v>
      </c>
      <c r="E1509" s="90">
        <v>20000798197</v>
      </c>
      <c r="F1509" s="91" t="s">
        <v>2761</v>
      </c>
      <c r="G1509" s="91"/>
      <c r="H1509" s="90"/>
      <c r="I1509" s="92"/>
      <c r="J1509" s="93">
        <v>23255</v>
      </c>
      <c r="K1509" s="92">
        <v>49.39</v>
      </c>
      <c r="L1509" s="92">
        <v>49.39</v>
      </c>
      <c r="M1509" s="88" t="s">
        <v>603</v>
      </c>
    </row>
    <row r="1510" spans="1:13" ht="20.45" customHeight="1">
      <c r="A1510" s="90">
        <f t="shared" si="32"/>
        <v>30</v>
      </c>
      <c r="B1510" s="90" t="s">
        <v>2759</v>
      </c>
      <c r="C1510" s="90" t="s">
        <v>2760</v>
      </c>
      <c r="D1510" s="90" t="s">
        <v>559</v>
      </c>
      <c r="E1510" s="90">
        <v>20000798468</v>
      </c>
      <c r="F1510" s="91" t="s">
        <v>2762</v>
      </c>
      <c r="G1510" s="91"/>
      <c r="H1510" s="90"/>
      <c r="I1510" s="92"/>
      <c r="J1510" s="93">
        <v>23255</v>
      </c>
      <c r="K1510" s="92">
        <v>2479.17</v>
      </c>
      <c r="L1510" s="92">
        <v>2479.17</v>
      </c>
      <c r="M1510" s="88" t="s">
        <v>603</v>
      </c>
    </row>
    <row r="1511" spans="1:13" ht="20.45" customHeight="1">
      <c r="A1511" s="90">
        <f t="shared" si="32"/>
        <v>31</v>
      </c>
      <c r="B1511" s="90" t="s">
        <v>2759</v>
      </c>
      <c r="C1511" s="90" t="s">
        <v>2760</v>
      </c>
      <c r="D1511" s="90" t="s">
        <v>559</v>
      </c>
      <c r="E1511" s="90">
        <v>20000808124</v>
      </c>
      <c r="F1511" s="91" t="s">
        <v>2763</v>
      </c>
      <c r="G1511" s="91"/>
      <c r="H1511" s="90"/>
      <c r="I1511" s="92"/>
      <c r="J1511" s="93">
        <v>23255</v>
      </c>
      <c r="K1511" s="92">
        <v>28997.11</v>
      </c>
      <c r="L1511" s="92">
        <v>28997.11</v>
      </c>
      <c r="M1511" s="88" t="s">
        <v>603</v>
      </c>
    </row>
    <row r="1512" spans="1:13" ht="20.45" customHeight="1">
      <c r="A1512" s="90">
        <f t="shared" si="32"/>
        <v>32</v>
      </c>
      <c r="B1512" s="90" t="s">
        <v>2764</v>
      </c>
      <c r="C1512" s="90" t="s">
        <v>2765</v>
      </c>
      <c r="D1512" s="90" t="s">
        <v>559</v>
      </c>
      <c r="E1512" s="90">
        <v>20000937792</v>
      </c>
      <c r="F1512" s="91" t="s">
        <v>2766</v>
      </c>
      <c r="G1512" s="91"/>
      <c r="H1512" s="90"/>
      <c r="I1512" s="92"/>
      <c r="J1512" s="93">
        <v>23255</v>
      </c>
      <c r="K1512" s="92">
        <v>334.1</v>
      </c>
      <c r="L1512" s="92">
        <v>334.1</v>
      </c>
      <c r="M1512" s="88" t="s">
        <v>603</v>
      </c>
    </row>
    <row r="1513" spans="1:13" ht="20.45" customHeight="1">
      <c r="A1513" s="90">
        <f t="shared" ref="A1513:A1523" si="33">A1512+1</f>
        <v>33</v>
      </c>
      <c r="B1513" s="90" t="s">
        <v>2764</v>
      </c>
      <c r="C1513" s="90" t="s">
        <v>2765</v>
      </c>
      <c r="D1513" s="90" t="s">
        <v>559</v>
      </c>
      <c r="E1513" s="90">
        <v>20000937816</v>
      </c>
      <c r="F1513" s="91" t="s">
        <v>2767</v>
      </c>
      <c r="G1513" s="91"/>
      <c r="H1513" s="90"/>
      <c r="I1513" s="92"/>
      <c r="J1513" s="93">
        <v>23255</v>
      </c>
      <c r="K1513" s="92">
        <v>25595.62</v>
      </c>
      <c r="L1513" s="92">
        <v>25595.62</v>
      </c>
      <c r="M1513" s="88" t="s">
        <v>603</v>
      </c>
    </row>
    <row r="1514" spans="1:13" ht="20.45" customHeight="1">
      <c r="A1514" s="90">
        <f t="shared" si="33"/>
        <v>34</v>
      </c>
      <c r="B1514" s="90" t="s">
        <v>2764</v>
      </c>
      <c r="C1514" s="90" t="s">
        <v>2765</v>
      </c>
      <c r="D1514" s="90" t="s">
        <v>559</v>
      </c>
      <c r="E1514" s="90">
        <v>20022048863</v>
      </c>
      <c r="F1514" s="91" t="s">
        <v>2767</v>
      </c>
      <c r="G1514" s="91" t="s">
        <v>2768</v>
      </c>
      <c r="H1514" s="90"/>
      <c r="I1514" s="92"/>
      <c r="J1514" s="93">
        <v>23255</v>
      </c>
      <c r="K1514" s="92">
        <v>478.65</v>
      </c>
      <c r="L1514" s="92">
        <v>478.65</v>
      </c>
      <c r="M1514" s="88" t="s">
        <v>603</v>
      </c>
    </row>
    <row r="1515" spans="1:13" ht="20.45" customHeight="1">
      <c r="A1515" s="90">
        <f t="shared" si="33"/>
        <v>35</v>
      </c>
      <c r="B1515" s="90" t="s">
        <v>2769</v>
      </c>
      <c r="C1515" s="90" t="s">
        <v>2770</v>
      </c>
      <c r="D1515" s="90" t="s">
        <v>559</v>
      </c>
      <c r="E1515" s="90">
        <v>20000847370</v>
      </c>
      <c r="F1515" s="91" t="s">
        <v>2771</v>
      </c>
      <c r="G1515" s="91" t="s">
        <v>2772</v>
      </c>
      <c r="H1515" s="90"/>
      <c r="I1515" s="92"/>
      <c r="J1515" s="93">
        <v>23255</v>
      </c>
      <c r="K1515" s="92">
        <v>1646.9</v>
      </c>
      <c r="L1515" s="92">
        <v>1646.9</v>
      </c>
      <c r="M1515" s="88" t="s">
        <v>603</v>
      </c>
    </row>
    <row r="1516" spans="1:13" ht="20.45" customHeight="1">
      <c r="A1516" s="90">
        <f t="shared" si="33"/>
        <v>36</v>
      </c>
      <c r="B1516" s="90" t="s">
        <v>2769</v>
      </c>
      <c r="C1516" s="90" t="s">
        <v>2770</v>
      </c>
      <c r="D1516" s="90" t="s">
        <v>559</v>
      </c>
      <c r="E1516" s="90">
        <v>20000847371</v>
      </c>
      <c r="F1516" s="91" t="s">
        <v>2773</v>
      </c>
      <c r="G1516" s="91" t="s">
        <v>2774</v>
      </c>
      <c r="H1516" s="90"/>
      <c r="I1516" s="92"/>
      <c r="J1516" s="93">
        <v>23255</v>
      </c>
      <c r="K1516" s="92">
        <v>1230.3800000000001</v>
      </c>
      <c r="L1516" s="92">
        <v>1230.3800000000001</v>
      </c>
      <c r="M1516" s="88" t="s">
        <v>603</v>
      </c>
    </row>
    <row r="1517" spans="1:13" ht="20.45" customHeight="1">
      <c r="A1517" s="90">
        <f t="shared" si="33"/>
        <v>37</v>
      </c>
      <c r="B1517" s="90" t="s">
        <v>2769</v>
      </c>
      <c r="C1517" s="90" t="s">
        <v>2770</v>
      </c>
      <c r="D1517" s="90" t="s">
        <v>559</v>
      </c>
      <c r="E1517" s="90">
        <v>20000847382</v>
      </c>
      <c r="F1517" s="91" t="s">
        <v>2775</v>
      </c>
      <c r="G1517" s="91" t="s">
        <v>2776</v>
      </c>
      <c r="H1517" s="90"/>
      <c r="I1517" s="92"/>
      <c r="J1517" s="93">
        <v>23255</v>
      </c>
      <c r="K1517" s="92">
        <v>17717.669999999998</v>
      </c>
      <c r="L1517" s="92">
        <v>17717.669999999998</v>
      </c>
      <c r="M1517" s="88" t="s">
        <v>603</v>
      </c>
    </row>
    <row r="1518" spans="1:13" ht="20.45" customHeight="1">
      <c r="A1518" s="90">
        <f t="shared" si="33"/>
        <v>38</v>
      </c>
      <c r="B1518" s="90" t="s">
        <v>2769</v>
      </c>
      <c r="C1518" s="90" t="s">
        <v>2770</v>
      </c>
      <c r="D1518" s="90" t="s">
        <v>559</v>
      </c>
      <c r="E1518" s="90">
        <v>20022003345</v>
      </c>
      <c r="F1518" s="91" t="s">
        <v>2775</v>
      </c>
      <c r="G1518" s="91" t="s">
        <v>2777</v>
      </c>
      <c r="H1518" s="90"/>
      <c r="I1518" s="92"/>
      <c r="J1518" s="93">
        <v>23255</v>
      </c>
      <c r="K1518" s="92">
        <v>599.04999999999995</v>
      </c>
      <c r="L1518" s="92">
        <v>599.04999999999995</v>
      </c>
      <c r="M1518" s="88" t="s">
        <v>603</v>
      </c>
    </row>
    <row r="1519" spans="1:13" ht="20.45" customHeight="1">
      <c r="A1519" s="90">
        <f t="shared" si="33"/>
        <v>39</v>
      </c>
      <c r="B1519" s="90" t="s">
        <v>2778</v>
      </c>
      <c r="C1519" s="90" t="s">
        <v>2779</v>
      </c>
      <c r="D1519" s="90" t="s">
        <v>559</v>
      </c>
      <c r="E1519" s="90">
        <v>20000879104</v>
      </c>
      <c r="F1519" s="91" t="s">
        <v>2780</v>
      </c>
      <c r="G1519" s="91" t="s">
        <v>2781</v>
      </c>
      <c r="H1519" s="90"/>
      <c r="I1519" s="92"/>
      <c r="J1519" s="93">
        <v>23255</v>
      </c>
      <c r="K1519" s="92">
        <v>11796.15</v>
      </c>
      <c r="L1519" s="92">
        <v>11796.15</v>
      </c>
      <c r="M1519" s="88" t="s">
        <v>603</v>
      </c>
    </row>
    <row r="1520" spans="1:13" ht="20.45" customHeight="1">
      <c r="A1520" s="90">
        <f t="shared" si="33"/>
        <v>40</v>
      </c>
      <c r="B1520" s="90" t="s">
        <v>2778</v>
      </c>
      <c r="C1520" s="90" t="s">
        <v>2779</v>
      </c>
      <c r="D1520" s="90" t="s">
        <v>559</v>
      </c>
      <c r="E1520" s="90">
        <v>20000879106</v>
      </c>
      <c r="F1520" s="91" t="s">
        <v>2782</v>
      </c>
      <c r="G1520" s="91" t="s">
        <v>2783</v>
      </c>
      <c r="H1520" s="90"/>
      <c r="I1520" s="92"/>
      <c r="J1520" s="93">
        <v>23255</v>
      </c>
      <c r="K1520" s="92">
        <v>4018.88</v>
      </c>
      <c r="L1520" s="92">
        <v>4018.88</v>
      </c>
      <c r="M1520" s="88" t="s">
        <v>603</v>
      </c>
    </row>
    <row r="1521" spans="1:13" ht="20.45" customHeight="1">
      <c r="A1521" s="90">
        <f t="shared" si="33"/>
        <v>41</v>
      </c>
      <c r="B1521" s="90" t="s">
        <v>2778</v>
      </c>
      <c r="C1521" s="90" t="s">
        <v>2779</v>
      </c>
      <c r="D1521" s="90" t="s">
        <v>559</v>
      </c>
      <c r="E1521" s="90">
        <v>20022064202</v>
      </c>
      <c r="F1521" s="91" t="s">
        <v>2780</v>
      </c>
      <c r="G1521" s="91" t="s">
        <v>2784</v>
      </c>
      <c r="H1521" s="90"/>
      <c r="I1521" s="92"/>
      <c r="J1521" s="93">
        <v>23255</v>
      </c>
      <c r="K1521" s="92">
        <v>1405.76</v>
      </c>
      <c r="L1521" s="92">
        <v>1405.76</v>
      </c>
      <c r="M1521" s="88" t="s">
        <v>603</v>
      </c>
    </row>
    <row r="1522" spans="1:13" ht="20.45" customHeight="1">
      <c r="A1522" s="90">
        <f t="shared" si="33"/>
        <v>42</v>
      </c>
      <c r="B1522" s="90" t="s">
        <v>2785</v>
      </c>
      <c r="C1522" s="90" t="s">
        <v>2786</v>
      </c>
      <c r="D1522" s="90" t="s">
        <v>559</v>
      </c>
      <c r="E1522" s="90">
        <v>20000853693</v>
      </c>
      <c r="F1522" s="91" t="s">
        <v>2787</v>
      </c>
      <c r="G1522" s="91" t="s">
        <v>2788</v>
      </c>
      <c r="H1522" s="90"/>
      <c r="I1522" s="92"/>
      <c r="J1522" s="93">
        <v>23255</v>
      </c>
      <c r="K1522" s="92">
        <v>17156.7</v>
      </c>
      <c r="L1522" s="92">
        <v>17156.7</v>
      </c>
      <c r="M1522" s="88" t="s">
        <v>603</v>
      </c>
    </row>
    <row r="1523" spans="1:13" ht="20.45" customHeight="1">
      <c r="A1523" s="90">
        <f t="shared" si="33"/>
        <v>43</v>
      </c>
      <c r="B1523" s="90" t="s">
        <v>2785</v>
      </c>
      <c r="C1523" s="90" t="s">
        <v>2786</v>
      </c>
      <c r="D1523" s="90" t="s">
        <v>559</v>
      </c>
      <c r="E1523" s="90">
        <v>20022075836</v>
      </c>
      <c r="F1523" s="91" t="s">
        <v>2789</v>
      </c>
      <c r="G1523" s="91" t="s">
        <v>2790</v>
      </c>
      <c r="H1523" s="90"/>
      <c r="I1523" s="92"/>
      <c r="J1523" s="93">
        <v>23255</v>
      </c>
      <c r="K1523" s="92">
        <v>634.11</v>
      </c>
      <c r="L1523" s="92">
        <v>634.11</v>
      </c>
      <c r="M1523" s="88" t="s">
        <v>603</v>
      </c>
    </row>
    <row r="1524" spans="1:13" ht="21.75" thickBot="1">
      <c r="A1524" s="90"/>
      <c r="B1524" s="118"/>
      <c r="C1524" s="118"/>
      <c r="D1524" s="118" t="s">
        <v>2791</v>
      </c>
      <c r="E1524" s="118"/>
      <c r="F1524" s="123"/>
      <c r="G1524" s="91"/>
      <c r="H1524" s="120"/>
      <c r="I1524" s="121">
        <f>SUM(I1481:I1523)</f>
        <v>0</v>
      </c>
      <c r="J1524" s="120"/>
      <c r="K1524" s="121">
        <f>SUM(K1481:K1523)</f>
        <v>429740.97000000009</v>
      </c>
      <c r="L1524" s="121">
        <f>SUM(L1481:L1523)</f>
        <v>429740.97000000009</v>
      </c>
      <c r="M1524" s="88"/>
    </row>
    <row r="1525" spans="1:13" ht="21.75" thickTop="1">
      <c r="A1525" s="90">
        <f t="shared" ref="A1525:A1588" si="34">A1524+1</f>
        <v>1</v>
      </c>
      <c r="B1525" s="90" t="s">
        <v>2792</v>
      </c>
      <c r="C1525" s="90" t="s">
        <v>2793</v>
      </c>
      <c r="D1525" s="90" t="s">
        <v>570</v>
      </c>
      <c r="E1525" s="90">
        <v>20009714184</v>
      </c>
      <c r="F1525" s="91" t="s">
        <v>2794</v>
      </c>
      <c r="G1525" s="91" t="s">
        <v>2795</v>
      </c>
      <c r="H1525" s="90"/>
      <c r="I1525" s="92"/>
      <c r="J1525" s="93">
        <v>23255</v>
      </c>
      <c r="K1525" s="92">
        <v>35463.69</v>
      </c>
      <c r="L1525" s="92">
        <v>35463.69</v>
      </c>
      <c r="M1525" s="88" t="s">
        <v>603</v>
      </c>
    </row>
    <row r="1526" spans="1:13">
      <c r="A1526" s="90">
        <f t="shared" si="34"/>
        <v>2</v>
      </c>
      <c r="B1526" s="90" t="s">
        <v>2792</v>
      </c>
      <c r="C1526" s="90" t="s">
        <v>2793</v>
      </c>
      <c r="D1526" s="90" t="s">
        <v>570</v>
      </c>
      <c r="E1526" s="90">
        <v>20009848632</v>
      </c>
      <c r="F1526" s="91" t="s">
        <v>923</v>
      </c>
      <c r="G1526" s="91"/>
      <c r="H1526" s="90"/>
      <c r="I1526" s="92"/>
      <c r="J1526" s="93">
        <v>23255</v>
      </c>
      <c r="K1526" s="92">
        <v>3905.5</v>
      </c>
      <c r="L1526" s="92">
        <v>3905.5</v>
      </c>
      <c r="M1526" s="88" t="s">
        <v>603</v>
      </c>
    </row>
    <row r="1527" spans="1:13">
      <c r="A1527" s="90">
        <f t="shared" si="34"/>
        <v>3</v>
      </c>
      <c r="B1527" s="90" t="s">
        <v>2792</v>
      </c>
      <c r="C1527" s="90" t="s">
        <v>2793</v>
      </c>
      <c r="D1527" s="90" t="s">
        <v>570</v>
      </c>
      <c r="E1527" s="90">
        <v>20009848760</v>
      </c>
      <c r="F1527" s="91" t="s">
        <v>2796</v>
      </c>
      <c r="G1527" s="91"/>
      <c r="H1527" s="90"/>
      <c r="I1527" s="92"/>
      <c r="J1527" s="93">
        <v>23255</v>
      </c>
      <c r="K1527" s="92">
        <v>5055.47</v>
      </c>
      <c r="L1527" s="92">
        <v>5055.47</v>
      </c>
      <c r="M1527" s="88" t="s">
        <v>603</v>
      </c>
    </row>
    <row r="1528" spans="1:13">
      <c r="A1528" s="90">
        <f t="shared" si="34"/>
        <v>4</v>
      </c>
      <c r="B1528" s="90" t="s">
        <v>2792</v>
      </c>
      <c r="C1528" s="90" t="s">
        <v>2793</v>
      </c>
      <c r="D1528" s="90" t="s">
        <v>570</v>
      </c>
      <c r="E1528" s="90">
        <v>20009848824</v>
      </c>
      <c r="F1528" s="91" t="s">
        <v>2797</v>
      </c>
      <c r="G1528" s="91"/>
      <c r="H1528" s="90"/>
      <c r="I1528" s="92"/>
      <c r="J1528" s="93">
        <v>23255</v>
      </c>
      <c r="K1528" s="92">
        <v>5432.04</v>
      </c>
      <c r="L1528" s="92">
        <v>5432.04</v>
      </c>
      <c r="M1528" s="88" t="s">
        <v>603</v>
      </c>
    </row>
    <row r="1529" spans="1:13">
      <c r="A1529" s="90">
        <f t="shared" si="34"/>
        <v>5</v>
      </c>
      <c r="B1529" s="90" t="s">
        <v>2792</v>
      </c>
      <c r="C1529" s="90" t="s">
        <v>2793</v>
      </c>
      <c r="D1529" s="90" t="s">
        <v>570</v>
      </c>
      <c r="E1529" s="90">
        <v>20009848877</v>
      </c>
      <c r="F1529" s="91" t="s">
        <v>2798</v>
      </c>
      <c r="G1529" s="91"/>
      <c r="H1529" s="90"/>
      <c r="I1529" s="92"/>
      <c r="J1529" s="93">
        <v>23255</v>
      </c>
      <c r="K1529" s="92">
        <v>6201.38</v>
      </c>
      <c r="L1529" s="92">
        <v>6201.38</v>
      </c>
      <c r="M1529" s="88" t="s">
        <v>603</v>
      </c>
    </row>
    <row r="1530" spans="1:13">
      <c r="A1530" s="90">
        <f t="shared" si="34"/>
        <v>6</v>
      </c>
      <c r="B1530" s="90" t="s">
        <v>2792</v>
      </c>
      <c r="C1530" s="90" t="s">
        <v>2793</v>
      </c>
      <c r="D1530" s="90" t="s">
        <v>570</v>
      </c>
      <c r="E1530" s="90">
        <v>20010451506</v>
      </c>
      <c r="F1530" s="91" t="s">
        <v>2799</v>
      </c>
      <c r="G1530" s="91"/>
      <c r="H1530" s="90"/>
      <c r="I1530" s="92"/>
      <c r="J1530" s="93">
        <v>23255</v>
      </c>
      <c r="K1530" s="92">
        <v>783.18</v>
      </c>
      <c r="L1530" s="92">
        <v>783.18</v>
      </c>
      <c r="M1530" s="88" t="s">
        <v>603</v>
      </c>
    </row>
    <row r="1531" spans="1:13">
      <c r="A1531" s="90">
        <f t="shared" si="34"/>
        <v>7</v>
      </c>
      <c r="B1531" s="90" t="s">
        <v>2792</v>
      </c>
      <c r="C1531" s="90" t="s">
        <v>2793</v>
      </c>
      <c r="D1531" s="90" t="s">
        <v>570</v>
      </c>
      <c r="E1531" s="90">
        <v>20010451568</v>
      </c>
      <c r="F1531" s="91" t="s">
        <v>2800</v>
      </c>
      <c r="G1531" s="91"/>
      <c r="H1531" s="90"/>
      <c r="I1531" s="92"/>
      <c r="J1531" s="93">
        <v>23255</v>
      </c>
      <c r="K1531" s="92">
        <v>3283.86</v>
      </c>
      <c r="L1531" s="92">
        <v>3283.86</v>
      </c>
      <c r="M1531" s="88" t="s">
        <v>603</v>
      </c>
    </row>
    <row r="1532" spans="1:13">
      <c r="A1532" s="90">
        <f t="shared" si="34"/>
        <v>8</v>
      </c>
      <c r="B1532" s="90" t="s">
        <v>2801</v>
      </c>
      <c r="C1532" s="90" t="s">
        <v>2802</v>
      </c>
      <c r="D1532" s="90" t="s">
        <v>570</v>
      </c>
      <c r="E1532" s="90">
        <v>20010396859</v>
      </c>
      <c r="F1532" s="91" t="s">
        <v>2803</v>
      </c>
      <c r="G1532" s="91"/>
      <c r="H1532" s="90"/>
      <c r="I1532" s="92"/>
      <c r="J1532" s="93">
        <v>23255</v>
      </c>
      <c r="K1532" s="92">
        <v>34579.46</v>
      </c>
      <c r="L1532" s="92">
        <v>34579.46</v>
      </c>
      <c r="M1532" s="88" t="s">
        <v>603</v>
      </c>
    </row>
    <row r="1533" spans="1:13">
      <c r="A1533" s="90">
        <f t="shared" si="34"/>
        <v>9</v>
      </c>
      <c r="B1533" s="90" t="s">
        <v>2801</v>
      </c>
      <c r="C1533" s="90" t="s">
        <v>2802</v>
      </c>
      <c r="D1533" s="90" t="s">
        <v>570</v>
      </c>
      <c r="E1533" s="90">
        <v>20010618079</v>
      </c>
      <c r="F1533" s="91" t="s">
        <v>2804</v>
      </c>
      <c r="G1533" s="91"/>
      <c r="H1533" s="90"/>
      <c r="I1533" s="92"/>
      <c r="J1533" s="93">
        <v>23255</v>
      </c>
      <c r="K1533" s="92">
        <v>1821.63</v>
      </c>
      <c r="L1533" s="92">
        <v>1821.63</v>
      </c>
      <c r="M1533" s="88" t="s">
        <v>603</v>
      </c>
    </row>
    <row r="1534" spans="1:13">
      <c r="A1534" s="90">
        <f t="shared" si="34"/>
        <v>10</v>
      </c>
      <c r="B1534" s="90" t="s">
        <v>2805</v>
      </c>
      <c r="C1534" s="90" t="s">
        <v>2806</v>
      </c>
      <c r="D1534" s="90" t="s">
        <v>570</v>
      </c>
      <c r="E1534" s="90">
        <v>20010448275</v>
      </c>
      <c r="F1534" s="91" t="s">
        <v>2807</v>
      </c>
      <c r="G1534" s="91"/>
      <c r="H1534" s="90"/>
      <c r="I1534" s="92"/>
      <c r="J1534" s="93">
        <v>23255</v>
      </c>
      <c r="K1534" s="92">
        <v>1603.05</v>
      </c>
      <c r="L1534" s="92">
        <v>1603.05</v>
      </c>
      <c r="M1534" s="88" t="s">
        <v>603</v>
      </c>
    </row>
    <row r="1535" spans="1:13">
      <c r="A1535" s="90">
        <f t="shared" si="34"/>
        <v>11</v>
      </c>
      <c r="B1535" s="90" t="s">
        <v>2805</v>
      </c>
      <c r="C1535" s="90" t="s">
        <v>2806</v>
      </c>
      <c r="D1535" s="90" t="s">
        <v>570</v>
      </c>
      <c r="E1535" s="90">
        <v>20010451683</v>
      </c>
      <c r="F1535" s="91" t="s">
        <v>2808</v>
      </c>
      <c r="G1535" s="91"/>
      <c r="H1535" s="90"/>
      <c r="I1535" s="92"/>
      <c r="J1535" s="93">
        <v>23255</v>
      </c>
      <c r="K1535" s="92">
        <v>4520.79</v>
      </c>
      <c r="L1535" s="92">
        <v>4520.79</v>
      </c>
      <c r="M1535" s="88" t="s">
        <v>603</v>
      </c>
    </row>
    <row r="1536" spans="1:13">
      <c r="A1536" s="90">
        <f t="shared" si="34"/>
        <v>12</v>
      </c>
      <c r="B1536" s="90" t="s">
        <v>2805</v>
      </c>
      <c r="C1536" s="90" t="s">
        <v>2806</v>
      </c>
      <c r="D1536" s="90" t="s">
        <v>570</v>
      </c>
      <c r="E1536" s="90">
        <v>20010451741</v>
      </c>
      <c r="F1536" s="91" t="s">
        <v>2809</v>
      </c>
      <c r="G1536" s="91"/>
      <c r="H1536" s="90"/>
      <c r="I1536" s="92"/>
      <c r="J1536" s="93">
        <v>23255</v>
      </c>
      <c r="K1536" s="92">
        <v>33650.480000000003</v>
      </c>
      <c r="L1536" s="92">
        <v>33650.480000000003</v>
      </c>
      <c r="M1536" s="88" t="s">
        <v>603</v>
      </c>
    </row>
    <row r="1537" spans="1:13">
      <c r="A1537" s="90">
        <f t="shared" si="34"/>
        <v>13</v>
      </c>
      <c r="B1537" s="90" t="s">
        <v>2810</v>
      </c>
      <c r="C1537" s="90" t="s">
        <v>2811</v>
      </c>
      <c r="D1537" s="90" t="s">
        <v>570</v>
      </c>
      <c r="E1537" s="90">
        <v>20009932820</v>
      </c>
      <c r="F1537" s="91" t="s">
        <v>2812</v>
      </c>
      <c r="G1537" s="91"/>
      <c r="H1537" s="90"/>
      <c r="I1537" s="92"/>
      <c r="J1537" s="93">
        <v>23255</v>
      </c>
      <c r="K1537" s="92">
        <v>2451.59</v>
      </c>
      <c r="L1537" s="92">
        <v>2451.59</v>
      </c>
      <c r="M1537" s="88" t="s">
        <v>603</v>
      </c>
    </row>
    <row r="1538" spans="1:13">
      <c r="A1538" s="90">
        <f t="shared" si="34"/>
        <v>14</v>
      </c>
      <c r="B1538" s="90" t="s">
        <v>2810</v>
      </c>
      <c r="C1538" s="90" t="s">
        <v>2811</v>
      </c>
      <c r="D1538" s="90" t="s">
        <v>570</v>
      </c>
      <c r="E1538" s="90">
        <v>20009932909</v>
      </c>
      <c r="F1538" s="91" t="s">
        <v>2813</v>
      </c>
      <c r="G1538" s="91"/>
      <c r="H1538" s="90"/>
      <c r="I1538" s="92"/>
      <c r="J1538" s="93">
        <v>23255</v>
      </c>
      <c r="K1538" s="92">
        <v>25378.31</v>
      </c>
      <c r="L1538" s="92">
        <v>25378.31</v>
      </c>
      <c r="M1538" s="88" t="s">
        <v>603</v>
      </c>
    </row>
    <row r="1539" spans="1:13">
      <c r="A1539" s="90">
        <f t="shared" si="34"/>
        <v>15</v>
      </c>
      <c r="B1539" s="90" t="s">
        <v>2814</v>
      </c>
      <c r="C1539" s="90" t="s">
        <v>2815</v>
      </c>
      <c r="D1539" s="90" t="s">
        <v>570</v>
      </c>
      <c r="E1539" s="90">
        <v>20010626094</v>
      </c>
      <c r="F1539" s="91" t="s">
        <v>2816</v>
      </c>
      <c r="G1539" s="91" t="s">
        <v>2817</v>
      </c>
      <c r="H1539" s="90"/>
      <c r="I1539" s="92"/>
      <c r="J1539" s="93">
        <v>23224</v>
      </c>
      <c r="K1539" s="92">
        <v>11723.75</v>
      </c>
      <c r="L1539" s="92">
        <v>11723.75</v>
      </c>
      <c r="M1539" s="88" t="s">
        <v>608</v>
      </c>
    </row>
    <row r="1540" spans="1:13">
      <c r="A1540" s="90">
        <f t="shared" si="34"/>
        <v>16</v>
      </c>
      <c r="B1540" s="90" t="s">
        <v>2814</v>
      </c>
      <c r="C1540" s="90" t="s">
        <v>2815</v>
      </c>
      <c r="D1540" s="90" t="s">
        <v>570</v>
      </c>
      <c r="E1540" s="90">
        <v>20010626094</v>
      </c>
      <c r="F1540" s="91" t="s">
        <v>2816</v>
      </c>
      <c r="G1540" s="91" t="s">
        <v>2817</v>
      </c>
      <c r="H1540" s="90"/>
      <c r="I1540" s="92"/>
      <c r="J1540" s="93">
        <v>23255</v>
      </c>
      <c r="K1540" s="92">
        <v>37107.279999999999</v>
      </c>
      <c r="L1540" s="92">
        <v>37107.279999999999</v>
      </c>
      <c r="M1540" s="88" t="s">
        <v>603</v>
      </c>
    </row>
    <row r="1541" spans="1:13">
      <c r="A1541" s="90">
        <f t="shared" si="34"/>
        <v>17</v>
      </c>
      <c r="B1541" s="90" t="s">
        <v>2814</v>
      </c>
      <c r="C1541" s="90" t="s">
        <v>2815</v>
      </c>
      <c r="D1541" s="90" t="s">
        <v>570</v>
      </c>
      <c r="E1541" s="90">
        <v>20010713976</v>
      </c>
      <c r="F1541" s="91" t="s">
        <v>2818</v>
      </c>
      <c r="G1541" s="91"/>
      <c r="H1541" s="90"/>
      <c r="I1541" s="92"/>
      <c r="J1541" s="93">
        <v>23255</v>
      </c>
      <c r="K1541" s="92">
        <v>49.39</v>
      </c>
      <c r="L1541" s="92">
        <v>49.39</v>
      </c>
      <c r="M1541" s="88" t="s">
        <v>603</v>
      </c>
    </row>
    <row r="1542" spans="1:13">
      <c r="A1542" s="90">
        <f t="shared" si="34"/>
        <v>18</v>
      </c>
      <c r="B1542" s="90" t="s">
        <v>2814</v>
      </c>
      <c r="C1542" s="90" t="s">
        <v>2815</v>
      </c>
      <c r="D1542" s="90" t="s">
        <v>570</v>
      </c>
      <c r="E1542" s="90">
        <v>20020271302</v>
      </c>
      <c r="F1542" s="91" t="s">
        <v>2819</v>
      </c>
      <c r="G1542" s="91" t="s">
        <v>2820</v>
      </c>
      <c r="H1542" s="90"/>
      <c r="I1542" s="92"/>
      <c r="J1542" s="93">
        <v>23255</v>
      </c>
      <c r="K1542" s="92">
        <v>998.16</v>
      </c>
      <c r="L1542" s="92">
        <v>998.16</v>
      </c>
      <c r="M1542" s="88" t="s">
        <v>603</v>
      </c>
    </row>
    <row r="1543" spans="1:13">
      <c r="A1543" s="90">
        <f t="shared" si="34"/>
        <v>19</v>
      </c>
      <c r="B1543" s="90" t="s">
        <v>2821</v>
      </c>
      <c r="C1543" s="90" t="s">
        <v>2822</v>
      </c>
      <c r="D1543" s="90" t="s">
        <v>570</v>
      </c>
      <c r="E1543" s="90">
        <v>20009857455</v>
      </c>
      <c r="F1543" s="91" t="s">
        <v>2823</v>
      </c>
      <c r="G1543" s="91"/>
      <c r="H1543" s="90"/>
      <c r="I1543" s="92"/>
      <c r="J1543" s="93">
        <v>23255</v>
      </c>
      <c r="K1543" s="92">
        <v>21915.86</v>
      </c>
      <c r="L1543" s="92">
        <v>21915.86</v>
      </c>
      <c r="M1543" s="88" t="s">
        <v>603</v>
      </c>
    </row>
    <row r="1544" spans="1:13">
      <c r="A1544" s="90">
        <f t="shared" si="34"/>
        <v>20</v>
      </c>
      <c r="B1544" s="90" t="s">
        <v>2821</v>
      </c>
      <c r="C1544" s="90" t="s">
        <v>2822</v>
      </c>
      <c r="D1544" s="90" t="s">
        <v>570</v>
      </c>
      <c r="E1544" s="90">
        <v>20009857531</v>
      </c>
      <c r="F1544" s="91" t="s">
        <v>2824</v>
      </c>
      <c r="G1544" s="91"/>
      <c r="H1544" s="90"/>
      <c r="I1544" s="92"/>
      <c r="J1544" s="93">
        <v>23255</v>
      </c>
      <c r="K1544" s="92">
        <v>559.58000000000004</v>
      </c>
      <c r="L1544" s="92">
        <v>559.58000000000004</v>
      </c>
      <c r="M1544" s="88" t="s">
        <v>603</v>
      </c>
    </row>
    <row r="1545" spans="1:13">
      <c r="A1545" s="90">
        <f t="shared" si="34"/>
        <v>21</v>
      </c>
      <c r="B1545" s="90" t="s">
        <v>568</v>
      </c>
      <c r="C1545" s="90" t="s">
        <v>569</v>
      </c>
      <c r="D1545" s="90" t="s">
        <v>570</v>
      </c>
      <c r="E1545" s="90">
        <v>20010271027</v>
      </c>
      <c r="F1545" s="91" t="s">
        <v>571</v>
      </c>
      <c r="G1545" s="91"/>
      <c r="H1545" s="90"/>
      <c r="I1545" s="92"/>
      <c r="J1545" s="93">
        <v>23255</v>
      </c>
      <c r="K1545" s="92">
        <v>4677.13</v>
      </c>
      <c r="L1545" s="92">
        <v>4677.13</v>
      </c>
      <c r="M1545" s="88" t="s">
        <v>603</v>
      </c>
    </row>
    <row r="1546" spans="1:13">
      <c r="A1546" s="90">
        <f t="shared" si="34"/>
        <v>22</v>
      </c>
      <c r="B1546" s="90" t="s">
        <v>568</v>
      </c>
      <c r="C1546" s="90" t="s">
        <v>569</v>
      </c>
      <c r="D1546" s="90" t="s">
        <v>570</v>
      </c>
      <c r="E1546" s="90">
        <v>20010271047</v>
      </c>
      <c r="F1546" s="91" t="s">
        <v>2825</v>
      </c>
      <c r="G1546" s="91"/>
      <c r="H1546" s="90"/>
      <c r="I1546" s="92"/>
      <c r="J1546" s="93">
        <v>23255</v>
      </c>
      <c r="K1546" s="92">
        <v>9565.0300000000007</v>
      </c>
      <c r="L1546" s="92">
        <v>9565.0300000000007</v>
      </c>
      <c r="M1546" s="88" t="s">
        <v>603</v>
      </c>
    </row>
    <row r="1547" spans="1:13">
      <c r="A1547" s="90">
        <f t="shared" si="34"/>
        <v>23</v>
      </c>
      <c r="B1547" s="90" t="s">
        <v>568</v>
      </c>
      <c r="C1547" s="90" t="s">
        <v>569</v>
      </c>
      <c r="D1547" s="90" t="s">
        <v>570</v>
      </c>
      <c r="E1547" s="90">
        <v>20010271066</v>
      </c>
      <c r="F1547" s="91" t="s">
        <v>572</v>
      </c>
      <c r="G1547" s="91"/>
      <c r="H1547" s="90"/>
      <c r="I1547" s="92"/>
      <c r="J1547" s="93">
        <v>23255</v>
      </c>
      <c r="K1547" s="92">
        <v>2437.79</v>
      </c>
      <c r="L1547" s="92">
        <v>2437.79</v>
      </c>
      <c r="M1547" s="88" t="s">
        <v>603</v>
      </c>
    </row>
    <row r="1548" spans="1:13">
      <c r="A1548" s="90">
        <f t="shared" si="34"/>
        <v>24</v>
      </c>
      <c r="B1548" s="90" t="s">
        <v>568</v>
      </c>
      <c r="C1548" s="90" t="s">
        <v>569</v>
      </c>
      <c r="D1548" s="90" t="s">
        <v>570</v>
      </c>
      <c r="E1548" s="90">
        <v>20019523426</v>
      </c>
      <c r="F1548" s="91" t="s">
        <v>2826</v>
      </c>
      <c r="G1548" s="91" t="s">
        <v>2827</v>
      </c>
      <c r="H1548" s="90"/>
      <c r="I1548" s="92"/>
      <c r="J1548" s="93">
        <v>23255</v>
      </c>
      <c r="K1548" s="92">
        <v>8406.1299999999992</v>
      </c>
      <c r="L1548" s="92">
        <v>8406.1299999999992</v>
      </c>
      <c r="M1548" s="88" t="s">
        <v>603</v>
      </c>
    </row>
    <row r="1549" spans="1:13">
      <c r="A1549" s="90">
        <f t="shared" si="34"/>
        <v>25</v>
      </c>
      <c r="B1549" s="90" t="s">
        <v>568</v>
      </c>
      <c r="C1549" s="90" t="s">
        <v>569</v>
      </c>
      <c r="D1549" s="90" t="s">
        <v>570</v>
      </c>
      <c r="E1549" s="90">
        <v>20019527108</v>
      </c>
      <c r="F1549" s="91" t="s">
        <v>2826</v>
      </c>
      <c r="G1549" s="91" t="s">
        <v>2828</v>
      </c>
      <c r="H1549" s="90"/>
      <c r="I1549" s="92"/>
      <c r="J1549" s="93">
        <v>23224</v>
      </c>
      <c r="K1549" s="92">
        <v>35343.589999999997</v>
      </c>
      <c r="L1549" s="92">
        <v>35343.589999999997</v>
      </c>
      <c r="M1549" s="88" t="s">
        <v>608</v>
      </c>
    </row>
    <row r="1550" spans="1:13">
      <c r="A1550" s="90">
        <f t="shared" si="34"/>
        <v>26</v>
      </c>
      <c r="B1550" s="90" t="s">
        <v>568</v>
      </c>
      <c r="C1550" s="90" t="s">
        <v>569</v>
      </c>
      <c r="D1550" s="90" t="s">
        <v>570</v>
      </c>
      <c r="E1550" s="90">
        <v>20019527108</v>
      </c>
      <c r="F1550" s="91" t="s">
        <v>2826</v>
      </c>
      <c r="G1550" s="91" t="s">
        <v>2828</v>
      </c>
      <c r="H1550" s="90"/>
      <c r="I1550" s="92"/>
      <c r="J1550" s="93">
        <v>23255</v>
      </c>
      <c r="K1550" s="92">
        <v>32536.39</v>
      </c>
      <c r="L1550" s="92">
        <v>32536.39</v>
      </c>
      <c r="M1550" s="88" t="s">
        <v>603</v>
      </c>
    </row>
    <row r="1551" spans="1:13">
      <c r="A1551" s="90">
        <f t="shared" si="34"/>
        <v>27</v>
      </c>
      <c r="B1551" s="90" t="s">
        <v>2829</v>
      </c>
      <c r="C1551" s="90" t="s">
        <v>2830</v>
      </c>
      <c r="D1551" s="90" t="s">
        <v>570</v>
      </c>
      <c r="E1551" s="90">
        <v>20010253266</v>
      </c>
      <c r="F1551" s="91" t="s">
        <v>2831</v>
      </c>
      <c r="G1551" s="91" t="s">
        <v>2832</v>
      </c>
      <c r="H1551" s="90"/>
      <c r="I1551" s="92"/>
      <c r="J1551" s="93">
        <v>23255</v>
      </c>
      <c r="K1551" s="92">
        <v>29148.83</v>
      </c>
      <c r="L1551" s="92">
        <v>29148.83</v>
      </c>
      <c r="M1551" s="88" t="s">
        <v>603</v>
      </c>
    </row>
    <row r="1552" spans="1:13">
      <c r="A1552" s="90">
        <f t="shared" si="34"/>
        <v>28</v>
      </c>
      <c r="B1552" s="90" t="s">
        <v>2829</v>
      </c>
      <c r="C1552" s="90" t="s">
        <v>2830</v>
      </c>
      <c r="D1552" s="90" t="s">
        <v>570</v>
      </c>
      <c r="E1552" s="90">
        <v>20010253739</v>
      </c>
      <c r="F1552" s="91" t="s">
        <v>2833</v>
      </c>
      <c r="G1552" s="91" t="s">
        <v>2834</v>
      </c>
      <c r="H1552" s="90"/>
      <c r="I1552" s="92"/>
      <c r="J1552" s="93">
        <v>23255</v>
      </c>
      <c r="K1552" s="92">
        <v>1515.37</v>
      </c>
      <c r="L1552" s="92">
        <v>1515.37</v>
      </c>
      <c r="M1552" s="88" t="s">
        <v>603</v>
      </c>
    </row>
    <row r="1553" spans="1:13">
      <c r="A1553" s="90">
        <f t="shared" si="34"/>
        <v>29</v>
      </c>
      <c r="B1553" s="90" t="s">
        <v>573</v>
      </c>
      <c r="C1553" s="90" t="s">
        <v>574</v>
      </c>
      <c r="D1553" s="90" t="s">
        <v>570</v>
      </c>
      <c r="E1553" s="90">
        <v>20009897879</v>
      </c>
      <c r="F1553" s="91" t="s">
        <v>2835</v>
      </c>
      <c r="G1553" s="91" t="s">
        <v>576</v>
      </c>
      <c r="H1553" s="90"/>
      <c r="I1553" s="92"/>
      <c r="J1553" s="93">
        <v>23255</v>
      </c>
      <c r="K1553" s="92">
        <v>1221.6099999999999</v>
      </c>
      <c r="L1553" s="92">
        <v>1221.6099999999999</v>
      </c>
      <c r="M1553" s="88" t="s">
        <v>603</v>
      </c>
    </row>
    <row r="1554" spans="1:13">
      <c r="A1554" s="90">
        <f t="shared" si="34"/>
        <v>30</v>
      </c>
      <c r="B1554" s="90" t="s">
        <v>573</v>
      </c>
      <c r="C1554" s="90" t="s">
        <v>574</v>
      </c>
      <c r="D1554" s="90" t="s">
        <v>570</v>
      </c>
      <c r="E1554" s="90">
        <v>20009897910</v>
      </c>
      <c r="F1554" s="91" t="s">
        <v>2836</v>
      </c>
      <c r="G1554" s="91" t="s">
        <v>2837</v>
      </c>
      <c r="H1554" s="90"/>
      <c r="I1554" s="92"/>
      <c r="J1554" s="93">
        <v>23255</v>
      </c>
      <c r="K1554" s="92">
        <v>2033.15</v>
      </c>
      <c r="L1554" s="92">
        <v>2033.15</v>
      </c>
      <c r="M1554" s="88" t="s">
        <v>603</v>
      </c>
    </row>
    <row r="1555" spans="1:13">
      <c r="A1555" s="90">
        <f t="shared" si="34"/>
        <v>31</v>
      </c>
      <c r="B1555" s="90" t="s">
        <v>573</v>
      </c>
      <c r="C1555" s="90" t="s">
        <v>574</v>
      </c>
      <c r="D1555" s="90" t="s">
        <v>570</v>
      </c>
      <c r="E1555" s="90">
        <v>20010235661</v>
      </c>
      <c r="F1555" s="91" t="s">
        <v>575</v>
      </c>
      <c r="G1555" s="91"/>
      <c r="H1555" s="90"/>
      <c r="I1555" s="92"/>
      <c r="J1555" s="93">
        <v>23255</v>
      </c>
      <c r="K1555" s="92">
        <v>4107.95</v>
      </c>
      <c r="L1555" s="92">
        <v>4107.95</v>
      </c>
      <c r="M1555" s="88" t="s">
        <v>603</v>
      </c>
    </row>
    <row r="1556" spans="1:13">
      <c r="A1556" s="90">
        <f t="shared" si="34"/>
        <v>32</v>
      </c>
      <c r="B1556" s="90" t="s">
        <v>573</v>
      </c>
      <c r="C1556" s="90" t="s">
        <v>574</v>
      </c>
      <c r="D1556" s="90" t="s">
        <v>570</v>
      </c>
      <c r="E1556" s="90">
        <v>20022713866</v>
      </c>
      <c r="F1556" s="91" t="s">
        <v>575</v>
      </c>
      <c r="G1556" s="91" t="s">
        <v>576</v>
      </c>
      <c r="H1556" s="90"/>
      <c r="I1556" s="92"/>
      <c r="J1556" s="93">
        <v>23255</v>
      </c>
      <c r="K1556" s="92">
        <v>32207.51</v>
      </c>
      <c r="L1556" s="92">
        <v>32207.51</v>
      </c>
      <c r="M1556" s="88" t="s">
        <v>603</v>
      </c>
    </row>
    <row r="1557" spans="1:13">
      <c r="A1557" s="90">
        <f t="shared" si="34"/>
        <v>33</v>
      </c>
      <c r="B1557" s="90" t="s">
        <v>573</v>
      </c>
      <c r="C1557" s="90" t="s">
        <v>574</v>
      </c>
      <c r="D1557" s="90" t="s">
        <v>570</v>
      </c>
      <c r="E1557" s="90">
        <v>20022725239</v>
      </c>
      <c r="F1557" s="91" t="s">
        <v>2838</v>
      </c>
      <c r="G1557" s="91" t="s">
        <v>576</v>
      </c>
      <c r="H1557" s="90"/>
      <c r="I1557" s="92"/>
      <c r="J1557" s="93">
        <v>23255</v>
      </c>
      <c r="K1557" s="92">
        <v>17565.93</v>
      </c>
      <c r="L1557" s="92">
        <v>17565.93</v>
      </c>
      <c r="M1557" s="88" t="s">
        <v>603</v>
      </c>
    </row>
    <row r="1558" spans="1:13" ht="21.75" thickBot="1">
      <c r="A1558" s="90"/>
      <c r="B1558" s="118"/>
      <c r="C1558" s="118"/>
      <c r="D1558" s="118" t="s">
        <v>2839</v>
      </c>
      <c r="E1558" s="118"/>
      <c r="F1558" s="123"/>
      <c r="G1558" s="91"/>
      <c r="H1558" s="120"/>
      <c r="I1558" s="121">
        <f>SUM(I1525:I1557)</f>
        <v>0</v>
      </c>
      <c r="J1558" s="120"/>
      <c r="K1558" s="121">
        <f>SUM(K1525:K1557)</f>
        <v>417250.86000000004</v>
      </c>
      <c r="L1558" s="121">
        <f>SUM(L1525:L1557)</f>
        <v>417250.86000000004</v>
      </c>
      <c r="M1558" s="88"/>
    </row>
    <row r="1559" spans="1:13" ht="21.75" thickTop="1">
      <c r="A1559" s="90">
        <f t="shared" si="34"/>
        <v>1</v>
      </c>
      <c r="B1559" s="90" t="s">
        <v>2840</v>
      </c>
      <c r="C1559" s="90" t="s">
        <v>2841</v>
      </c>
      <c r="D1559" s="90" t="s">
        <v>2842</v>
      </c>
      <c r="E1559" s="90">
        <v>20002673378</v>
      </c>
      <c r="F1559" s="91" t="s">
        <v>2843</v>
      </c>
      <c r="G1559" s="91" t="s">
        <v>2844</v>
      </c>
      <c r="H1559" s="90"/>
      <c r="I1559" s="92"/>
      <c r="J1559" s="93">
        <v>23255</v>
      </c>
      <c r="K1559" s="92">
        <v>1945.69</v>
      </c>
      <c r="L1559" s="92">
        <v>1945.69</v>
      </c>
      <c r="M1559" s="88" t="s">
        <v>603</v>
      </c>
    </row>
    <row r="1560" spans="1:13">
      <c r="A1560" s="90">
        <f t="shared" si="34"/>
        <v>2</v>
      </c>
      <c r="B1560" s="90" t="s">
        <v>2845</v>
      </c>
      <c r="C1560" s="90" t="s">
        <v>2846</v>
      </c>
      <c r="D1560" s="90" t="s">
        <v>2842</v>
      </c>
      <c r="E1560" s="90">
        <v>20002958015</v>
      </c>
      <c r="F1560" s="91" t="s">
        <v>2847</v>
      </c>
      <c r="G1560" s="91"/>
      <c r="H1560" s="90"/>
      <c r="I1560" s="92"/>
      <c r="J1560" s="93">
        <v>23224</v>
      </c>
      <c r="K1560" s="92">
        <v>2543.71</v>
      </c>
      <c r="L1560" s="92">
        <v>2543.71</v>
      </c>
      <c r="M1560" s="88" t="s">
        <v>608</v>
      </c>
    </row>
    <row r="1561" spans="1:13">
      <c r="A1561" s="90">
        <f t="shared" si="34"/>
        <v>3</v>
      </c>
      <c r="B1561" s="90" t="s">
        <v>2848</v>
      </c>
      <c r="C1561" s="90" t="s">
        <v>2849</v>
      </c>
      <c r="D1561" s="90" t="s">
        <v>2842</v>
      </c>
      <c r="E1561" s="90">
        <v>20020193692</v>
      </c>
      <c r="F1561" s="91" t="s">
        <v>2850</v>
      </c>
      <c r="G1561" s="91" t="s">
        <v>2851</v>
      </c>
      <c r="H1561" s="90"/>
      <c r="I1561" s="92"/>
      <c r="J1561" s="93">
        <v>23224</v>
      </c>
      <c r="K1561" s="92">
        <v>894.37</v>
      </c>
      <c r="L1561" s="92">
        <v>894.37</v>
      </c>
      <c r="M1561" s="88" t="s">
        <v>608</v>
      </c>
    </row>
    <row r="1562" spans="1:13" ht="21.75" thickBot="1">
      <c r="A1562" s="90"/>
      <c r="B1562" s="118"/>
      <c r="C1562" s="118"/>
      <c r="D1562" s="118" t="s">
        <v>2852</v>
      </c>
      <c r="E1562" s="118"/>
      <c r="F1562" s="123"/>
      <c r="G1562" s="91"/>
      <c r="H1562" s="120"/>
      <c r="I1562" s="121">
        <f>SUM(I1559:I1561)</f>
        <v>0</v>
      </c>
      <c r="J1562" s="120"/>
      <c r="K1562" s="121">
        <f>SUM(K1559:K1561)</f>
        <v>5383.7699999999995</v>
      </c>
      <c r="L1562" s="121">
        <f>SUM(L1559:L1561)</f>
        <v>5383.7699999999995</v>
      </c>
      <c r="M1562" s="88"/>
    </row>
    <row r="1563" spans="1:13" ht="21.75" thickTop="1">
      <c r="A1563" s="90">
        <f t="shared" si="34"/>
        <v>1</v>
      </c>
      <c r="B1563" s="90" t="s">
        <v>2853</v>
      </c>
      <c r="C1563" s="90" t="s">
        <v>2854</v>
      </c>
      <c r="D1563" s="90" t="s">
        <v>2855</v>
      </c>
      <c r="E1563" s="90">
        <v>20008768244</v>
      </c>
      <c r="F1563" s="91" t="s">
        <v>2856</v>
      </c>
      <c r="G1563" s="91" t="s">
        <v>2857</v>
      </c>
      <c r="H1563" s="90"/>
      <c r="I1563" s="92"/>
      <c r="J1563" s="93">
        <v>23255</v>
      </c>
      <c r="K1563" s="92">
        <v>8813.1299999999992</v>
      </c>
      <c r="L1563" s="92">
        <v>8813.1299999999992</v>
      </c>
      <c r="M1563" s="88" t="s">
        <v>603</v>
      </c>
    </row>
    <row r="1564" spans="1:13">
      <c r="A1564" s="90">
        <f t="shared" si="34"/>
        <v>2</v>
      </c>
      <c r="B1564" s="90" t="s">
        <v>2853</v>
      </c>
      <c r="C1564" s="90" t="s">
        <v>2854</v>
      </c>
      <c r="D1564" s="90" t="s">
        <v>2855</v>
      </c>
      <c r="E1564" s="90">
        <v>20008909428</v>
      </c>
      <c r="F1564" s="91" t="s">
        <v>2858</v>
      </c>
      <c r="G1564" s="91" t="s">
        <v>2859</v>
      </c>
      <c r="H1564" s="90"/>
      <c r="I1564" s="92"/>
      <c r="J1564" s="93">
        <v>23255</v>
      </c>
      <c r="K1564" s="92">
        <v>9169.6</v>
      </c>
      <c r="L1564" s="92">
        <v>9169.6</v>
      </c>
      <c r="M1564" s="88" t="s">
        <v>603</v>
      </c>
    </row>
    <row r="1565" spans="1:13">
      <c r="A1565" s="90">
        <f t="shared" si="34"/>
        <v>3</v>
      </c>
      <c r="B1565" s="90" t="s">
        <v>2853</v>
      </c>
      <c r="C1565" s="90" t="s">
        <v>2854</v>
      </c>
      <c r="D1565" s="90" t="s">
        <v>2855</v>
      </c>
      <c r="E1565" s="90">
        <v>20008976386</v>
      </c>
      <c r="F1565" s="91" t="s">
        <v>2860</v>
      </c>
      <c r="G1565" s="91"/>
      <c r="H1565" s="90"/>
      <c r="I1565" s="92"/>
      <c r="J1565" s="93">
        <v>23255</v>
      </c>
      <c r="K1565" s="92">
        <v>2451.8200000000002</v>
      </c>
      <c r="L1565" s="92">
        <v>2451.8200000000002</v>
      </c>
      <c r="M1565" s="88" t="s">
        <v>603</v>
      </c>
    </row>
    <row r="1566" spans="1:13">
      <c r="A1566" s="90">
        <f t="shared" si="34"/>
        <v>4</v>
      </c>
      <c r="B1566" s="90" t="s">
        <v>2853</v>
      </c>
      <c r="C1566" s="90" t="s">
        <v>2854</v>
      </c>
      <c r="D1566" s="90" t="s">
        <v>2855</v>
      </c>
      <c r="E1566" s="90">
        <v>20008976455</v>
      </c>
      <c r="F1566" s="91" t="s">
        <v>2861</v>
      </c>
      <c r="G1566" s="91"/>
      <c r="H1566" s="90"/>
      <c r="I1566" s="92"/>
      <c r="J1566" s="93">
        <v>23255</v>
      </c>
      <c r="K1566" s="92">
        <v>334.1</v>
      </c>
      <c r="L1566" s="92">
        <v>334.1</v>
      </c>
      <c r="M1566" s="88" t="s">
        <v>603</v>
      </c>
    </row>
    <row r="1567" spans="1:13">
      <c r="A1567" s="90">
        <f t="shared" si="34"/>
        <v>5</v>
      </c>
      <c r="B1567" s="90" t="s">
        <v>2853</v>
      </c>
      <c r="C1567" s="90" t="s">
        <v>2854</v>
      </c>
      <c r="D1567" s="90" t="s">
        <v>2855</v>
      </c>
      <c r="E1567" s="90">
        <v>20008976591</v>
      </c>
      <c r="F1567" s="91" t="s">
        <v>2861</v>
      </c>
      <c r="G1567" s="91" t="s">
        <v>2862</v>
      </c>
      <c r="H1567" s="90"/>
      <c r="I1567" s="92"/>
      <c r="J1567" s="93">
        <v>23255</v>
      </c>
      <c r="K1567" s="92">
        <v>2897.24</v>
      </c>
      <c r="L1567" s="92">
        <v>2897.24</v>
      </c>
      <c r="M1567" s="88" t="s">
        <v>603</v>
      </c>
    </row>
    <row r="1568" spans="1:13">
      <c r="A1568" s="90">
        <f t="shared" si="34"/>
        <v>6</v>
      </c>
      <c r="B1568" s="90" t="s">
        <v>2853</v>
      </c>
      <c r="C1568" s="90" t="s">
        <v>2854</v>
      </c>
      <c r="D1568" s="90" t="s">
        <v>2855</v>
      </c>
      <c r="E1568" s="90">
        <v>20009104906</v>
      </c>
      <c r="F1568" s="91" t="s">
        <v>2863</v>
      </c>
      <c r="G1568" s="91"/>
      <c r="H1568" s="90"/>
      <c r="I1568" s="92"/>
      <c r="J1568" s="93">
        <v>23255</v>
      </c>
      <c r="K1568" s="92">
        <v>334.1</v>
      </c>
      <c r="L1568" s="92">
        <v>334.1</v>
      </c>
      <c r="M1568" s="88" t="s">
        <v>603</v>
      </c>
    </row>
    <row r="1569" spans="1:13">
      <c r="A1569" s="90">
        <f t="shared" si="34"/>
        <v>7</v>
      </c>
      <c r="B1569" s="90" t="s">
        <v>2853</v>
      </c>
      <c r="C1569" s="90" t="s">
        <v>2854</v>
      </c>
      <c r="D1569" s="90" t="s">
        <v>2855</v>
      </c>
      <c r="E1569" s="90">
        <v>20009178686</v>
      </c>
      <c r="F1569" s="91" t="s">
        <v>2864</v>
      </c>
      <c r="G1569" s="91" t="s">
        <v>2865</v>
      </c>
      <c r="H1569" s="90"/>
      <c r="I1569" s="92"/>
      <c r="J1569" s="93">
        <v>23255</v>
      </c>
      <c r="K1569" s="92">
        <v>44858.9</v>
      </c>
      <c r="L1569" s="92">
        <v>44858.9</v>
      </c>
      <c r="M1569" s="88" t="s">
        <v>603</v>
      </c>
    </row>
    <row r="1570" spans="1:13">
      <c r="A1570" s="90">
        <f t="shared" si="34"/>
        <v>8</v>
      </c>
      <c r="B1570" s="90" t="s">
        <v>2866</v>
      </c>
      <c r="C1570" s="90" t="s">
        <v>2867</v>
      </c>
      <c r="D1570" s="90" t="s">
        <v>2855</v>
      </c>
      <c r="E1570" s="90">
        <v>20009418630</v>
      </c>
      <c r="F1570" s="91" t="s">
        <v>2868</v>
      </c>
      <c r="G1570" s="91"/>
      <c r="H1570" s="90"/>
      <c r="I1570" s="92"/>
      <c r="J1570" s="93">
        <v>23255</v>
      </c>
      <c r="K1570" s="92">
        <v>3835.53</v>
      </c>
      <c r="L1570" s="92">
        <v>3835.53</v>
      </c>
      <c r="M1570" s="88" t="s">
        <v>603</v>
      </c>
    </row>
    <row r="1571" spans="1:13">
      <c r="A1571" s="90">
        <f t="shared" si="34"/>
        <v>9</v>
      </c>
      <c r="B1571" s="90" t="s">
        <v>2869</v>
      </c>
      <c r="C1571" s="90" t="s">
        <v>2870</v>
      </c>
      <c r="D1571" s="90" t="s">
        <v>2855</v>
      </c>
      <c r="E1571" s="90">
        <v>20008146462</v>
      </c>
      <c r="F1571" s="91" t="s">
        <v>2871</v>
      </c>
      <c r="G1571" s="91" t="s">
        <v>2872</v>
      </c>
      <c r="H1571" s="90"/>
      <c r="I1571" s="92"/>
      <c r="J1571" s="93">
        <v>23255</v>
      </c>
      <c r="K1571" s="92">
        <v>717.41</v>
      </c>
      <c r="L1571" s="92">
        <v>717.41</v>
      </c>
      <c r="M1571" s="88" t="s">
        <v>603</v>
      </c>
    </row>
    <row r="1572" spans="1:13">
      <c r="A1572" s="90">
        <f t="shared" si="34"/>
        <v>10</v>
      </c>
      <c r="B1572" s="90" t="s">
        <v>2873</v>
      </c>
      <c r="C1572" s="90" t="s">
        <v>2874</v>
      </c>
      <c r="D1572" s="90" t="s">
        <v>2855</v>
      </c>
      <c r="E1572" s="90">
        <v>20008551883</v>
      </c>
      <c r="F1572" s="91" t="s">
        <v>2875</v>
      </c>
      <c r="G1572" s="91"/>
      <c r="H1572" s="90"/>
      <c r="I1572" s="92"/>
      <c r="J1572" s="93">
        <v>23255</v>
      </c>
      <c r="K1572" s="92">
        <v>21165.919999999998</v>
      </c>
      <c r="L1572" s="92">
        <v>21165.919999999998</v>
      </c>
      <c r="M1572" s="88" t="s">
        <v>603</v>
      </c>
    </row>
    <row r="1573" spans="1:13">
      <c r="A1573" s="90">
        <f t="shared" si="34"/>
        <v>11</v>
      </c>
      <c r="B1573" s="90" t="s">
        <v>2876</v>
      </c>
      <c r="C1573" s="90" t="s">
        <v>2877</v>
      </c>
      <c r="D1573" s="90" t="s">
        <v>2855</v>
      </c>
      <c r="E1573" s="90">
        <v>20008487284</v>
      </c>
      <c r="F1573" s="91" t="s">
        <v>2878</v>
      </c>
      <c r="G1573" s="91"/>
      <c r="H1573" s="90"/>
      <c r="I1573" s="92"/>
      <c r="J1573" s="93">
        <v>23255</v>
      </c>
      <c r="K1573" s="92">
        <v>18261.95</v>
      </c>
      <c r="L1573" s="92">
        <v>18261.95</v>
      </c>
      <c r="M1573" s="88" t="s">
        <v>603</v>
      </c>
    </row>
    <row r="1574" spans="1:13">
      <c r="A1574" s="90">
        <f t="shared" si="34"/>
        <v>12</v>
      </c>
      <c r="B1574" s="90" t="s">
        <v>2876</v>
      </c>
      <c r="C1574" s="90" t="s">
        <v>2877</v>
      </c>
      <c r="D1574" s="90" t="s">
        <v>2855</v>
      </c>
      <c r="E1574" s="90">
        <v>20008490649</v>
      </c>
      <c r="F1574" s="91" t="s">
        <v>2879</v>
      </c>
      <c r="G1574" s="91"/>
      <c r="H1574" s="90"/>
      <c r="I1574" s="92"/>
      <c r="J1574" s="93">
        <v>23255</v>
      </c>
      <c r="K1574" s="92">
        <v>1585.52</v>
      </c>
      <c r="L1574" s="92">
        <v>1585.52</v>
      </c>
      <c r="M1574" s="88" t="s">
        <v>603</v>
      </c>
    </row>
    <row r="1575" spans="1:13">
      <c r="A1575" s="90">
        <f t="shared" si="34"/>
        <v>13</v>
      </c>
      <c r="B1575" s="90" t="s">
        <v>2876</v>
      </c>
      <c r="C1575" s="90" t="s">
        <v>2877</v>
      </c>
      <c r="D1575" s="90" t="s">
        <v>2855</v>
      </c>
      <c r="E1575" s="90">
        <v>20008492713</v>
      </c>
      <c r="F1575" s="91" t="s">
        <v>2880</v>
      </c>
      <c r="G1575" s="91"/>
      <c r="H1575" s="90"/>
      <c r="I1575" s="92"/>
      <c r="J1575" s="93">
        <v>23255</v>
      </c>
      <c r="K1575" s="92">
        <v>888.39</v>
      </c>
      <c r="L1575" s="92">
        <v>888.39</v>
      </c>
      <c r="M1575" s="88" t="s">
        <v>603</v>
      </c>
    </row>
    <row r="1576" spans="1:13">
      <c r="A1576" s="90">
        <f t="shared" si="34"/>
        <v>14</v>
      </c>
      <c r="B1576" s="90" t="s">
        <v>2881</v>
      </c>
      <c r="C1576" s="90" t="s">
        <v>2882</v>
      </c>
      <c r="D1576" s="90" t="s">
        <v>2855</v>
      </c>
      <c r="E1576" s="90">
        <v>20008616391</v>
      </c>
      <c r="F1576" s="91" t="s">
        <v>2883</v>
      </c>
      <c r="G1576" s="91" t="s">
        <v>2884</v>
      </c>
      <c r="H1576" s="90"/>
      <c r="I1576" s="92"/>
      <c r="J1576" s="93">
        <v>23255</v>
      </c>
      <c r="K1576" s="92">
        <v>20814.060000000001</v>
      </c>
      <c r="L1576" s="92">
        <v>20814.060000000001</v>
      </c>
      <c r="M1576" s="88" t="s">
        <v>603</v>
      </c>
    </row>
    <row r="1577" spans="1:13">
      <c r="A1577" s="90">
        <f t="shared" si="34"/>
        <v>15</v>
      </c>
      <c r="B1577" s="90" t="s">
        <v>2881</v>
      </c>
      <c r="C1577" s="90" t="s">
        <v>2882</v>
      </c>
      <c r="D1577" s="90" t="s">
        <v>2855</v>
      </c>
      <c r="E1577" s="90">
        <v>20019430198</v>
      </c>
      <c r="F1577" s="91" t="s">
        <v>2885</v>
      </c>
      <c r="G1577" s="91" t="s">
        <v>2886</v>
      </c>
      <c r="H1577" s="90"/>
      <c r="I1577" s="92"/>
      <c r="J1577" s="93">
        <v>23255</v>
      </c>
      <c r="K1577" s="92">
        <v>693.16</v>
      </c>
      <c r="L1577" s="92">
        <v>693.16</v>
      </c>
      <c r="M1577" s="88" t="s">
        <v>603</v>
      </c>
    </row>
    <row r="1578" spans="1:13">
      <c r="A1578" s="90">
        <f t="shared" si="34"/>
        <v>16</v>
      </c>
      <c r="B1578" s="90" t="s">
        <v>2887</v>
      </c>
      <c r="C1578" s="90" t="s">
        <v>2888</v>
      </c>
      <c r="D1578" s="90" t="s">
        <v>2855</v>
      </c>
      <c r="E1578" s="90">
        <v>20009236616</v>
      </c>
      <c r="F1578" s="91" t="s">
        <v>2889</v>
      </c>
      <c r="G1578" s="91"/>
      <c r="H1578" s="90"/>
      <c r="I1578" s="92"/>
      <c r="J1578" s="93">
        <v>23255</v>
      </c>
      <c r="K1578" s="92">
        <v>1853.82</v>
      </c>
      <c r="L1578" s="92">
        <v>1853.82</v>
      </c>
      <c r="M1578" s="88" t="s">
        <v>603</v>
      </c>
    </row>
    <row r="1579" spans="1:13">
      <c r="A1579" s="90">
        <f t="shared" si="34"/>
        <v>17</v>
      </c>
      <c r="B1579" s="90" t="s">
        <v>2887</v>
      </c>
      <c r="C1579" s="90" t="s">
        <v>2888</v>
      </c>
      <c r="D1579" s="90" t="s">
        <v>2855</v>
      </c>
      <c r="E1579" s="90">
        <v>20009239262</v>
      </c>
      <c r="F1579" s="91" t="s">
        <v>2889</v>
      </c>
      <c r="G1579" s="91"/>
      <c r="H1579" s="90"/>
      <c r="I1579" s="92"/>
      <c r="J1579" s="93">
        <v>23255</v>
      </c>
      <c r="K1579" s="92">
        <v>26388.04</v>
      </c>
      <c r="L1579" s="92">
        <v>26388.04</v>
      </c>
      <c r="M1579" s="88" t="s">
        <v>603</v>
      </c>
    </row>
    <row r="1580" spans="1:13">
      <c r="A1580" s="90">
        <f t="shared" si="34"/>
        <v>18</v>
      </c>
      <c r="B1580" s="90" t="s">
        <v>2887</v>
      </c>
      <c r="C1580" s="90" t="s">
        <v>2888</v>
      </c>
      <c r="D1580" s="90" t="s">
        <v>2855</v>
      </c>
      <c r="E1580" s="90">
        <v>20022850123</v>
      </c>
      <c r="F1580" s="91" t="s">
        <v>2889</v>
      </c>
      <c r="G1580" s="91" t="s">
        <v>2890</v>
      </c>
      <c r="H1580" s="90"/>
      <c r="I1580" s="92"/>
      <c r="J1580" s="93">
        <v>23255</v>
      </c>
      <c r="K1580" s="92">
        <v>3316.06</v>
      </c>
      <c r="L1580" s="92">
        <v>3316.06</v>
      </c>
      <c r="M1580" s="88" t="s">
        <v>603</v>
      </c>
    </row>
    <row r="1581" spans="1:13">
      <c r="A1581" s="90">
        <f t="shared" si="34"/>
        <v>19</v>
      </c>
      <c r="B1581" s="90" t="s">
        <v>2891</v>
      </c>
      <c r="C1581" s="90" t="s">
        <v>2892</v>
      </c>
      <c r="D1581" s="90" t="s">
        <v>2855</v>
      </c>
      <c r="E1581" s="90">
        <v>20008306101</v>
      </c>
      <c r="F1581" s="91" t="s">
        <v>2893</v>
      </c>
      <c r="G1581" s="91" t="s">
        <v>2894</v>
      </c>
      <c r="H1581" s="90"/>
      <c r="I1581" s="92"/>
      <c r="J1581" s="93">
        <v>23255</v>
      </c>
      <c r="K1581" s="92">
        <v>31947.67</v>
      </c>
      <c r="L1581" s="92">
        <v>31947.67</v>
      </c>
      <c r="M1581" s="88" t="s">
        <v>603</v>
      </c>
    </row>
    <row r="1582" spans="1:13">
      <c r="A1582" s="90">
        <f t="shared" si="34"/>
        <v>20</v>
      </c>
      <c r="B1582" s="90" t="s">
        <v>2891</v>
      </c>
      <c r="C1582" s="90" t="s">
        <v>2892</v>
      </c>
      <c r="D1582" s="90" t="s">
        <v>2855</v>
      </c>
      <c r="E1582" s="90">
        <v>20009393267</v>
      </c>
      <c r="F1582" s="91" t="s">
        <v>2895</v>
      </c>
      <c r="G1582" s="91"/>
      <c r="H1582" s="90"/>
      <c r="I1582" s="92"/>
      <c r="J1582" s="93">
        <v>23255</v>
      </c>
      <c r="K1582" s="92">
        <v>7394.67</v>
      </c>
      <c r="L1582" s="92">
        <v>7394.67</v>
      </c>
      <c r="M1582" s="88" t="s">
        <v>603</v>
      </c>
    </row>
    <row r="1583" spans="1:13">
      <c r="A1583" s="90">
        <f t="shared" si="34"/>
        <v>21</v>
      </c>
      <c r="B1583" s="90" t="s">
        <v>2896</v>
      </c>
      <c r="C1583" s="90" t="s">
        <v>2897</v>
      </c>
      <c r="D1583" s="90" t="s">
        <v>2855</v>
      </c>
      <c r="E1583" s="90">
        <v>20008554846</v>
      </c>
      <c r="F1583" s="91" t="s">
        <v>2898</v>
      </c>
      <c r="G1583" s="91"/>
      <c r="H1583" s="90"/>
      <c r="I1583" s="92"/>
      <c r="J1583" s="93">
        <v>23255</v>
      </c>
      <c r="K1583" s="92">
        <v>23239.85</v>
      </c>
      <c r="L1583" s="92">
        <v>23239.85</v>
      </c>
      <c r="M1583" s="88" t="s">
        <v>603</v>
      </c>
    </row>
    <row r="1584" spans="1:13">
      <c r="A1584" s="90">
        <f t="shared" si="34"/>
        <v>22</v>
      </c>
      <c r="B1584" s="90" t="s">
        <v>2899</v>
      </c>
      <c r="C1584" s="90" t="s">
        <v>2900</v>
      </c>
      <c r="D1584" s="90" t="s">
        <v>2855</v>
      </c>
      <c r="E1584" s="90">
        <v>20010796737</v>
      </c>
      <c r="F1584" s="91" t="s">
        <v>2901</v>
      </c>
      <c r="G1584" s="91" t="s">
        <v>2902</v>
      </c>
      <c r="H1584" s="90"/>
      <c r="I1584" s="92"/>
      <c r="J1584" s="93">
        <v>23255</v>
      </c>
      <c r="K1584" s="92">
        <v>16024.02</v>
      </c>
      <c r="L1584" s="92">
        <v>16024.02</v>
      </c>
      <c r="M1584" s="88" t="s">
        <v>603</v>
      </c>
    </row>
    <row r="1585" spans="1:13">
      <c r="A1585" s="90">
        <f t="shared" si="34"/>
        <v>23</v>
      </c>
      <c r="B1585" s="90" t="s">
        <v>2899</v>
      </c>
      <c r="C1585" s="90" t="s">
        <v>2900</v>
      </c>
      <c r="D1585" s="90" t="s">
        <v>2855</v>
      </c>
      <c r="E1585" s="90">
        <v>20017666298</v>
      </c>
      <c r="F1585" s="91" t="s">
        <v>2903</v>
      </c>
      <c r="G1585" s="91"/>
      <c r="H1585" s="90"/>
      <c r="I1585" s="92"/>
      <c r="J1585" s="93">
        <v>23255</v>
      </c>
      <c r="K1585" s="92">
        <v>824.05</v>
      </c>
      <c r="L1585" s="92">
        <v>824.05</v>
      </c>
      <c r="M1585" s="88" t="s">
        <v>603</v>
      </c>
    </row>
    <row r="1586" spans="1:13">
      <c r="A1586" s="90">
        <f t="shared" si="34"/>
        <v>24</v>
      </c>
      <c r="B1586" s="90" t="s">
        <v>2904</v>
      </c>
      <c r="C1586" s="90" t="s">
        <v>2905</v>
      </c>
      <c r="D1586" s="90" t="s">
        <v>2855</v>
      </c>
      <c r="E1586" s="90">
        <v>20019911989</v>
      </c>
      <c r="F1586" s="91" t="s">
        <v>2906</v>
      </c>
      <c r="G1586" s="91" t="s">
        <v>2907</v>
      </c>
      <c r="H1586" s="90"/>
      <c r="I1586" s="92"/>
      <c r="J1586" s="93">
        <v>23255</v>
      </c>
      <c r="K1586" s="92">
        <v>31260.86</v>
      </c>
      <c r="L1586" s="92">
        <v>31260.86</v>
      </c>
      <c r="M1586" s="88" t="s">
        <v>603</v>
      </c>
    </row>
    <row r="1587" spans="1:13">
      <c r="A1587" s="90">
        <f t="shared" si="34"/>
        <v>25</v>
      </c>
      <c r="B1587" s="90" t="s">
        <v>2908</v>
      </c>
      <c r="C1587" s="90" t="s">
        <v>2909</v>
      </c>
      <c r="D1587" s="90" t="s">
        <v>2855</v>
      </c>
      <c r="E1587" s="90">
        <v>20008920222</v>
      </c>
      <c r="F1587" s="91" t="s">
        <v>2910</v>
      </c>
      <c r="G1587" s="91"/>
      <c r="H1587" s="90"/>
      <c r="I1587" s="92"/>
      <c r="J1587" s="93">
        <v>23255</v>
      </c>
      <c r="K1587" s="92">
        <v>16076.11</v>
      </c>
      <c r="L1587" s="92">
        <v>16076.11</v>
      </c>
      <c r="M1587" s="88" t="s">
        <v>603</v>
      </c>
    </row>
    <row r="1588" spans="1:13">
      <c r="A1588" s="90">
        <f t="shared" si="34"/>
        <v>26</v>
      </c>
      <c r="B1588" s="90" t="s">
        <v>2911</v>
      </c>
      <c r="C1588" s="90" t="s">
        <v>2912</v>
      </c>
      <c r="D1588" s="90" t="s">
        <v>2855</v>
      </c>
      <c r="E1588" s="90">
        <v>20008321514</v>
      </c>
      <c r="F1588" s="91" t="s">
        <v>2913</v>
      </c>
      <c r="G1588" s="91"/>
      <c r="H1588" s="90"/>
      <c r="I1588" s="92"/>
      <c r="J1588" s="93">
        <v>23255</v>
      </c>
      <c r="K1588" s="92">
        <v>18720.080000000002</v>
      </c>
      <c r="L1588" s="92">
        <v>18720.080000000002</v>
      </c>
      <c r="M1588" s="88" t="s">
        <v>603</v>
      </c>
    </row>
    <row r="1589" spans="1:13">
      <c r="A1589" s="90">
        <f t="shared" ref="A1589:A1629" si="35">A1588+1</f>
        <v>27</v>
      </c>
      <c r="B1589" s="90" t="s">
        <v>2911</v>
      </c>
      <c r="C1589" s="90" t="s">
        <v>2912</v>
      </c>
      <c r="D1589" s="90" t="s">
        <v>2855</v>
      </c>
      <c r="E1589" s="90">
        <v>20008321788</v>
      </c>
      <c r="F1589" s="91" t="s">
        <v>2914</v>
      </c>
      <c r="G1589" s="91"/>
      <c r="H1589" s="90"/>
      <c r="I1589" s="92"/>
      <c r="J1589" s="93">
        <v>23255</v>
      </c>
      <c r="K1589" s="92">
        <v>3541.37</v>
      </c>
      <c r="L1589" s="92">
        <v>3541.37</v>
      </c>
      <c r="M1589" s="88" t="s">
        <v>603</v>
      </c>
    </row>
    <row r="1590" spans="1:13">
      <c r="A1590" s="90">
        <f t="shared" si="35"/>
        <v>28</v>
      </c>
      <c r="B1590" s="90" t="s">
        <v>2915</v>
      </c>
      <c r="C1590" s="90" t="s">
        <v>2916</v>
      </c>
      <c r="D1590" s="90" t="s">
        <v>2855</v>
      </c>
      <c r="E1590" s="90">
        <v>20008934426</v>
      </c>
      <c r="F1590" s="91" t="s">
        <v>2917</v>
      </c>
      <c r="G1590" s="91"/>
      <c r="H1590" s="90"/>
      <c r="I1590" s="92"/>
      <c r="J1590" s="93">
        <v>23255</v>
      </c>
      <c r="K1590" s="92">
        <v>22546.78</v>
      </c>
      <c r="L1590" s="92">
        <v>22546.78</v>
      </c>
      <c r="M1590" s="88" t="s">
        <v>603</v>
      </c>
    </row>
    <row r="1591" spans="1:13">
      <c r="A1591" s="90">
        <f t="shared" si="35"/>
        <v>29</v>
      </c>
      <c r="B1591" s="90" t="s">
        <v>2918</v>
      </c>
      <c r="C1591" s="90" t="s">
        <v>2919</v>
      </c>
      <c r="D1591" s="90" t="s">
        <v>2855</v>
      </c>
      <c r="E1591" s="90">
        <v>20008542132</v>
      </c>
      <c r="F1591" s="91" t="s">
        <v>2920</v>
      </c>
      <c r="G1591" s="91"/>
      <c r="H1591" s="90"/>
      <c r="I1591" s="92"/>
      <c r="J1591" s="93">
        <v>23255</v>
      </c>
      <c r="K1591" s="92">
        <v>14535.71</v>
      </c>
      <c r="L1591" s="92">
        <v>14535.71</v>
      </c>
      <c r="M1591" s="88" t="s">
        <v>603</v>
      </c>
    </row>
    <row r="1592" spans="1:13">
      <c r="A1592" s="90">
        <f t="shared" si="35"/>
        <v>30</v>
      </c>
      <c r="B1592" s="90" t="s">
        <v>2918</v>
      </c>
      <c r="C1592" s="90" t="s">
        <v>2919</v>
      </c>
      <c r="D1592" s="90" t="s">
        <v>2855</v>
      </c>
      <c r="E1592" s="90">
        <v>20022328653</v>
      </c>
      <c r="F1592" s="91" t="s">
        <v>2920</v>
      </c>
      <c r="G1592" s="91" t="s">
        <v>2921</v>
      </c>
      <c r="H1592" s="90"/>
      <c r="I1592" s="92"/>
      <c r="J1592" s="93">
        <v>23255</v>
      </c>
      <c r="K1592" s="92">
        <v>1366.3</v>
      </c>
      <c r="L1592" s="92">
        <v>1366.3</v>
      </c>
      <c r="M1592" s="88" t="s">
        <v>603</v>
      </c>
    </row>
    <row r="1593" spans="1:13">
      <c r="A1593" s="90">
        <f t="shared" si="35"/>
        <v>31</v>
      </c>
      <c r="B1593" s="90" t="s">
        <v>2922</v>
      </c>
      <c r="C1593" s="90" t="s">
        <v>2923</v>
      </c>
      <c r="D1593" s="90" t="s">
        <v>2855</v>
      </c>
      <c r="E1593" s="90">
        <v>20008439954</v>
      </c>
      <c r="F1593" s="91" t="s">
        <v>2924</v>
      </c>
      <c r="G1593" s="91" t="s">
        <v>2925</v>
      </c>
      <c r="H1593" s="90"/>
      <c r="I1593" s="92"/>
      <c r="J1593" s="93">
        <v>23255</v>
      </c>
      <c r="K1593" s="92">
        <v>16887.099999999999</v>
      </c>
      <c r="L1593" s="92">
        <v>16887.099999999999</v>
      </c>
      <c r="M1593" s="88" t="s">
        <v>603</v>
      </c>
    </row>
    <row r="1594" spans="1:13">
      <c r="A1594" s="90">
        <f t="shared" si="35"/>
        <v>32</v>
      </c>
      <c r="B1594" s="90" t="s">
        <v>2926</v>
      </c>
      <c r="C1594" s="90" t="s">
        <v>2927</v>
      </c>
      <c r="D1594" s="90" t="s">
        <v>2855</v>
      </c>
      <c r="E1594" s="90">
        <v>20008931271</v>
      </c>
      <c r="F1594" s="91" t="s">
        <v>2928</v>
      </c>
      <c r="G1594" s="91"/>
      <c r="H1594" s="90"/>
      <c r="I1594" s="92"/>
      <c r="J1594" s="93">
        <v>23255</v>
      </c>
      <c r="K1594" s="92">
        <v>463.91</v>
      </c>
      <c r="L1594" s="92">
        <v>463.91</v>
      </c>
      <c r="M1594" s="88" t="s">
        <v>603</v>
      </c>
    </row>
    <row r="1595" spans="1:13">
      <c r="A1595" s="90">
        <f t="shared" si="35"/>
        <v>33</v>
      </c>
      <c r="B1595" s="90" t="s">
        <v>2926</v>
      </c>
      <c r="C1595" s="90" t="s">
        <v>2927</v>
      </c>
      <c r="D1595" s="90" t="s">
        <v>2855</v>
      </c>
      <c r="E1595" s="90">
        <v>20008949281</v>
      </c>
      <c r="F1595" s="91" t="s">
        <v>1020</v>
      </c>
      <c r="G1595" s="91"/>
      <c r="H1595" s="90"/>
      <c r="I1595" s="92"/>
      <c r="J1595" s="93">
        <v>23255</v>
      </c>
      <c r="K1595" s="92">
        <v>19768.66</v>
      </c>
      <c r="L1595" s="92">
        <v>19768.66</v>
      </c>
      <c r="M1595" s="88" t="s">
        <v>603</v>
      </c>
    </row>
    <row r="1596" spans="1:13">
      <c r="A1596" s="90">
        <f t="shared" si="35"/>
        <v>34</v>
      </c>
      <c r="B1596" s="90" t="s">
        <v>2929</v>
      </c>
      <c r="C1596" s="90" t="s">
        <v>2930</v>
      </c>
      <c r="D1596" s="90" t="s">
        <v>2855</v>
      </c>
      <c r="E1596" s="90">
        <v>20008610195</v>
      </c>
      <c r="F1596" s="91" t="s">
        <v>2931</v>
      </c>
      <c r="G1596" s="91"/>
      <c r="H1596" s="90"/>
      <c r="I1596" s="92"/>
      <c r="J1596" s="93">
        <v>23255</v>
      </c>
      <c r="K1596" s="92">
        <v>17180.580000000002</v>
      </c>
      <c r="L1596" s="92">
        <v>17180.580000000002</v>
      </c>
      <c r="M1596" s="88" t="s">
        <v>603</v>
      </c>
    </row>
    <row r="1597" spans="1:13">
      <c r="A1597" s="90">
        <f t="shared" si="35"/>
        <v>35</v>
      </c>
      <c r="B1597" s="90" t="s">
        <v>2929</v>
      </c>
      <c r="C1597" s="90" t="s">
        <v>2930</v>
      </c>
      <c r="D1597" s="90" t="s">
        <v>2855</v>
      </c>
      <c r="E1597" s="90">
        <v>20022273517</v>
      </c>
      <c r="F1597" s="91" t="s">
        <v>2931</v>
      </c>
      <c r="G1597" s="91" t="s">
        <v>2932</v>
      </c>
      <c r="H1597" s="90"/>
      <c r="I1597" s="92"/>
      <c r="J1597" s="93">
        <v>23255</v>
      </c>
      <c r="K1597" s="92">
        <v>1361.91</v>
      </c>
      <c r="L1597" s="92">
        <v>1361.91</v>
      </c>
      <c r="M1597" s="88" t="s">
        <v>603</v>
      </c>
    </row>
    <row r="1598" spans="1:13">
      <c r="A1598" s="90">
        <f t="shared" si="35"/>
        <v>36</v>
      </c>
      <c r="B1598" s="90" t="s">
        <v>2933</v>
      </c>
      <c r="C1598" s="90" t="s">
        <v>2934</v>
      </c>
      <c r="D1598" s="90" t="s">
        <v>2855</v>
      </c>
      <c r="E1598" s="90">
        <v>20008586515</v>
      </c>
      <c r="F1598" s="91" t="s">
        <v>2935</v>
      </c>
      <c r="G1598" s="91" t="s">
        <v>2936</v>
      </c>
      <c r="H1598" s="90"/>
      <c r="I1598" s="92"/>
      <c r="J1598" s="93">
        <v>23255</v>
      </c>
      <c r="K1598" s="92">
        <v>437.16</v>
      </c>
      <c r="L1598" s="92">
        <v>437.16</v>
      </c>
      <c r="M1598" s="88" t="s">
        <v>603</v>
      </c>
    </row>
    <row r="1599" spans="1:13">
      <c r="A1599" s="90">
        <f t="shared" si="35"/>
        <v>37</v>
      </c>
      <c r="B1599" s="90" t="s">
        <v>2933</v>
      </c>
      <c r="C1599" s="90" t="s">
        <v>2934</v>
      </c>
      <c r="D1599" s="90" t="s">
        <v>2855</v>
      </c>
      <c r="E1599" s="90">
        <v>20008588640</v>
      </c>
      <c r="F1599" s="91" t="s">
        <v>2937</v>
      </c>
      <c r="G1599" s="91" t="s">
        <v>2938</v>
      </c>
      <c r="H1599" s="90"/>
      <c r="I1599" s="92"/>
      <c r="J1599" s="93">
        <v>23224</v>
      </c>
      <c r="K1599" s="92">
        <v>387.91</v>
      </c>
      <c r="L1599" s="92">
        <v>387.91</v>
      </c>
      <c r="M1599" s="88" t="s">
        <v>608</v>
      </c>
    </row>
    <row r="1600" spans="1:13">
      <c r="A1600" s="90">
        <f t="shared" si="35"/>
        <v>38</v>
      </c>
      <c r="B1600" s="90" t="s">
        <v>2933</v>
      </c>
      <c r="C1600" s="90" t="s">
        <v>2934</v>
      </c>
      <c r="D1600" s="90" t="s">
        <v>2855</v>
      </c>
      <c r="E1600" s="90">
        <v>20009197150</v>
      </c>
      <c r="F1600" s="91" t="s">
        <v>2937</v>
      </c>
      <c r="G1600" s="91"/>
      <c r="H1600" s="90"/>
      <c r="I1600" s="92"/>
      <c r="J1600" s="93">
        <v>23255</v>
      </c>
      <c r="K1600" s="92">
        <v>27931.16</v>
      </c>
      <c r="L1600" s="92">
        <v>27931.16</v>
      </c>
      <c r="M1600" s="88" t="s">
        <v>603</v>
      </c>
    </row>
    <row r="1601" spans="1:13" ht="21.75" thickBot="1">
      <c r="A1601" s="90"/>
      <c r="B1601" s="118"/>
      <c r="C1601" s="118"/>
      <c r="D1601" s="118" t="s">
        <v>2939</v>
      </c>
      <c r="E1601" s="118"/>
      <c r="F1601" s="123"/>
      <c r="G1601" s="91"/>
      <c r="H1601" s="120"/>
      <c r="I1601" s="121">
        <f>SUM(I1563:I1600)</f>
        <v>0</v>
      </c>
      <c r="J1601" s="120"/>
      <c r="K1601" s="121">
        <f>SUM(K1563:K1600)</f>
        <v>440274.60999999993</v>
      </c>
      <c r="L1601" s="121">
        <f>SUM(L1563:L1600)</f>
        <v>440274.60999999993</v>
      </c>
      <c r="M1601" s="88"/>
    </row>
    <row r="1602" spans="1:13" ht="21.75" thickTop="1">
      <c r="A1602" s="90">
        <f t="shared" si="35"/>
        <v>1</v>
      </c>
      <c r="B1602" s="90" t="s">
        <v>577</v>
      </c>
      <c r="C1602" s="90" t="s">
        <v>578</v>
      </c>
      <c r="D1602" s="90" t="s">
        <v>579</v>
      </c>
      <c r="E1602" s="90">
        <v>20016825685</v>
      </c>
      <c r="F1602" s="91" t="s">
        <v>580</v>
      </c>
      <c r="G1602" s="91" t="s">
        <v>581</v>
      </c>
      <c r="H1602" s="90"/>
      <c r="I1602" s="92"/>
      <c r="J1602" s="93">
        <v>23224</v>
      </c>
      <c r="K1602" s="92">
        <v>49.39</v>
      </c>
      <c r="L1602" s="92">
        <v>49.39</v>
      </c>
      <c r="M1602" s="88" t="s">
        <v>608</v>
      </c>
    </row>
    <row r="1603" spans="1:13">
      <c r="A1603" s="90">
        <f t="shared" si="35"/>
        <v>2</v>
      </c>
      <c r="B1603" s="90" t="s">
        <v>577</v>
      </c>
      <c r="C1603" s="90" t="s">
        <v>578</v>
      </c>
      <c r="D1603" s="90" t="s">
        <v>579</v>
      </c>
      <c r="E1603" s="90">
        <v>20016825685</v>
      </c>
      <c r="F1603" s="91" t="s">
        <v>580</v>
      </c>
      <c r="G1603" s="91" t="s">
        <v>581</v>
      </c>
      <c r="H1603" s="90"/>
      <c r="I1603" s="92"/>
      <c r="J1603" s="93">
        <v>23255</v>
      </c>
      <c r="K1603" s="92">
        <v>49.39</v>
      </c>
      <c r="L1603" s="92">
        <v>49.39</v>
      </c>
      <c r="M1603" s="88" t="s">
        <v>603</v>
      </c>
    </row>
    <row r="1604" spans="1:13" ht="21.75" thickBot="1">
      <c r="A1604" s="90"/>
      <c r="B1604" s="118"/>
      <c r="C1604" s="118"/>
      <c r="D1604" s="118" t="s">
        <v>2940</v>
      </c>
      <c r="E1604" s="118"/>
      <c r="F1604" s="123"/>
      <c r="G1604" s="91"/>
      <c r="H1604" s="120"/>
      <c r="I1604" s="121">
        <f>SUM(I1602:I1603)</f>
        <v>0</v>
      </c>
      <c r="J1604" s="120"/>
      <c r="K1604" s="121">
        <f>SUM(K1602:K1603)</f>
        <v>98.78</v>
      </c>
      <c r="L1604" s="121">
        <f>SUM(L1602:L1603)</f>
        <v>98.78</v>
      </c>
      <c r="M1604" s="88"/>
    </row>
    <row r="1605" spans="1:13" ht="21.75" thickTop="1">
      <c r="A1605" s="90">
        <f t="shared" si="35"/>
        <v>1</v>
      </c>
      <c r="B1605" s="90" t="s">
        <v>2941</v>
      </c>
      <c r="C1605" s="90" t="s">
        <v>2942</v>
      </c>
      <c r="D1605" s="90" t="s">
        <v>2943</v>
      </c>
      <c r="E1605" s="90">
        <v>20014454538</v>
      </c>
      <c r="F1605" s="91" t="s">
        <v>2944</v>
      </c>
      <c r="G1605" s="91"/>
      <c r="H1605" s="90"/>
      <c r="I1605" s="92"/>
      <c r="J1605" s="93">
        <v>23255</v>
      </c>
      <c r="K1605" s="92">
        <v>620.96</v>
      </c>
      <c r="L1605" s="92">
        <v>620.96</v>
      </c>
      <c r="M1605" s="88" t="s">
        <v>603</v>
      </c>
    </row>
    <row r="1606" spans="1:13">
      <c r="A1606" s="90">
        <f t="shared" si="35"/>
        <v>2</v>
      </c>
      <c r="B1606" s="90" t="s">
        <v>2941</v>
      </c>
      <c r="C1606" s="90" t="s">
        <v>2942</v>
      </c>
      <c r="D1606" s="90" t="s">
        <v>2943</v>
      </c>
      <c r="E1606" s="90">
        <v>20023007308</v>
      </c>
      <c r="F1606" s="91" t="s">
        <v>2945</v>
      </c>
      <c r="G1606" s="91" t="s">
        <v>2946</v>
      </c>
      <c r="H1606" s="90"/>
      <c r="I1606" s="92"/>
      <c r="J1606" s="93">
        <v>23255</v>
      </c>
      <c r="K1606" s="92">
        <v>1528.61</v>
      </c>
      <c r="L1606" s="92">
        <v>1528.61</v>
      </c>
      <c r="M1606" s="88" t="s">
        <v>603</v>
      </c>
    </row>
    <row r="1607" spans="1:13" ht="21.75" thickBot="1">
      <c r="A1607" s="90"/>
      <c r="B1607" s="118"/>
      <c r="C1607" s="118"/>
      <c r="D1607" s="118" t="s">
        <v>2947</v>
      </c>
      <c r="E1607" s="118"/>
      <c r="F1607" s="123"/>
      <c r="G1607" s="91"/>
      <c r="H1607" s="120"/>
      <c r="I1607" s="121">
        <f>SUM(I1605:I1606)</f>
        <v>0</v>
      </c>
      <c r="J1607" s="120"/>
      <c r="K1607" s="121">
        <f>SUM(K1605:K1606)</f>
        <v>2149.5699999999997</v>
      </c>
      <c r="L1607" s="121">
        <f>SUM(L1605:L1606)</f>
        <v>2149.5699999999997</v>
      </c>
      <c r="M1607" s="88"/>
    </row>
    <row r="1608" spans="1:13" ht="21.75" thickTop="1">
      <c r="A1608" s="90">
        <f t="shared" si="35"/>
        <v>1</v>
      </c>
      <c r="B1608" s="90" t="s">
        <v>2948</v>
      </c>
      <c r="C1608" s="90" t="s">
        <v>2949</v>
      </c>
      <c r="D1608" s="90" t="s">
        <v>2950</v>
      </c>
      <c r="E1608" s="90">
        <v>20000731702</v>
      </c>
      <c r="F1608" s="91" t="s">
        <v>2951</v>
      </c>
      <c r="G1608" s="91" t="s">
        <v>2952</v>
      </c>
      <c r="H1608" s="90"/>
      <c r="I1608" s="92"/>
      <c r="J1608" s="93">
        <v>23255</v>
      </c>
      <c r="K1608" s="92">
        <v>239.93</v>
      </c>
      <c r="L1608" s="92">
        <v>239.93</v>
      </c>
      <c r="M1608" s="88" t="s">
        <v>603</v>
      </c>
    </row>
    <row r="1609" spans="1:13">
      <c r="A1609" s="90">
        <f t="shared" si="35"/>
        <v>2</v>
      </c>
      <c r="B1609" s="90" t="s">
        <v>2948</v>
      </c>
      <c r="C1609" s="90" t="s">
        <v>2949</v>
      </c>
      <c r="D1609" s="90" t="s">
        <v>2950</v>
      </c>
      <c r="E1609" s="90">
        <v>20000731718</v>
      </c>
      <c r="F1609" s="91" t="s">
        <v>2953</v>
      </c>
      <c r="G1609" s="91" t="s">
        <v>2952</v>
      </c>
      <c r="H1609" s="90"/>
      <c r="I1609" s="92"/>
      <c r="J1609" s="93">
        <v>23255</v>
      </c>
      <c r="K1609" s="92">
        <v>11280.42</v>
      </c>
      <c r="L1609" s="92">
        <v>11280.42</v>
      </c>
      <c r="M1609" s="88" t="s">
        <v>603</v>
      </c>
    </row>
    <row r="1610" spans="1:13">
      <c r="A1610" s="90">
        <f t="shared" si="35"/>
        <v>3</v>
      </c>
      <c r="B1610" s="90" t="s">
        <v>2948</v>
      </c>
      <c r="C1610" s="90" t="s">
        <v>2949</v>
      </c>
      <c r="D1610" s="90" t="s">
        <v>2950</v>
      </c>
      <c r="E1610" s="90">
        <v>20000732540</v>
      </c>
      <c r="F1610" s="91" t="s">
        <v>2954</v>
      </c>
      <c r="G1610" s="91" t="s">
        <v>2952</v>
      </c>
      <c r="H1610" s="90"/>
      <c r="I1610" s="92"/>
      <c r="J1610" s="93">
        <v>23255</v>
      </c>
      <c r="K1610" s="92">
        <v>1480.28</v>
      </c>
      <c r="L1610" s="92">
        <v>1480.28</v>
      </c>
      <c r="M1610" s="88" t="s">
        <v>603</v>
      </c>
    </row>
    <row r="1611" spans="1:13">
      <c r="A1611" s="90">
        <f t="shared" si="35"/>
        <v>4</v>
      </c>
      <c r="B1611" s="90" t="s">
        <v>2948</v>
      </c>
      <c r="C1611" s="90" t="s">
        <v>2949</v>
      </c>
      <c r="D1611" s="90" t="s">
        <v>2950</v>
      </c>
      <c r="E1611" s="90">
        <v>20000743764</v>
      </c>
      <c r="F1611" s="91" t="s">
        <v>2955</v>
      </c>
      <c r="G1611" s="91"/>
      <c r="H1611" s="90"/>
      <c r="I1611" s="92"/>
      <c r="J1611" s="93">
        <v>23255</v>
      </c>
      <c r="K1611" s="92">
        <v>16915.580000000002</v>
      </c>
      <c r="L1611" s="92">
        <v>16915.580000000002</v>
      </c>
      <c r="M1611" s="88" t="s">
        <v>603</v>
      </c>
    </row>
    <row r="1612" spans="1:13">
      <c r="A1612" s="90">
        <f t="shared" si="35"/>
        <v>5</v>
      </c>
      <c r="B1612" s="90" t="s">
        <v>2948</v>
      </c>
      <c r="C1612" s="90" t="s">
        <v>2949</v>
      </c>
      <c r="D1612" s="90" t="s">
        <v>2950</v>
      </c>
      <c r="E1612" s="90">
        <v>20000743856</v>
      </c>
      <c r="F1612" s="91" t="s">
        <v>2956</v>
      </c>
      <c r="G1612" s="91"/>
      <c r="H1612" s="90"/>
      <c r="I1612" s="92"/>
      <c r="J1612" s="93">
        <v>23255</v>
      </c>
      <c r="K1612" s="92">
        <v>1994.28</v>
      </c>
      <c r="L1612" s="92">
        <v>1994.28</v>
      </c>
      <c r="M1612" s="88" t="s">
        <v>603</v>
      </c>
    </row>
    <row r="1613" spans="1:13">
      <c r="A1613" s="90">
        <f t="shared" si="35"/>
        <v>6</v>
      </c>
      <c r="B1613" s="90" t="s">
        <v>2948</v>
      </c>
      <c r="C1613" s="90" t="s">
        <v>2949</v>
      </c>
      <c r="D1613" s="90" t="s">
        <v>2950</v>
      </c>
      <c r="E1613" s="90">
        <v>20019667496</v>
      </c>
      <c r="F1613" s="91" t="s">
        <v>2951</v>
      </c>
      <c r="G1613" s="91" t="s">
        <v>2952</v>
      </c>
      <c r="H1613" s="90"/>
      <c r="I1613" s="92"/>
      <c r="J1613" s="93">
        <v>23255</v>
      </c>
      <c r="K1613" s="92">
        <v>30280.35</v>
      </c>
      <c r="L1613" s="92">
        <v>30280.35</v>
      </c>
      <c r="M1613" s="88" t="s">
        <v>603</v>
      </c>
    </row>
    <row r="1614" spans="1:13">
      <c r="A1614" s="90">
        <f t="shared" si="35"/>
        <v>7</v>
      </c>
      <c r="B1614" s="90" t="s">
        <v>2948</v>
      </c>
      <c r="C1614" s="90" t="s">
        <v>2949</v>
      </c>
      <c r="D1614" s="90" t="s">
        <v>2950</v>
      </c>
      <c r="E1614" s="90">
        <v>20020798697</v>
      </c>
      <c r="F1614" s="91" t="s">
        <v>2957</v>
      </c>
      <c r="G1614" s="91"/>
      <c r="H1614" s="90"/>
      <c r="I1614" s="92"/>
      <c r="J1614" s="93">
        <v>23255</v>
      </c>
      <c r="K1614" s="92">
        <v>3083.5</v>
      </c>
      <c r="L1614" s="92">
        <v>3083.5</v>
      </c>
      <c r="M1614" s="88" t="s">
        <v>603</v>
      </c>
    </row>
    <row r="1615" spans="1:13">
      <c r="A1615" s="90">
        <f t="shared" si="35"/>
        <v>8</v>
      </c>
      <c r="B1615" s="90" t="s">
        <v>2958</v>
      </c>
      <c r="C1615" s="90" t="s">
        <v>2959</v>
      </c>
      <c r="D1615" s="90" t="s">
        <v>2950</v>
      </c>
      <c r="E1615" s="90">
        <v>20000861037</v>
      </c>
      <c r="F1615" s="91" t="s">
        <v>2960</v>
      </c>
      <c r="G1615" s="91"/>
      <c r="H1615" s="90"/>
      <c r="I1615" s="92"/>
      <c r="J1615" s="93">
        <v>23255</v>
      </c>
      <c r="K1615" s="92">
        <v>18944.59</v>
      </c>
      <c r="L1615" s="92">
        <v>18944.59</v>
      </c>
      <c r="M1615" s="88" t="s">
        <v>603</v>
      </c>
    </row>
    <row r="1616" spans="1:13">
      <c r="A1616" s="90">
        <f t="shared" si="35"/>
        <v>9</v>
      </c>
      <c r="B1616" s="90" t="s">
        <v>2961</v>
      </c>
      <c r="C1616" s="90" t="s">
        <v>2962</v>
      </c>
      <c r="D1616" s="90" t="s">
        <v>2950</v>
      </c>
      <c r="E1616" s="90">
        <v>20000193604</v>
      </c>
      <c r="F1616" s="91" t="s">
        <v>2963</v>
      </c>
      <c r="G1616" s="91" t="s">
        <v>2964</v>
      </c>
      <c r="H1616" s="90"/>
      <c r="I1616" s="92"/>
      <c r="J1616" s="93">
        <v>23255</v>
      </c>
      <c r="K1616" s="92">
        <v>540.79</v>
      </c>
      <c r="L1616" s="92">
        <v>540.79</v>
      </c>
      <c r="M1616" s="88" t="s">
        <v>603</v>
      </c>
    </row>
    <row r="1617" spans="1:13">
      <c r="A1617" s="90">
        <f t="shared" si="35"/>
        <v>10</v>
      </c>
      <c r="B1617" s="90" t="s">
        <v>2961</v>
      </c>
      <c r="C1617" s="90" t="s">
        <v>2962</v>
      </c>
      <c r="D1617" s="90" t="s">
        <v>2950</v>
      </c>
      <c r="E1617" s="90">
        <v>20000372949</v>
      </c>
      <c r="F1617" s="91" t="s">
        <v>2965</v>
      </c>
      <c r="G1617" s="91" t="s">
        <v>2966</v>
      </c>
      <c r="H1617" s="90"/>
      <c r="I1617" s="92"/>
      <c r="J1617" s="93">
        <v>23255</v>
      </c>
      <c r="K1617" s="92">
        <v>49.39</v>
      </c>
      <c r="L1617" s="92">
        <v>49.39</v>
      </c>
      <c r="M1617" s="88" t="s">
        <v>603</v>
      </c>
    </row>
    <row r="1618" spans="1:13">
      <c r="A1618" s="90">
        <f t="shared" si="35"/>
        <v>11</v>
      </c>
      <c r="B1618" s="90" t="s">
        <v>2961</v>
      </c>
      <c r="C1618" s="90" t="s">
        <v>2962</v>
      </c>
      <c r="D1618" s="90" t="s">
        <v>2950</v>
      </c>
      <c r="E1618" s="90">
        <v>20001168942</v>
      </c>
      <c r="F1618" s="91" t="s">
        <v>2965</v>
      </c>
      <c r="G1618" s="91" t="s">
        <v>2967</v>
      </c>
      <c r="H1618" s="90"/>
      <c r="I1618" s="92"/>
      <c r="J1618" s="93">
        <v>23255</v>
      </c>
      <c r="K1618" s="92">
        <v>25059.119999999999</v>
      </c>
      <c r="L1618" s="92">
        <v>25059.119999999999</v>
      </c>
      <c r="M1618" s="88" t="s">
        <v>603</v>
      </c>
    </row>
    <row r="1619" spans="1:13">
      <c r="A1619" s="90">
        <f t="shared" si="35"/>
        <v>12</v>
      </c>
      <c r="B1619" s="90" t="s">
        <v>2968</v>
      </c>
      <c r="C1619" s="90" t="s">
        <v>2969</v>
      </c>
      <c r="D1619" s="90" t="s">
        <v>2950</v>
      </c>
      <c r="E1619" s="90">
        <v>20000552995</v>
      </c>
      <c r="F1619" s="91" t="s">
        <v>2970</v>
      </c>
      <c r="G1619" s="91"/>
      <c r="H1619" s="90"/>
      <c r="I1619" s="92"/>
      <c r="J1619" s="93">
        <v>23255</v>
      </c>
      <c r="K1619" s="92">
        <v>30093.200000000001</v>
      </c>
      <c r="L1619" s="92">
        <v>30093.200000000001</v>
      </c>
      <c r="M1619" s="88" t="s">
        <v>603</v>
      </c>
    </row>
    <row r="1620" spans="1:13">
      <c r="A1620" s="90">
        <f t="shared" si="35"/>
        <v>13</v>
      </c>
      <c r="B1620" s="90" t="s">
        <v>2971</v>
      </c>
      <c r="C1620" s="90" t="s">
        <v>2972</v>
      </c>
      <c r="D1620" s="90" t="s">
        <v>2950</v>
      </c>
      <c r="E1620" s="90">
        <v>20000641720</v>
      </c>
      <c r="F1620" s="91" t="s">
        <v>2973</v>
      </c>
      <c r="G1620" s="91" t="s">
        <v>2974</v>
      </c>
      <c r="H1620" s="90"/>
      <c r="I1620" s="92"/>
      <c r="J1620" s="93">
        <v>23255</v>
      </c>
      <c r="K1620" s="92">
        <v>6718.74</v>
      </c>
      <c r="L1620" s="92">
        <v>6718.74</v>
      </c>
      <c r="M1620" s="88" t="s">
        <v>603</v>
      </c>
    </row>
    <row r="1621" spans="1:13">
      <c r="A1621" s="90">
        <f t="shared" si="35"/>
        <v>14</v>
      </c>
      <c r="B1621" s="90" t="s">
        <v>2975</v>
      </c>
      <c r="C1621" s="90" t="s">
        <v>2976</v>
      </c>
      <c r="D1621" s="90" t="s">
        <v>2950</v>
      </c>
      <c r="E1621" s="90">
        <v>20000845174</v>
      </c>
      <c r="F1621" s="91" t="s">
        <v>2977</v>
      </c>
      <c r="G1621" s="91"/>
      <c r="H1621" s="90"/>
      <c r="I1621" s="92"/>
      <c r="J1621" s="93">
        <v>23255</v>
      </c>
      <c r="K1621" s="92">
        <v>26664.799999999999</v>
      </c>
      <c r="L1621" s="92">
        <v>26664.799999999999</v>
      </c>
      <c r="M1621" s="88" t="s">
        <v>603</v>
      </c>
    </row>
    <row r="1622" spans="1:13">
      <c r="A1622" s="90">
        <f t="shared" si="35"/>
        <v>15</v>
      </c>
      <c r="B1622" s="90" t="s">
        <v>2978</v>
      </c>
      <c r="C1622" s="90" t="s">
        <v>2979</v>
      </c>
      <c r="D1622" s="90" t="s">
        <v>2950</v>
      </c>
      <c r="E1622" s="90">
        <v>20000775661</v>
      </c>
      <c r="F1622" s="91" t="s">
        <v>2980</v>
      </c>
      <c r="G1622" s="91"/>
      <c r="H1622" s="90"/>
      <c r="I1622" s="92"/>
      <c r="J1622" s="93">
        <v>23255</v>
      </c>
      <c r="K1622" s="92">
        <v>10137.93</v>
      </c>
      <c r="L1622" s="92">
        <v>10137.93</v>
      </c>
      <c r="M1622" s="88" t="s">
        <v>603</v>
      </c>
    </row>
    <row r="1623" spans="1:13">
      <c r="A1623" s="90">
        <f t="shared" si="35"/>
        <v>16</v>
      </c>
      <c r="B1623" s="90" t="s">
        <v>2978</v>
      </c>
      <c r="C1623" s="90" t="s">
        <v>2979</v>
      </c>
      <c r="D1623" s="90" t="s">
        <v>2950</v>
      </c>
      <c r="E1623" s="90">
        <v>20001217338</v>
      </c>
      <c r="F1623" s="91" t="s">
        <v>2981</v>
      </c>
      <c r="G1623" s="91" t="s">
        <v>2982</v>
      </c>
      <c r="H1623" s="90"/>
      <c r="I1623" s="92"/>
      <c r="J1623" s="93">
        <v>23255</v>
      </c>
      <c r="K1623" s="92">
        <v>354.34</v>
      </c>
      <c r="L1623" s="92">
        <v>354.34</v>
      </c>
      <c r="M1623" s="88" t="s">
        <v>603</v>
      </c>
    </row>
    <row r="1624" spans="1:13">
      <c r="A1624" s="90">
        <f t="shared" si="35"/>
        <v>17</v>
      </c>
      <c r="B1624" s="90" t="s">
        <v>2978</v>
      </c>
      <c r="C1624" s="90" t="s">
        <v>2979</v>
      </c>
      <c r="D1624" s="90" t="s">
        <v>2950</v>
      </c>
      <c r="E1624" s="90">
        <v>20023834953</v>
      </c>
      <c r="F1624" s="91" t="s">
        <v>2980</v>
      </c>
      <c r="G1624" s="91" t="s">
        <v>2983</v>
      </c>
      <c r="H1624" s="90"/>
      <c r="I1624" s="92"/>
      <c r="J1624" s="93">
        <v>23255</v>
      </c>
      <c r="K1624" s="92">
        <v>12028.77</v>
      </c>
      <c r="L1624" s="92">
        <v>12028.77</v>
      </c>
      <c r="M1624" s="88" t="s">
        <v>603</v>
      </c>
    </row>
    <row r="1625" spans="1:13" ht="21.75" thickBot="1">
      <c r="A1625" s="90"/>
      <c r="B1625" s="118"/>
      <c r="C1625" s="118"/>
      <c r="D1625" s="118" t="s">
        <v>2984</v>
      </c>
      <c r="E1625" s="118"/>
      <c r="F1625" s="123"/>
      <c r="G1625" s="91"/>
      <c r="H1625" s="120"/>
      <c r="I1625" s="121">
        <f>SUM(I1608:I1624)</f>
        <v>0</v>
      </c>
      <c r="J1625" s="120"/>
      <c r="K1625" s="121">
        <f>SUM(K1608:K1624)</f>
        <v>195866.00999999995</v>
      </c>
      <c r="L1625" s="121">
        <f>SUM(L1608:L1624)</f>
        <v>195866.00999999995</v>
      </c>
      <c r="M1625" s="88"/>
    </row>
    <row r="1626" spans="1:13" ht="21.75" thickTop="1">
      <c r="A1626" s="90">
        <f t="shared" si="35"/>
        <v>1</v>
      </c>
      <c r="B1626" s="90" t="s">
        <v>2985</v>
      </c>
      <c r="C1626" s="90" t="s">
        <v>2986</v>
      </c>
      <c r="D1626" s="90" t="s">
        <v>584</v>
      </c>
      <c r="E1626" s="90">
        <v>20012105779</v>
      </c>
      <c r="F1626" s="91" t="s">
        <v>2987</v>
      </c>
      <c r="G1626" s="91"/>
      <c r="H1626" s="90"/>
      <c r="I1626" s="92"/>
      <c r="J1626" s="93">
        <v>23255</v>
      </c>
      <c r="K1626" s="92">
        <v>3862.97</v>
      </c>
      <c r="L1626" s="92">
        <v>3862.97</v>
      </c>
      <c r="M1626" s="88" t="s">
        <v>603</v>
      </c>
    </row>
    <row r="1627" spans="1:13">
      <c r="A1627" s="90">
        <f t="shared" si="35"/>
        <v>2</v>
      </c>
      <c r="B1627" s="90" t="s">
        <v>582</v>
      </c>
      <c r="C1627" s="90" t="s">
        <v>583</v>
      </c>
      <c r="D1627" s="90" t="s">
        <v>584</v>
      </c>
      <c r="E1627" s="90">
        <v>20011388703</v>
      </c>
      <c r="F1627" s="91" t="s">
        <v>2988</v>
      </c>
      <c r="G1627" s="91"/>
      <c r="H1627" s="90"/>
      <c r="I1627" s="92"/>
      <c r="J1627" s="93">
        <v>23255</v>
      </c>
      <c r="K1627" s="92">
        <v>682.34</v>
      </c>
      <c r="L1627" s="92">
        <v>682.34</v>
      </c>
      <c r="M1627" s="88" t="s">
        <v>603</v>
      </c>
    </row>
    <row r="1628" spans="1:13">
      <c r="A1628" s="90">
        <f t="shared" si="35"/>
        <v>3</v>
      </c>
      <c r="B1628" s="90" t="s">
        <v>582</v>
      </c>
      <c r="C1628" s="90" t="s">
        <v>583</v>
      </c>
      <c r="D1628" s="90" t="s">
        <v>584</v>
      </c>
      <c r="E1628" s="90">
        <v>20023283606</v>
      </c>
      <c r="F1628" s="91" t="s">
        <v>585</v>
      </c>
      <c r="G1628" s="91" t="s">
        <v>586</v>
      </c>
      <c r="H1628" s="90"/>
      <c r="I1628" s="92"/>
      <c r="J1628" s="93">
        <v>23224</v>
      </c>
      <c r="K1628" s="92">
        <v>1795</v>
      </c>
      <c r="L1628" s="92">
        <v>1795</v>
      </c>
      <c r="M1628" s="88" t="s">
        <v>608</v>
      </c>
    </row>
    <row r="1629" spans="1:13">
      <c r="A1629" s="90">
        <f t="shared" si="35"/>
        <v>4</v>
      </c>
      <c r="B1629" s="90" t="s">
        <v>582</v>
      </c>
      <c r="C1629" s="90" t="s">
        <v>583</v>
      </c>
      <c r="D1629" s="90" t="s">
        <v>584</v>
      </c>
      <c r="E1629" s="90">
        <v>20023283606</v>
      </c>
      <c r="F1629" s="91" t="s">
        <v>585</v>
      </c>
      <c r="G1629" s="91" t="s">
        <v>586</v>
      </c>
      <c r="H1629" s="90"/>
      <c r="I1629" s="92"/>
      <c r="J1629" s="124">
        <v>23255</v>
      </c>
      <c r="K1629" s="125">
        <v>2277.7199999999998</v>
      </c>
      <c r="L1629" s="92">
        <v>2277.7199999999998</v>
      </c>
      <c r="M1629" s="88" t="s">
        <v>603</v>
      </c>
    </row>
    <row r="1630" spans="1:13" ht="21.75" thickBot="1">
      <c r="A1630" s="90"/>
      <c r="B1630" s="118"/>
      <c r="C1630" s="118"/>
      <c r="D1630" s="118" t="s">
        <v>2989</v>
      </c>
      <c r="E1630" s="118"/>
      <c r="F1630" s="123"/>
      <c r="G1630" s="91"/>
      <c r="H1630" s="120"/>
      <c r="I1630" s="121">
        <f>SUM(I1626:I1629)</f>
        <v>0</v>
      </c>
      <c r="J1630" s="120"/>
      <c r="K1630" s="121">
        <f>SUM(K1626:K1629)</f>
        <v>8618.0299999999988</v>
      </c>
      <c r="L1630" s="121">
        <f>SUM(L1626:L1629)</f>
        <v>8618.0299999999988</v>
      </c>
      <c r="M1630" s="88"/>
    </row>
    <row r="1631" spans="1:13" ht="20.45" customHeight="1" thickTop="1">
      <c r="A1631" s="90">
        <f t="shared" ref="A1631:A1694" si="36">A1630+1</f>
        <v>1</v>
      </c>
      <c r="B1631" s="90" t="s">
        <v>2990</v>
      </c>
      <c r="C1631" s="90" t="s">
        <v>2991</v>
      </c>
      <c r="D1631" s="90" t="s">
        <v>589</v>
      </c>
      <c r="E1631" s="90">
        <v>20016252349</v>
      </c>
      <c r="F1631" s="91" t="s">
        <v>2992</v>
      </c>
      <c r="G1631" s="91" t="s">
        <v>2993</v>
      </c>
      <c r="H1631" s="90"/>
      <c r="I1631" s="92"/>
      <c r="J1631" s="93">
        <v>23224</v>
      </c>
      <c r="K1631" s="92">
        <v>16158.22</v>
      </c>
      <c r="L1631" s="92">
        <v>16158.22</v>
      </c>
      <c r="M1631" s="88" t="s">
        <v>608</v>
      </c>
    </row>
    <row r="1632" spans="1:13" ht="20.45" customHeight="1">
      <c r="A1632" s="90">
        <f t="shared" si="36"/>
        <v>2</v>
      </c>
      <c r="B1632" s="90" t="s">
        <v>2990</v>
      </c>
      <c r="C1632" s="90" t="s">
        <v>2991</v>
      </c>
      <c r="D1632" s="90" t="s">
        <v>589</v>
      </c>
      <c r="E1632" s="90">
        <v>20016252349</v>
      </c>
      <c r="F1632" s="91" t="s">
        <v>2992</v>
      </c>
      <c r="G1632" s="91" t="s">
        <v>2993</v>
      </c>
      <c r="H1632" s="90"/>
      <c r="I1632" s="92"/>
      <c r="J1632" s="93">
        <v>23255</v>
      </c>
      <c r="K1632" s="92">
        <v>14098.89</v>
      </c>
      <c r="L1632" s="92">
        <v>14098.89</v>
      </c>
      <c r="M1632" s="88" t="s">
        <v>603</v>
      </c>
    </row>
    <row r="1633" spans="1:13" ht="20.45" customHeight="1">
      <c r="A1633" s="90">
        <f t="shared" si="36"/>
        <v>3</v>
      </c>
      <c r="B1633" s="90" t="s">
        <v>2994</v>
      </c>
      <c r="C1633" s="90" t="s">
        <v>2995</v>
      </c>
      <c r="D1633" s="90" t="s">
        <v>589</v>
      </c>
      <c r="E1633" s="90">
        <v>20016066451</v>
      </c>
      <c r="F1633" s="91" t="s">
        <v>2996</v>
      </c>
      <c r="G1633" s="91"/>
      <c r="H1633" s="90"/>
      <c r="I1633" s="92"/>
      <c r="J1633" s="93">
        <v>23224</v>
      </c>
      <c r="K1633" s="92">
        <v>427.42</v>
      </c>
      <c r="L1633" s="92">
        <v>427.42</v>
      </c>
      <c r="M1633" s="88" t="s">
        <v>608</v>
      </c>
    </row>
    <row r="1634" spans="1:13" ht="20.45" customHeight="1">
      <c r="A1634" s="90">
        <f t="shared" si="36"/>
        <v>4</v>
      </c>
      <c r="B1634" s="90" t="s">
        <v>2994</v>
      </c>
      <c r="C1634" s="90" t="s">
        <v>2995</v>
      </c>
      <c r="D1634" s="90" t="s">
        <v>589</v>
      </c>
      <c r="E1634" s="90">
        <v>20016066451</v>
      </c>
      <c r="F1634" s="91" t="s">
        <v>2996</v>
      </c>
      <c r="G1634" s="91"/>
      <c r="H1634" s="90"/>
      <c r="I1634" s="92"/>
      <c r="J1634" s="93">
        <v>23255</v>
      </c>
      <c r="K1634" s="92">
        <v>334.1</v>
      </c>
      <c r="L1634" s="92">
        <v>334.1</v>
      </c>
      <c r="M1634" s="88" t="s">
        <v>603</v>
      </c>
    </row>
    <row r="1635" spans="1:13" ht="20.45" customHeight="1">
      <c r="A1635" s="90">
        <f t="shared" si="36"/>
        <v>5</v>
      </c>
      <c r="B1635" s="90" t="s">
        <v>2994</v>
      </c>
      <c r="C1635" s="90" t="s">
        <v>2995</v>
      </c>
      <c r="D1635" s="90" t="s">
        <v>589</v>
      </c>
      <c r="E1635" s="90">
        <v>20016066462</v>
      </c>
      <c r="F1635" s="91" t="s">
        <v>2997</v>
      </c>
      <c r="G1635" s="91"/>
      <c r="H1635" s="90"/>
      <c r="I1635" s="92"/>
      <c r="J1635" s="93">
        <v>23224</v>
      </c>
      <c r="K1635" s="92">
        <v>34127.120000000003</v>
      </c>
      <c r="L1635" s="92">
        <v>34127.120000000003</v>
      </c>
      <c r="M1635" s="88" t="s">
        <v>608</v>
      </c>
    </row>
    <row r="1636" spans="1:13" ht="20.45" customHeight="1">
      <c r="A1636" s="90">
        <f t="shared" si="36"/>
        <v>6</v>
      </c>
      <c r="B1636" s="90" t="s">
        <v>2994</v>
      </c>
      <c r="C1636" s="90" t="s">
        <v>2995</v>
      </c>
      <c r="D1636" s="90" t="s">
        <v>589</v>
      </c>
      <c r="E1636" s="90">
        <v>20016066462</v>
      </c>
      <c r="F1636" s="91" t="s">
        <v>2997</v>
      </c>
      <c r="G1636" s="91"/>
      <c r="H1636" s="90"/>
      <c r="I1636" s="92"/>
      <c r="J1636" s="93">
        <v>23255</v>
      </c>
      <c r="K1636" s="92">
        <v>31489.08</v>
      </c>
      <c r="L1636" s="92">
        <v>31489.08</v>
      </c>
      <c r="M1636" s="88" t="s">
        <v>603</v>
      </c>
    </row>
    <row r="1637" spans="1:13" ht="20.45" customHeight="1">
      <c r="A1637" s="90">
        <f t="shared" si="36"/>
        <v>7</v>
      </c>
      <c r="B1637" s="90" t="s">
        <v>2998</v>
      </c>
      <c r="C1637" s="90" t="s">
        <v>2999</v>
      </c>
      <c r="D1637" s="90" t="s">
        <v>589</v>
      </c>
      <c r="E1637" s="90">
        <v>20015560182</v>
      </c>
      <c r="F1637" s="91" t="s">
        <v>3000</v>
      </c>
      <c r="G1637" s="91"/>
      <c r="H1637" s="90"/>
      <c r="I1637" s="92"/>
      <c r="J1637" s="93">
        <v>23255</v>
      </c>
      <c r="K1637" s="92">
        <v>1991.77</v>
      </c>
      <c r="L1637" s="92">
        <v>1991.77</v>
      </c>
      <c r="M1637" s="88" t="s">
        <v>603</v>
      </c>
    </row>
    <row r="1638" spans="1:13" ht="20.45" customHeight="1">
      <c r="A1638" s="90">
        <f t="shared" si="36"/>
        <v>8</v>
      </c>
      <c r="B1638" s="90" t="s">
        <v>2998</v>
      </c>
      <c r="C1638" s="90" t="s">
        <v>2999</v>
      </c>
      <c r="D1638" s="90" t="s">
        <v>589</v>
      </c>
      <c r="E1638" s="90">
        <v>20016048463</v>
      </c>
      <c r="F1638" s="91" t="s">
        <v>3001</v>
      </c>
      <c r="G1638" s="91"/>
      <c r="H1638" s="90"/>
      <c r="I1638" s="92"/>
      <c r="J1638" s="93">
        <v>23224</v>
      </c>
      <c r="K1638" s="92">
        <v>19265.990000000002</v>
      </c>
      <c r="L1638" s="92">
        <v>19265.990000000002</v>
      </c>
      <c r="M1638" s="88" t="s">
        <v>608</v>
      </c>
    </row>
    <row r="1639" spans="1:13" ht="20.45" customHeight="1">
      <c r="A1639" s="90">
        <f t="shared" si="36"/>
        <v>9</v>
      </c>
      <c r="B1639" s="90" t="s">
        <v>2998</v>
      </c>
      <c r="C1639" s="90" t="s">
        <v>2999</v>
      </c>
      <c r="D1639" s="90" t="s">
        <v>589</v>
      </c>
      <c r="E1639" s="90">
        <v>20016048463</v>
      </c>
      <c r="F1639" s="91" t="s">
        <v>3001</v>
      </c>
      <c r="G1639" s="91"/>
      <c r="H1639" s="90"/>
      <c r="I1639" s="92"/>
      <c r="J1639" s="93">
        <v>23255</v>
      </c>
      <c r="K1639" s="92">
        <v>19972.599999999999</v>
      </c>
      <c r="L1639" s="92">
        <v>19972.599999999999</v>
      </c>
      <c r="M1639" s="88" t="s">
        <v>603</v>
      </c>
    </row>
    <row r="1640" spans="1:13" ht="20.45" customHeight="1">
      <c r="A1640" s="90">
        <f t="shared" si="36"/>
        <v>10</v>
      </c>
      <c r="B1640" s="90" t="s">
        <v>2998</v>
      </c>
      <c r="C1640" s="90" t="s">
        <v>2999</v>
      </c>
      <c r="D1640" s="90" t="s">
        <v>589</v>
      </c>
      <c r="E1640" s="90">
        <v>20016048471</v>
      </c>
      <c r="F1640" s="91" t="s">
        <v>3002</v>
      </c>
      <c r="G1640" s="91"/>
      <c r="H1640" s="90"/>
      <c r="I1640" s="92"/>
      <c r="J1640" s="93">
        <v>23255</v>
      </c>
      <c r="K1640" s="92">
        <v>8.76</v>
      </c>
      <c r="L1640" s="92">
        <v>8.76</v>
      </c>
      <c r="M1640" s="88" t="s">
        <v>603</v>
      </c>
    </row>
    <row r="1641" spans="1:13" ht="20.45" customHeight="1">
      <c r="A1641" s="90">
        <f t="shared" si="36"/>
        <v>11</v>
      </c>
      <c r="B1641" s="90" t="s">
        <v>2998</v>
      </c>
      <c r="C1641" s="90" t="s">
        <v>2999</v>
      </c>
      <c r="D1641" s="90" t="s">
        <v>589</v>
      </c>
      <c r="E1641" s="90">
        <v>20016048581</v>
      </c>
      <c r="F1641" s="91" t="s">
        <v>3003</v>
      </c>
      <c r="G1641" s="91" t="s">
        <v>3004</v>
      </c>
      <c r="H1641" s="90"/>
      <c r="I1641" s="92"/>
      <c r="J1641" s="93">
        <v>23224</v>
      </c>
      <c r="K1641" s="92">
        <v>2614.75</v>
      </c>
      <c r="L1641" s="92">
        <v>2614.75</v>
      </c>
      <c r="M1641" s="88" t="s">
        <v>608</v>
      </c>
    </row>
    <row r="1642" spans="1:13" ht="20.45" customHeight="1">
      <c r="A1642" s="90">
        <f t="shared" si="36"/>
        <v>12</v>
      </c>
      <c r="B1642" s="90" t="s">
        <v>2998</v>
      </c>
      <c r="C1642" s="90" t="s">
        <v>2999</v>
      </c>
      <c r="D1642" s="90" t="s">
        <v>589</v>
      </c>
      <c r="E1642" s="90">
        <v>20016048581</v>
      </c>
      <c r="F1642" s="91" t="s">
        <v>3003</v>
      </c>
      <c r="G1642" s="91" t="s">
        <v>3004</v>
      </c>
      <c r="H1642" s="90"/>
      <c r="I1642" s="92"/>
      <c r="J1642" s="93">
        <v>23255</v>
      </c>
      <c r="K1642" s="92">
        <v>2593.54</v>
      </c>
      <c r="L1642" s="92">
        <v>2593.54</v>
      </c>
      <c r="M1642" s="88" t="s">
        <v>603</v>
      </c>
    </row>
    <row r="1643" spans="1:13" ht="20.45" customHeight="1">
      <c r="A1643" s="90">
        <f t="shared" si="36"/>
        <v>13</v>
      </c>
      <c r="B1643" s="90" t="s">
        <v>2998</v>
      </c>
      <c r="C1643" s="90" t="s">
        <v>2999</v>
      </c>
      <c r="D1643" s="90" t="s">
        <v>589</v>
      </c>
      <c r="E1643" s="90">
        <v>20016048620</v>
      </c>
      <c r="F1643" s="91" t="s">
        <v>3005</v>
      </c>
      <c r="G1643" s="91"/>
      <c r="H1643" s="90"/>
      <c r="I1643" s="92"/>
      <c r="J1643" s="93">
        <v>23224</v>
      </c>
      <c r="K1643" s="92">
        <v>2058.79</v>
      </c>
      <c r="L1643" s="92">
        <v>2058.79</v>
      </c>
      <c r="M1643" s="88" t="s">
        <v>608</v>
      </c>
    </row>
    <row r="1644" spans="1:13" ht="20.45" customHeight="1">
      <c r="A1644" s="90">
        <f t="shared" si="36"/>
        <v>14</v>
      </c>
      <c r="B1644" s="90" t="s">
        <v>2998</v>
      </c>
      <c r="C1644" s="90" t="s">
        <v>2999</v>
      </c>
      <c r="D1644" s="90" t="s">
        <v>589</v>
      </c>
      <c r="E1644" s="90">
        <v>20016048620</v>
      </c>
      <c r="F1644" s="91" t="s">
        <v>3005</v>
      </c>
      <c r="G1644" s="91"/>
      <c r="H1644" s="90"/>
      <c r="I1644" s="92"/>
      <c r="J1644" s="93">
        <v>23255</v>
      </c>
      <c r="K1644" s="92">
        <v>1986.18</v>
      </c>
      <c r="L1644" s="92">
        <v>1986.18</v>
      </c>
      <c r="M1644" s="88" t="s">
        <v>603</v>
      </c>
    </row>
    <row r="1645" spans="1:13" ht="20.45" customHeight="1">
      <c r="A1645" s="90">
        <f t="shared" si="36"/>
        <v>15</v>
      </c>
      <c r="B1645" s="90" t="s">
        <v>2998</v>
      </c>
      <c r="C1645" s="90" t="s">
        <v>2999</v>
      </c>
      <c r="D1645" s="90" t="s">
        <v>589</v>
      </c>
      <c r="E1645" s="90">
        <v>20016048667</v>
      </c>
      <c r="F1645" s="91" t="s">
        <v>3006</v>
      </c>
      <c r="G1645" s="91"/>
      <c r="H1645" s="90"/>
      <c r="I1645" s="92"/>
      <c r="J1645" s="93">
        <v>23224</v>
      </c>
      <c r="K1645" s="92">
        <v>51950.67</v>
      </c>
      <c r="L1645" s="92">
        <v>51950.67</v>
      </c>
      <c r="M1645" s="88" t="s">
        <v>608</v>
      </c>
    </row>
    <row r="1646" spans="1:13" ht="20.45" customHeight="1">
      <c r="A1646" s="90">
        <f t="shared" si="36"/>
        <v>16</v>
      </c>
      <c r="B1646" s="90" t="s">
        <v>2998</v>
      </c>
      <c r="C1646" s="90" t="s">
        <v>2999</v>
      </c>
      <c r="D1646" s="90" t="s">
        <v>589</v>
      </c>
      <c r="E1646" s="90">
        <v>20016048667</v>
      </c>
      <c r="F1646" s="91" t="s">
        <v>3006</v>
      </c>
      <c r="G1646" s="91"/>
      <c r="H1646" s="90"/>
      <c r="I1646" s="92"/>
      <c r="J1646" s="93">
        <v>23255</v>
      </c>
      <c r="K1646" s="92">
        <v>56412.95</v>
      </c>
      <c r="L1646" s="92">
        <v>56412.95</v>
      </c>
      <c r="M1646" s="88" t="s">
        <v>603</v>
      </c>
    </row>
    <row r="1647" spans="1:13" ht="20.45" customHeight="1">
      <c r="A1647" s="90">
        <f t="shared" si="36"/>
        <v>17</v>
      </c>
      <c r="B1647" s="90" t="s">
        <v>2998</v>
      </c>
      <c r="C1647" s="90" t="s">
        <v>2999</v>
      </c>
      <c r="D1647" s="90" t="s">
        <v>589</v>
      </c>
      <c r="E1647" s="90">
        <v>20018313485</v>
      </c>
      <c r="F1647" s="91" t="s">
        <v>3007</v>
      </c>
      <c r="G1647" s="91" t="s">
        <v>3008</v>
      </c>
      <c r="H1647" s="90"/>
      <c r="I1647" s="92"/>
      <c r="J1647" s="93">
        <v>23255</v>
      </c>
      <c r="K1647" s="92">
        <v>2678.58</v>
      </c>
      <c r="L1647" s="92">
        <v>2678.58</v>
      </c>
      <c r="M1647" s="88" t="s">
        <v>603</v>
      </c>
    </row>
    <row r="1648" spans="1:13" ht="20.45" customHeight="1">
      <c r="A1648" s="90">
        <f t="shared" si="36"/>
        <v>18</v>
      </c>
      <c r="B1648" s="90" t="s">
        <v>587</v>
      </c>
      <c r="C1648" s="90" t="s">
        <v>588</v>
      </c>
      <c r="D1648" s="90" t="s">
        <v>589</v>
      </c>
      <c r="E1648" s="90">
        <v>20016234119</v>
      </c>
      <c r="F1648" s="91" t="s">
        <v>590</v>
      </c>
      <c r="G1648" s="91" t="s">
        <v>3009</v>
      </c>
      <c r="H1648" s="90"/>
      <c r="I1648" s="92"/>
      <c r="J1648" s="93">
        <v>23255</v>
      </c>
      <c r="K1648" s="92">
        <v>1715.88</v>
      </c>
      <c r="L1648" s="92">
        <v>1715.88</v>
      </c>
      <c r="M1648" s="88" t="s">
        <v>603</v>
      </c>
    </row>
    <row r="1649" spans="1:13" ht="20.45" customHeight="1">
      <c r="A1649" s="90">
        <f t="shared" si="36"/>
        <v>19</v>
      </c>
      <c r="B1649" s="90" t="s">
        <v>587</v>
      </c>
      <c r="C1649" s="90" t="s">
        <v>588</v>
      </c>
      <c r="D1649" s="90" t="s">
        <v>589</v>
      </c>
      <c r="E1649" s="90">
        <v>20016234120</v>
      </c>
      <c r="F1649" s="91" t="s">
        <v>3010</v>
      </c>
      <c r="G1649" s="91"/>
      <c r="H1649" s="90"/>
      <c r="I1649" s="92"/>
      <c r="J1649" s="93">
        <v>23224</v>
      </c>
      <c r="K1649" s="92">
        <v>1549.39</v>
      </c>
      <c r="L1649" s="92">
        <v>1549.39</v>
      </c>
      <c r="M1649" s="88" t="s">
        <v>608</v>
      </c>
    </row>
    <row r="1650" spans="1:13" ht="20.45" customHeight="1">
      <c r="A1650" s="90">
        <f t="shared" si="36"/>
        <v>20</v>
      </c>
      <c r="B1650" s="90" t="s">
        <v>587</v>
      </c>
      <c r="C1650" s="90" t="s">
        <v>588</v>
      </c>
      <c r="D1650" s="90" t="s">
        <v>589</v>
      </c>
      <c r="E1650" s="90">
        <v>20016234120</v>
      </c>
      <c r="F1650" s="91" t="s">
        <v>3010</v>
      </c>
      <c r="G1650" s="91"/>
      <c r="H1650" s="90"/>
      <c r="I1650" s="92"/>
      <c r="J1650" s="93">
        <v>23255</v>
      </c>
      <c r="K1650" s="92">
        <v>483.95</v>
      </c>
      <c r="L1650" s="92">
        <v>483.95</v>
      </c>
      <c r="M1650" s="88" t="s">
        <v>603</v>
      </c>
    </row>
    <row r="1651" spans="1:13" ht="20.45" customHeight="1">
      <c r="A1651" s="90">
        <f t="shared" si="36"/>
        <v>21</v>
      </c>
      <c r="B1651" s="90" t="s">
        <v>587</v>
      </c>
      <c r="C1651" s="90" t="s">
        <v>588</v>
      </c>
      <c r="D1651" s="90" t="s">
        <v>589</v>
      </c>
      <c r="E1651" s="90">
        <v>20016234143</v>
      </c>
      <c r="F1651" s="91" t="s">
        <v>590</v>
      </c>
      <c r="G1651" s="91"/>
      <c r="H1651" s="90"/>
      <c r="I1651" s="92"/>
      <c r="J1651" s="93">
        <v>23255</v>
      </c>
      <c r="K1651" s="92">
        <v>18379.810000000001</v>
      </c>
      <c r="L1651" s="92">
        <v>18379.810000000001</v>
      </c>
      <c r="M1651" s="88" t="s">
        <v>603</v>
      </c>
    </row>
    <row r="1652" spans="1:13" ht="20.45" customHeight="1">
      <c r="A1652" s="90">
        <f t="shared" si="36"/>
        <v>22</v>
      </c>
      <c r="B1652" s="90" t="s">
        <v>587</v>
      </c>
      <c r="C1652" s="90" t="s">
        <v>588</v>
      </c>
      <c r="D1652" s="90" t="s">
        <v>589</v>
      </c>
      <c r="E1652" s="90">
        <v>20016234147</v>
      </c>
      <c r="F1652" s="91" t="s">
        <v>590</v>
      </c>
      <c r="G1652" s="91"/>
      <c r="H1652" s="90"/>
      <c r="I1652" s="92"/>
      <c r="J1652" s="93">
        <v>23224</v>
      </c>
      <c r="K1652" s="92">
        <v>4230.42</v>
      </c>
      <c r="L1652" s="92">
        <v>4230.42</v>
      </c>
      <c r="M1652" s="88" t="s">
        <v>608</v>
      </c>
    </row>
    <row r="1653" spans="1:13" ht="20.45" customHeight="1">
      <c r="A1653" s="90">
        <f t="shared" si="36"/>
        <v>23</v>
      </c>
      <c r="B1653" s="90" t="s">
        <v>587</v>
      </c>
      <c r="C1653" s="90" t="s">
        <v>588</v>
      </c>
      <c r="D1653" s="90" t="s">
        <v>589</v>
      </c>
      <c r="E1653" s="90">
        <v>20016234147</v>
      </c>
      <c r="F1653" s="91" t="s">
        <v>590</v>
      </c>
      <c r="G1653" s="91"/>
      <c r="H1653" s="90"/>
      <c r="I1653" s="92"/>
      <c r="J1653" s="93">
        <v>23255</v>
      </c>
      <c r="K1653" s="92">
        <v>5081.7700000000004</v>
      </c>
      <c r="L1653" s="92">
        <v>5081.7700000000004</v>
      </c>
      <c r="M1653" s="88" t="s">
        <v>603</v>
      </c>
    </row>
    <row r="1654" spans="1:13" ht="20.45" customHeight="1">
      <c r="A1654" s="90">
        <f t="shared" si="36"/>
        <v>24</v>
      </c>
      <c r="B1654" s="90" t="s">
        <v>3011</v>
      </c>
      <c r="C1654" s="90" t="s">
        <v>3012</v>
      </c>
      <c r="D1654" s="90" t="s">
        <v>589</v>
      </c>
      <c r="E1654" s="90">
        <v>20015341029</v>
      </c>
      <c r="F1654" s="91" t="s">
        <v>3013</v>
      </c>
      <c r="G1654" s="91"/>
      <c r="H1654" s="90"/>
      <c r="I1654" s="92"/>
      <c r="J1654" s="93">
        <v>23224</v>
      </c>
      <c r="K1654" s="92">
        <v>334.1</v>
      </c>
      <c r="L1654" s="92">
        <v>334.1</v>
      </c>
      <c r="M1654" s="88" t="s">
        <v>608</v>
      </c>
    </row>
    <row r="1655" spans="1:13" ht="20.45" customHeight="1">
      <c r="A1655" s="90">
        <f t="shared" si="36"/>
        <v>25</v>
      </c>
      <c r="B1655" s="90" t="s">
        <v>3011</v>
      </c>
      <c r="C1655" s="90" t="s">
        <v>3012</v>
      </c>
      <c r="D1655" s="90" t="s">
        <v>589</v>
      </c>
      <c r="E1655" s="90">
        <v>20015341029</v>
      </c>
      <c r="F1655" s="91" t="s">
        <v>3013</v>
      </c>
      <c r="G1655" s="91"/>
      <c r="H1655" s="90"/>
      <c r="I1655" s="92"/>
      <c r="J1655" s="93">
        <v>23255</v>
      </c>
      <c r="K1655" s="92">
        <v>334.1</v>
      </c>
      <c r="L1655" s="92">
        <v>334.1</v>
      </c>
      <c r="M1655" s="88" t="s">
        <v>603</v>
      </c>
    </row>
    <row r="1656" spans="1:13" ht="20.45" customHeight="1">
      <c r="A1656" s="90">
        <f t="shared" si="36"/>
        <v>26</v>
      </c>
      <c r="B1656" s="90" t="s">
        <v>3011</v>
      </c>
      <c r="C1656" s="90" t="s">
        <v>3012</v>
      </c>
      <c r="D1656" s="90" t="s">
        <v>589</v>
      </c>
      <c r="E1656" s="90">
        <v>20015341059</v>
      </c>
      <c r="F1656" s="91" t="s">
        <v>3014</v>
      </c>
      <c r="G1656" s="91"/>
      <c r="H1656" s="90"/>
      <c r="I1656" s="92"/>
      <c r="J1656" s="93">
        <v>23224</v>
      </c>
      <c r="K1656" s="92">
        <v>32532.91</v>
      </c>
      <c r="L1656" s="92">
        <v>32532.91</v>
      </c>
      <c r="M1656" s="88" t="s">
        <v>608</v>
      </c>
    </row>
    <row r="1657" spans="1:13" ht="20.45" customHeight="1">
      <c r="A1657" s="90">
        <f t="shared" si="36"/>
        <v>27</v>
      </c>
      <c r="B1657" s="90" t="s">
        <v>3011</v>
      </c>
      <c r="C1657" s="90" t="s">
        <v>3012</v>
      </c>
      <c r="D1657" s="90" t="s">
        <v>589</v>
      </c>
      <c r="E1657" s="90">
        <v>20015341059</v>
      </c>
      <c r="F1657" s="91" t="s">
        <v>3014</v>
      </c>
      <c r="G1657" s="91"/>
      <c r="H1657" s="90"/>
      <c r="I1657" s="92"/>
      <c r="J1657" s="93">
        <v>23255</v>
      </c>
      <c r="K1657" s="92">
        <v>33811.17</v>
      </c>
      <c r="L1657" s="92">
        <v>33811.17</v>
      </c>
      <c r="M1657" s="88" t="s">
        <v>603</v>
      </c>
    </row>
    <row r="1658" spans="1:13" ht="20.45" customHeight="1">
      <c r="A1658" s="90">
        <f t="shared" si="36"/>
        <v>28</v>
      </c>
      <c r="B1658" s="90" t="s">
        <v>3015</v>
      </c>
      <c r="C1658" s="90" t="s">
        <v>3016</v>
      </c>
      <c r="D1658" s="90" t="s">
        <v>589</v>
      </c>
      <c r="E1658" s="90">
        <v>20015888962</v>
      </c>
      <c r="F1658" s="91" t="s">
        <v>3017</v>
      </c>
      <c r="G1658" s="91"/>
      <c r="H1658" s="90"/>
      <c r="I1658" s="92"/>
      <c r="J1658" s="93">
        <v>23224</v>
      </c>
      <c r="K1658" s="92">
        <v>334.1</v>
      </c>
      <c r="L1658" s="92">
        <v>334.1</v>
      </c>
      <c r="M1658" s="88" t="s">
        <v>608</v>
      </c>
    </row>
    <row r="1659" spans="1:13" ht="20.45" customHeight="1">
      <c r="A1659" s="90">
        <f t="shared" si="36"/>
        <v>29</v>
      </c>
      <c r="B1659" s="90" t="s">
        <v>3015</v>
      </c>
      <c r="C1659" s="90" t="s">
        <v>3016</v>
      </c>
      <c r="D1659" s="90" t="s">
        <v>589</v>
      </c>
      <c r="E1659" s="90">
        <v>20015888962</v>
      </c>
      <c r="F1659" s="91" t="s">
        <v>3017</v>
      </c>
      <c r="G1659" s="91"/>
      <c r="H1659" s="90"/>
      <c r="I1659" s="92"/>
      <c r="J1659" s="93">
        <v>23255</v>
      </c>
      <c r="K1659" s="92">
        <v>334.1</v>
      </c>
      <c r="L1659" s="92">
        <v>334.1</v>
      </c>
      <c r="M1659" s="88" t="s">
        <v>603</v>
      </c>
    </row>
    <row r="1660" spans="1:13" ht="20.45" customHeight="1">
      <c r="A1660" s="90">
        <f t="shared" si="36"/>
        <v>30</v>
      </c>
      <c r="B1660" s="90" t="s">
        <v>3015</v>
      </c>
      <c r="C1660" s="90" t="s">
        <v>3016</v>
      </c>
      <c r="D1660" s="90" t="s">
        <v>589</v>
      </c>
      <c r="E1660" s="90">
        <v>20018864713</v>
      </c>
      <c r="F1660" s="91" t="s">
        <v>3018</v>
      </c>
      <c r="G1660" s="91" t="s">
        <v>3019</v>
      </c>
      <c r="H1660" s="90"/>
      <c r="I1660" s="92"/>
      <c r="J1660" s="93">
        <v>23255</v>
      </c>
      <c r="K1660" s="92">
        <v>26021.52</v>
      </c>
      <c r="L1660" s="92">
        <v>26021.52</v>
      </c>
      <c r="M1660" s="88" t="s">
        <v>603</v>
      </c>
    </row>
    <row r="1661" spans="1:13" ht="20.45" customHeight="1">
      <c r="A1661" s="90">
        <f t="shared" si="36"/>
        <v>31</v>
      </c>
      <c r="B1661" s="90" t="s">
        <v>3020</v>
      </c>
      <c r="C1661" s="90" t="s">
        <v>3021</v>
      </c>
      <c r="D1661" s="90" t="s">
        <v>589</v>
      </c>
      <c r="E1661" s="90">
        <v>20014961194</v>
      </c>
      <c r="F1661" s="91" t="s">
        <v>3022</v>
      </c>
      <c r="G1661" s="91" t="s">
        <v>3023</v>
      </c>
      <c r="H1661" s="90"/>
      <c r="I1661" s="92"/>
      <c r="J1661" s="93">
        <v>23224</v>
      </c>
      <c r="K1661" s="92">
        <v>3014.16</v>
      </c>
      <c r="L1661" s="92">
        <v>3014.16</v>
      </c>
      <c r="M1661" s="88" t="s">
        <v>608</v>
      </c>
    </row>
    <row r="1662" spans="1:13" ht="20.45" customHeight="1">
      <c r="A1662" s="90">
        <f t="shared" si="36"/>
        <v>32</v>
      </c>
      <c r="B1662" s="90" t="s">
        <v>3020</v>
      </c>
      <c r="C1662" s="90" t="s">
        <v>3021</v>
      </c>
      <c r="D1662" s="90" t="s">
        <v>589</v>
      </c>
      <c r="E1662" s="90">
        <v>20014961194</v>
      </c>
      <c r="F1662" s="91" t="s">
        <v>3022</v>
      </c>
      <c r="G1662" s="91" t="s">
        <v>3023</v>
      </c>
      <c r="H1662" s="90"/>
      <c r="I1662" s="92"/>
      <c r="J1662" s="93">
        <v>23255</v>
      </c>
      <c r="K1662" s="92">
        <v>3601.15</v>
      </c>
      <c r="L1662" s="92">
        <v>3601.15</v>
      </c>
      <c r="M1662" s="88" t="s">
        <v>603</v>
      </c>
    </row>
    <row r="1663" spans="1:13" ht="20.45" customHeight="1">
      <c r="A1663" s="90">
        <f t="shared" si="36"/>
        <v>33</v>
      </c>
      <c r="B1663" s="90" t="s">
        <v>3020</v>
      </c>
      <c r="C1663" s="90" t="s">
        <v>3021</v>
      </c>
      <c r="D1663" s="90" t="s">
        <v>589</v>
      </c>
      <c r="E1663" s="90">
        <v>20017869651</v>
      </c>
      <c r="F1663" s="91" t="s">
        <v>3024</v>
      </c>
      <c r="G1663" s="91" t="s">
        <v>3025</v>
      </c>
      <c r="H1663" s="90"/>
      <c r="I1663" s="92"/>
      <c r="J1663" s="93">
        <v>23255</v>
      </c>
      <c r="K1663" s="92">
        <v>14996.53</v>
      </c>
      <c r="L1663" s="92">
        <v>14996.53</v>
      </c>
      <c r="M1663" s="88" t="s">
        <v>603</v>
      </c>
    </row>
    <row r="1664" spans="1:13" ht="20.45" customHeight="1">
      <c r="A1664" s="90">
        <f t="shared" si="36"/>
        <v>34</v>
      </c>
      <c r="B1664" s="90" t="s">
        <v>3026</v>
      </c>
      <c r="C1664" s="90" t="s">
        <v>3027</v>
      </c>
      <c r="D1664" s="90" t="s">
        <v>589</v>
      </c>
      <c r="E1664" s="90">
        <v>20014784864</v>
      </c>
      <c r="F1664" s="91" t="s">
        <v>3028</v>
      </c>
      <c r="G1664" s="91"/>
      <c r="H1664" s="90"/>
      <c r="I1664" s="92"/>
      <c r="J1664" s="93">
        <v>23224</v>
      </c>
      <c r="K1664" s="92">
        <v>515.28</v>
      </c>
      <c r="L1664" s="92">
        <v>515.28</v>
      </c>
      <c r="M1664" s="88" t="s">
        <v>608</v>
      </c>
    </row>
    <row r="1665" spans="1:13" ht="20.45" customHeight="1">
      <c r="A1665" s="90">
        <f t="shared" si="36"/>
        <v>35</v>
      </c>
      <c r="B1665" s="90" t="s">
        <v>3026</v>
      </c>
      <c r="C1665" s="90" t="s">
        <v>3027</v>
      </c>
      <c r="D1665" s="90" t="s">
        <v>589</v>
      </c>
      <c r="E1665" s="90">
        <v>20014784864</v>
      </c>
      <c r="F1665" s="91" t="s">
        <v>3028</v>
      </c>
      <c r="G1665" s="91"/>
      <c r="H1665" s="90"/>
      <c r="I1665" s="92"/>
      <c r="J1665" s="93">
        <v>23255</v>
      </c>
      <c r="K1665" s="92">
        <v>219.86</v>
      </c>
      <c r="L1665" s="92">
        <v>219.86</v>
      </c>
      <c r="M1665" s="88" t="s">
        <v>603</v>
      </c>
    </row>
    <row r="1666" spans="1:13" ht="20.45" customHeight="1">
      <c r="A1666" s="90">
        <f t="shared" si="36"/>
        <v>36</v>
      </c>
      <c r="B1666" s="90" t="s">
        <v>3026</v>
      </c>
      <c r="C1666" s="90" t="s">
        <v>3027</v>
      </c>
      <c r="D1666" s="90" t="s">
        <v>589</v>
      </c>
      <c r="E1666" s="90">
        <v>20014992589</v>
      </c>
      <c r="F1666" s="91" t="s">
        <v>3029</v>
      </c>
      <c r="G1666" s="91"/>
      <c r="H1666" s="90"/>
      <c r="I1666" s="92"/>
      <c r="J1666" s="93">
        <v>23255</v>
      </c>
      <c r="K1666" s="92">
        <v>4686.33</v>
      </c>
      <c r="L1666" s="92">
        <v>4686.33</v>
      </c>
      <c r="M1666" s="88" t="s">
        <v>603</v>
      </c>
    </row>
    <row r="1667" spans="1:13" ht="20.45" customHeight="1">
      <c r="A1667" s="90">
        <f t="shared" si="36"/>
        <v>37</v>
      </c>
      <c r="B1667" s="90" t="s">
        <v>3030</v>
      </c>
      <c r="C1667" s="90" t="s">
        <v>3031</v>
      </c>
      <c r="D1667" s="90" t="s">
        <v>589</v>
      </c>
      <c r="E1667" s="90">
        <v>20016088004</v>
      </c>
      <c r="F1667" s="91" t="s">
        <v>3032</v>
      </c>
      <c r="G1667" s="91"/>
      <c r="H1667" s="90"/>
      <c r="I1667" s="92"/>
      <c r="J1667" s="93">
        <v>23224</v>
      </c>
      <c r="K1667" s="92">
        <v>1364.88</v>
      </c>
      <c r="L1667" s="92">
        <v>1364.88</v>
      </c>
      <c r="M1667" s="88" t="s">
        <v>608</v>
      </c>
    </row>
    <row r="1668" spans="1:13" ht="20.45" customHeight="1">
      <c r="A1668" s="90">
        <f t="shared" si="36"/>
        <v>38</v>
      </c>
      <c r="B1668" s="90" t="s">
        <v>3030</v>
      </c>
      <c r="C1668" s="90" t="s">
        <v>3031</v>
      </c>
      <c r="D1668" s="90" t="s">
        <v>589</v>
      </c>
      <c r="E1668" s="90">
        <v>20016088004</v>
      </c>
      <c r="F1668" s="91" t="s">
        <v>3032</v>
      </c>
      <c r="G1668" s="91"/>
      <c r="H1668" s="90"/>
      <c r="I1668" s="92"/>
      <c r="J1668" s="93">
        <v>23255</v>
      </c>
      <c r="K1668" s="92">
        <v>544.14</v>
      </c>
      <c r="L1668" s="92">
        <v>544.14</v>
      </c>
      <c r="M1668" s="88" t="s">
        <v>603</v>
      </c>
    </row>
    <row r="1669" spans="1:13" ht="20.45" customHeight="1">
      <c r="A1669" s="90">
        <f t="shared" si="36"/>
        <v>39</v>
      </c>
      <c r="B1669" s="90" t="s">
        <v>3030</v>
      </c>
      <c r="C1669" s="90" t="s">
        <v>3031</v>
      </c>
      <c r="D1669" s="90" t="s">
        <v>589</v>
      </c>
      <c r="E1669" s="90">
        <v>20016088232</v>
      </c>
      <c r="F1669" s="91" t="s">
        <v>3033</v>
      </c>
      <c r="G1669" s="91"/>
      <c r="H1669" s="90"/>
      <c r="I1669" s="92"/>
      <c r="J1669" s="93">
        <v>23224</v>
      </c>
      <c r="K1669" s="92">
        <v>14490.44</v>
      </c>
      <c r="L1669" s="92">
        <v>14490.44</v>
      </c>
      <c r="M1669" s="88" t="s">
        <v>608</v>
      </c>
    </row>
    <row r="1670" spans="1:13" ht="20.45" customHeight="1">
      <c r="A1670" s="90">
        <f t="shared" si="36"/>
        <v>40</v>
      </c>
      <c r="B1670" s="90" t="s">
        <v>3030</v>
      </c>
      <c r="C1670" s="90" t="s">
        <v>3031</v>
      </c>
      <c r="D1670" s="90" t="s">
        <v>589</v>
      </c>
      <c r="E1670" s="90">
        <v>20016088232</v>
      </c>
      <c r="F1670" s="91" t="s">
        <v>3033</v>
      </c>
      <c r="G1670" s="91"/>
      <c r="H1670" s="90"/>
      <c r="I1670" s="92"/>
      <c r="J1670" s="93">
        <v>23255</v>
      </c>
      <c r="K1670" s="92">
        <v>15344.99</v>
      </c>
      <c r="L1670" s="92">
        <v>15344.99</v>
      </c>
      <c r="M1670" s="88" t="s">
        <v>603</v>
      </c>
    </row>
    <row r="1671" spans="1:13" ht="20.45" customHeight="1">
      <c r="A1671" s="90">
        <f t="shared" si="36"/>
        <v>41</v>
      </c>
      <c r="B1671" s="90" t="s">
        <v>3034</v>
      </c>
      <c r="C1671" s="90" t="s">
        <v>3035</v>
      </c>
      <c r="D1671" s="90" t="s">
        <v>589</v>
      </c>
      <c r="E1671" s="90">
        <v>20015441323</v>
      </c>
      <c r="F1671" s="91" t="s">
        <v>3036</v>
      </c>
      <c r="G1671" s="91"/>
      <c r="H1671" s="90"/>
      <c r="I1671" s="92"/>
      <c r="J1671" s="93">
        <v>23224</v>
      </c>
      <c r="K1671" s="92">
        <v>772.1</v>
      </c>
      <c r="L1671" s="92">
        <v>772.1</v>
      </c>
      <c r="M1671" s="88" t="s">
        <v>608</v>
      </c>
    </row>
    <row r="1672" spans="1:13" ht="20.45" customHeight="1">
      <c r="A1672" s="90">
        <f t="shared" si="36"/>
        <v>42</v>
      </c>
      <c r="B1672" s="90" t="s">
        <v>3034</v>
      </c>
      <c r="C1672" s="90" t="s">
        <v>3035</v>
      </c>
      <c r="D1672" s="90" t="s">
        <v>589</v>
      </c>
      <c r="E1672" s="90">
        <v>20015441323</v>
      </c>
      <c r="F1672" s="91" t="s">
        <v>3036</v>
      </c>
      <c r="G1672" s="91"/>
      <c r="H1672" s="90"/>
      <c r="I1672" s="92"/>
      <c r="J1672" s="93">
        <v>23255</v>
      </c>
      <c r="K1672" s="92">
        <v>475.47</v>
      </c>
      <c r="L1672" s="92">
        <v>475.47</v>
      </c>
      <c r="M1672" s="88" t="s">
        <v>603</v>
      </c>
    </row>
    <row r="1673" spans="1:13" ht="20.45" customHeight="1">
      <c r="A1673" s="90">
        <f t="shared" si="36"/>
        <v>43</v>
      </c>
      <c r="B1673" s="90" t="s">
        <v>3034</v>
      </c>
      <c r="C1673" s="90" t="s">
        <v>3035</v>
      </c>
      <c r="D1673" s="90" t="s">
        <v>589</v>
      </c>
      <c r="E1673" s="90">
        <v>20015441415</v>
      </c>
      <c r="F1673" s="91" t="s">
        <v>3037</v>
      </c>
      <c r="G1673" s="91"/>
      <c r="H1673" s="90"/>
      <c r="I1673" s="92"/>
      <c r="J1673" s="93">
        <v>23224</v>
      </c>
      <c r="K1673" s="92">
        <v>1125.43</v>
      </c>
      <c r="L1673" s="92">
        <v>1125.43</v>
      </c>
      <c r="M1673" s="88" t="s">
        <v>608</v>
      </c>
    </row>
    <row r="1674" spans="1:13" ht="20.45" customHeight="1">
      <c r="A1674" s="90">
        <f t="shared" si="36"/>
        <v>44</v>
      </c>
      <c r="B1674" s="90" t="s">
        <v>3034</v>
      </c>
      <c r="C1674" s="90" t="s">
        <v>3035</v>
      </c>
      <c r="D1674" s="90" t="s">
        <v>589</v>
      </c>
      <c r="E1674" s="90">
        <v>20015441415</v>
      </c>
      <c r="F1674" s="91" t="s">
        <v>3037</v>
      </c>
      <c r="G1674" s="91"/>
      <c r="H1674" s="90"/>
      <c r="I1674" s="92"/>
      <c r="J1674" s="93">
        <v>23255</v>
      </c>
      <c r="K1674" s="92">
        <v>747.11</v>
      </c>
      <c r="L1674" s="92">
        <v>747.11</v>
      </c>
      <c r="M1674" s="88" t="s">
        <v>603</v>
      </c>
    </row>
    <row r="1675" spans="1:13" ht="20.45" customHeight="1">
      <c r="A1675" s="90">
        <f t="shared" si="36"/>
        <v>45</v>
      </c>
      <c r="B1675" s="90" t="s">
        <v>3034</v>
      </c>
      <c r="C1675" s="90" t="s">
        <v>3035</v>
      </c>
      <c r="D1675" s="90" t="s">
        <v>589</v>
      </c>
      <c r="E1675" s="90">
        <v>20015441474</v>
      </c>
      <c r="F1675" s="91" t="s">
        <v>3038</v>
      </c>
      <c r="G1675" s="91"/>
      <c r="H1675" s="90"/>
      <c r="I1675" s="92"/>
      <c r="J1675" s="93">
        <v>23224</v>
      </c>
      <c r="K1675" s="92">
        <v>27726.03</v>
      </c>
      <c r="L1675" s="92">
        <v>27726.03</v>
      </c>
      <c r="M1675" s="88" t="s">
        <v>608</v>
      </c>
    </row>
    <row r="1676" spans="1:13" ht="20.45" customHeight="1">
      <c r="A1676" s="90">
        <f t="shared" si="36"/>
        <v>46</v>
      </c>
      <c r="B1676" s="90" t="s">
        <v>3034</v>
      </c>
      <c r="C1676" s="90" t="s">
        <v>3035</v>
      </c>
      <c r="D1676" s="90" t="s">
        <v>589</v>
      </c>
      <c r="E1676" s="90">
        <v>20015441474</v>
      </c>
      <c r="F1676" s="91" t="s">
        <v>3038</v>
      </c>
      <c r="G1676" s="91"/>
      <c r="H1676" s="90"/>
      <c r="I1676" s="92"/>
      <c r="J1676" s="93">
        <v>23255</v>
      </c>
      <c r="K1676" s="92">
        <v>26080.92</v>
      </c>
      <c r="L1676" s="92">
        <v>26080.92</v>
      </c>
      <c r="M1676" s="88" t="s">
        <v>603</v>
      </c>
    </row>
    <row r="1677" spans="1:13" ht="20.45" customHeight="1">
      <c r="A1677" s="90">
        <f t="shared" si="36"/>
        <v>47</v>
      </c>
      <c r="B1677" s="90" t="s">
        <v>3039</v>
      </c>
      <c r="C1677" s="90" t="s">
        <v>3040</v>
      </c>
      <c r="D1677" s="90" t="s">
        <v>589</v>
      </c>
      <c r="E1677" s="90">
        <v>20015097971</v>
      </c>
      <c r="F1677" s="91" t="s">
        <v>3041</v>
      </c>
      <c r="G1677" s="91"/>
      <c r="H1677" s="90"/>
      <c r="I1677" s="92"/>
      <c r="J1677" s="93">
        <v>23224</v>
      </c>
      <c r="K1677" s="92">
        <v>34033.75</v>
      </c>
      <c r="L1677" s="92">
        <v>34033.75</v>
      </c>
      <c r="M1677" s="88" t="s">
        <v>608</v>
      </c>
    </row>
    <row r="1678" spans="1:13" ht="20.45" customHeight="1">
      <c r="A1678" s="90">
        <f t="shared" si="36"/>
        <v>48</v>
      </c>
      <c r="B1678" s="90" t="s">
        <v>3039</v>
      </c>
      <c r="C1678" s="90" t="s">
        <v>3040</v>
      </c>
      <c r="D1678" s="90" t="s">
        <v>589</v>
      </c>
      <c r="E1678" s="90">
        <v>20015097971</v>
      </c>
      <c r="F1678" s="91" t="s">
        <v>3041</v>
      </c>
      <c r="G1678" s="91"/>
      <c r="H1678" s="90"/>
      <c r="I1678" s="92"/>
      <c r="J1678" s="93">
        <v>23255</v>
      </c>
      <c r="K1678" s="92">
        <v>33871.22</v>
      </c>
      <c r="L1678" s="92">
        <v>33871.22</v>
      </c>
      <c r="M1678" s="88" t="s">
        <v>603</v>
      </c>
    </row>
    <row r="1679" spans="1:13" ht="20.45" customHeight="1">
      <c r="A1679" s="90">
        <f t="shared" si="36"/>
        <v>49</v>
      </c>
      <c r="B1679" s="90" t="s">
        <v>3042</v>
      </c>
      <c r="C1679" s="90" t="s">
        <v>3043</v>
      </c>
      <c r="D1679" s="90" t="s">
        <v>589</v>
      </c>
      <c r="E1679" s="90">
        <v>20014909234</v>
      </c>
      <c r="F1679" s="91" t="s">
        <v>3044</v>
      </c>
      <c r="G1679" s="91" t="s">
        <v>3045</v>
      </c>
      <c r="H1679" s="90"/>
      <c r="I1679" s="92"/>
      <c r="J1679" s="93">
        <v>23255</v>
      </c>
      <c r="K1679" s="92">
        <v>2764.27</v>
      </c>
      <c r="L1679" s="92">
        <v>2764.27</v>
      </c>
      <c r="M1679" s="88" t="s">
        <v>603</v>
      </c>
    </row>
    <row r="1680" spans="1:13" ht="20.45" customHeight="1">
      <c r="A1680" s="90">
        <f t="shared" si="36"/>
        <v>50</v>
      </c>
      <c r="B1680" s="90" t="s">
        <v>3042</v>
      </c>
      <c r="C1680" s="90" t="s">
        <v>3043</v>
      </c>
      <c r="D1680" s="90" t="s">
        <v>589</v>
      </c>
      <c r="E1680" s="90">
        <v>20014909238</v>
      </c>
      <c r="F1680" s="91" t="s">
        <v>3046</v>
      </c>
      <c r="G1680" s="91" t="s">
        <v>3047</v>
      </c>
      <c r="H1680" s="90"/>
      <c r="I1680" s="92"/>
      <c r="J1680" s="93">
        <v>23255</v>
      </c>
      <c r="K1680" s="92">
        <v>14779.41</v>
      </c>
      <c r="L1680" s="92">
        <v>14779.41</v>
      </c>
      <c r="M1680" s="88" t="s">
        <v>603</v>
      </c>
    </row>
    <row r="1681" spans="1:13" ht="20.45" customHeight="1">
      <c r="A1681" s="90">
        <f t="shared" si="36"/>
        <v>51</v>
      </c>
      <c r="B1681" s="90" t="s">
        <v>3042</v>
      </c>
      <c r="C1681" s="90" t="s">
        <v>3043</v>
      </c>
      <c r="D1681" s="90" t="s">
        <v>589</v>
      </c>
      <c r="E1681" s="90">
        <v>20014909245</v>
      </c>
      <c r="F1681" s="91" t="s">
        <v>3048</v>
      </c>
      <c r="G1681" s="91" t="s">
        <v>3045</v>
      </c>
      <c r="H1681" s="90"/>
      <c r="I1681" s="92"/>
      <c r="J1681" s="93">
        <v>23224</v>
      </c>
      <c r="K1681" s="92">
        <v>6077.88</v>
      </c>
      <c r="L1681" s="92">
        <v>6077.88</v>
      </c>
      <c r="M1681" s="88" t="s">
        <v>608</v>
      </c>
    </row>
    <row r="1682" spans="1:13" ht="20.45" customHeight="1">
      <c r="A1682" s="90">
        <f t="shared" si="36"/>
        <v>52</v>
      </c>
      <c r="B1682" s="90" t="s">
        <v>3042</v>
      </c>
      <c r="C1682" s="90" t="s">
        <v>3043</v>
      </c>
      <c r="D1682" s="90" t="s">
        <v>589</v>
      </c>
      <c r="E1682" s="90">
        <v>20014909245</v>
      </c>
      <c r="F1682" s="91" t="s">
        <v>3048</v>
      </c>
      <c r="G1682" s="91" t="s">
        <v>3045</v>
      </c>
      <c r="H1682" s="90"/>
      <c r="I1682" s="92"/>
      <c r="J1682" s="93">
        <v>23255</v>
      </c>
      <c r="K1682" s="92">
        <v>5261.12</v>
      </c>
      <c r="L1682" s="92">
        <v>5261.12</v>
      </c>
      <c r="M1682" s="88" t="s">
        <v>603</v>
      </c>
    </row>
    <row r="1683" spans="1:13" ht="20.45" customHeight="1">
      <c r="A1683" s="90">
        <f t="shared" si="36"/>
        <v>53</v>
      </c>
      <c r="B1683" s="90" t="s">
        <v>3042</v>
      </c>
      <c r="C1683" s="90" t="s">
        <v>3043</v>
      </c>
      <c r="D1683" s="90" t="s">
        <v>589</v>
      </c>
      <c r="E1683" s="90">
        <v>20014925331</v>
      </c>
      <c r="F1683" s="91" t="s">
        <v>3049</v>
      </c>
      <c r="G1683" s="91" t="s">
        <v>3050</v>
      </c>
      <c r="H1683" s="90"/>
      <c r="I1683" s="92"/>
      <c r="J1683" s="93">
        <v>23224</v>
      </c>
      <c r="K1683" s="92">
        <v>3000.33</v>
      </c>
      <c r="L1683" s="92">
        <v>3000.33</v>
      </c>
      <c r="M1683" s="88" t="s">
        <v>608</v>
      </c>
    </row>
    <row r="1684" spans="1:13" ht="20.45" customHeight="1">
      <c r="A1684" s="90">
        <f t="shared" si="36"/>
        <v>54</v>
      </c>
      <c r="B1684" s="90" t="s">
        <v>3042</v>
      </c>
      <c r="C1684" s="90" t="s">
        <v>3043</v>
      </c>
      <c r="D1684" s="90" t="s">
        <v>589</v>
      </c>
      <c r="E1684" s="90">
        <v>20014925331</v>
      </c>
      <c r="F1684" s="91" t="s">
        <v>3049</v>
      </c>
      <c r="G1684" s="91" t="s">
        <v>3050</v>
      </c>
      <c r="H1684" s="90"/>
      <c r="I1684" s="92"/>
      <c r="J1684" s="93">
        <v>23255</v>
      </c>
      <c r="K1684" s="92">
        <v>783.18</v>
      </c>
      <c r="L1684" s="92">
        <v>783.18</v>
      </c>
      <c r="M1684" s="88" t="s">
        <v>603</v>
      </c>
    </row>
    <row r="1685" spans="1:13" ht="20.45" customHeight="1">
      <c r="A1685" s="90">
        <f t="shared" si="36"/>
        <v>55</v>
      </c>
      <c r="B1685" s="90" t="s">
        <v>3051</v>
      </c>
      <c r="C1685" s="90" t="s">
        <v>3052</v>
      </c>
      <c r="D1685" s="90" t="s">
        <v>589</v>
      </c>
      <c r="E1685" s="90">
        <v>20015566150</v>
      </c>
      <c r="F1685" s="91" t="s">
        <v>3053</v>
      </c>
      <c r="G1685" s="91"/>
      <c r="H1685" s="90"/>
      <c r="I1685" s="92"/>
      <c r="J1685" s="93">
        <v>23224</v>
      </c>
      <c r="K1685" s="92">
        <v>18143.87</v>
      </c>
      <c r="L1685" s="92">
        <v>18143.87</v>
      </c>
      <c r="M1685" s="88" t="s">
        <v>608</v>
      </c>
    </row>
    <row r="1686" spans="1:13" ht="20.45" customHeight="1">
      <c r="A1686" s="90">
        <f t="shared" si="36"/>
        <v>56</v>
      </c>
      <c r="B1686" s="90" t="s">
        <v>3051</v>
      </c>
      <c r="C1686" s="90" t="s">
        <v>3052</v>
      </c>
      <c r="D1686" s="90" t="s">
        <v>589</v>
      </c>
      <c r="E1686" s="90">
        <v>20015566150</v>
      </c>
      <c r="F1686" s="91" t="s">
        <v>3053</v>
      </c>
      <c r="G1686" s="91"/>
      <c r="H1686" s="90"/>
      <c r="I1686" s="92"/>
      <c r="J1686" s="93">
        <v>23255</v>
      </c>
      <c r="K1686" s="92">
        <v>18526.96</v>
      </c>
      <c r="L1686" s="92">
        <v>18526.96</v>
      </c>
      <c r="M1686" s="88" t="s">
        <v>603</v>
      </c>
    </row>
    <row r="1687" spans="1:13" ht="20.45" customHeight="1">
      <c r="A1687" s="90">
        <f t="shared" si="36"/>
        <v>57</v>
      </c>
      <c r="B1687" s="90" t="s">
        <v>3051</v>
      </c>
      <c r="C1687" s="90" t="s">
        <v>3052</v>
      </c>
      <c r="D1687" s="90" t="s">
        <v>589</v>
      </c>
      <c r="E1687" s="90">
        <v>20018163682</v>
      </c>
      <c r="F1687" s="91" t="s">
        <v>3054</v>
      </c>
      <c r="G1687" s="91" t="s">
        <v>3055</v>
      </c>
      <c r="H1687" s="90"/>
      <c r="I1687" s="92"/>
      <c r="J1687" s="93">
        <v>23224</v>
      </c>
      <c r="K1687" s="92">
        <v>1017.81</v>
      </c>
      <c r="L1687" s="92">
        <v>1017.81</v>
      </c>
      <c r="M1687" s="88" t="s">
        <v>608</v>
      </c>
    </row>
    <row r="1688" spans="1:13" ht="20.45" customHeight="1">
      <c r="A1688" s="90">
        <f t="shared" si="36"/>
        <v>58</v>
      </c>
      <c r="B1688" s="90" t="s">
        <v>3051</v>
      </c>
      <c r="C1688" s="90" t="s">
        <v>3052</v>
      </c>
      <c r="D1688" s="90" t="s">
        <v>589</v>
      </c>
      <c r="E1688" s="90">
        <v>20018163682</v>
      </c>
      <c r="F1688" s="91" t="s">
        <v>3054</v>
      </c>
      <c r="G1688" s="91" t="s">
        <v>3055</v>
      </c>
      <c r="H1688" s="90"/>
      <c r="I1688" s="92"/>
      <c r="J1688" s="93">
        <v>23255</v>
      </c>
      <c r="K1688" s="92">
        <v>340.22</v>
      </c>
      <c r="L1688" s="92">
        <v>340.22</v>
      </c>
      <c r="M1688" s="88" t="s">
        <v>603</v>
      </c>
    </row>
    <row r="1689" spans="1:13" ht="20.45" customHeight="1">
      <c r="A1689" s="90">
        <f t="shared" si="36"/>
        <v>59</v>
      </c>
      <c r="B1689" s="90" t="s">
        <v>3056</v>
      </c>
      <c r="C1689" s="90" t="s">
        <v>3057</v>
      </c>
      <c r="D1689" s="90" t="s">
        <v>589</v>
      </c>
      <c r="E1689" s="90">
        <v>20015238779</v>
      </c>
      <c r="F1689" s="91" t="s">
        <v>3058</v>
      </c>
      <c r="G1689" s="91"/>
      <c r="H1689" s="90"/>
      <c r="I1689" s="92"/>
      <c r="J1689" s="93">
        <v>23224</v>
      </c>
      <c r="K1689" s="92">
        <v>31025.3</v>
      </c>
      <c r="L1689" s="92">
        <v>31025.3</v>
      </c>
      <c r="M1689" s="88" t="s">
        <v>608</v>
      </c>
    </row>
    <row r="1690" spans="1:13" ht="20.45" customHeight="1">
      <c r="A1690" s="90">
        <f t="shared" si="36"/>
        <v>60</v>
      </c>
      <c r="B1690" s="90" t="s">
        <v>3056</v>
      </c>
      <c r="C1690" s="90" t="s">
        <v>3057</v>
      </c>
      <c r="D1690" s="90" t="s">
        <v>589</v>
      </c>
      <c r="E1690" s="90">
        <v>20015238779</v>
      </c>
      <c r="F1690" s="91" t="s">
        <v>3058</v>
      </c>
      <c r="G1690" s="91"/>
      <c r="H1690" s="90"/>
      <c r="I1690" s="92"/>
      <c r="J1690" s="93">
        <v>23255</v>
      </c>
      <c r="K1690" s="92">
        <v>32951.58</v>
      </c>
      <c r="L1690" s="92">
        <v>32951.58</v>
      </c>
      <c r="M1690" s="88" t="s">
        <v>603</v>
      </c>
    </row>
    <row r="1691" spans="1:13" ht="20.45" customHeight="1">
      <c r="A1691" s="90">
        <f t="shared" si="36"/>
        <v>61</v>
      </c>
      <c r="B1691" s="90" t="s">
        <v>3056</v>
      </c>
      <c r="C1691" s="90" t="s">
        <v>3057</v>
      </c>
      <c r="D1691" s="90" t="s">
        <v>589</v>
      </c>
      <c r="E1691" s="90">
        <v>20015238832</v>
      </c>
      <c r="F1691" s="91" t="s">
        <v>3059</v>
      </c>
      <c r="G1691" s="91"/>
      <c r="H1691" s="90"/>
      <c r="I1691" s="92"/>
      <c r="J1691" s="93">
        <v>23224</v>
      </c>
      <c r="K1691" s="92">
        <v>1839.34</v>
      </c>
      <c r="L1691" s="92">
        <v>1839.34</v>
      </c>
      <c r="M1691" s="88" t="s">
        <v>608</v>
      </c>
    </row>
    <row r="1692" spans="1:13" ht="20.45" customHeight="1">
      <c r="A1692" s="90">
        <f t="shared" si="36"/>
        <v>62</v>
      </c>
      <c r="B1692" s="90" t="s">
        <v>3056</v>
      </c>
      <c r="C1692" s="90" t="s">
        <v>3057</v>
      </c>
      <c r="D1692" s="90" t="s">
        <v>589</v>
      </c>
      <c r="E1692" s="90">
        <v>20015238832</v>
      </c>
      <c r="F1692" s="91" t="s">
        <v>3059</v>
      </c>
      <c r="G1692" s="91"/>
      <c r="H1692" s="90"/>
      <c r="I1692" s="92"/>
      <c r="J1692" s="93">
        <v>23255</v>
      </c>
      <c r="K1692" s="92">
        <v>2175.71</v>
      </c>
      <c r="L1692" s="92">
        <v>2175.71</v>
      </c>
      <c r="M1692" s="88" t="s">
        <v>603</v>
      </c>
    </row>
    <row r="1693" spans="1:13" ht="20.45" customHeight="1">
      <c r="A1693" s="90">
        <f t="shared" si="36"/>
        <v>63</v>
      </c>
      <c r="B1693" s="90" t="s">
        <v>3060</v>
      </c>
      <c r="C1693" s="90" t="s">
        <v>3061</v>
      </c>
      <c r="D1693" s="90" t="s">
        <v>589</v>
      </c>
      <c r="E1693" s="90">
        <v>20014990435</v>
      </c>
      <c r="F1693" s="91" t="s">
        <v>3062</v>
      </c>
      <c r="G1693" s="91" t="s">
        <v>3063</v>
      </c>
      <c r="H1693" s="90"/>
      <c r="I1693" s="92"/>
      <c r="J1693" s="93">
        <v>23224</v>
      </c>
      <c r="K1693" s="92">
        <v>22256.54</v>
      </c>
      <c r="L1693" s="92">
        <v>22256.54</v>
      </c>
      <c r="M1693" s="88" t="s">
        <v>608</v>
      </c>
    </row>
    <row r="1694" spans="1:13" ht="20.45" customHeight="1">
      <c r="A1694" s="90">
        <f t="shared" si="36"/>
        <v>64</v>
      </c>
      <c r="B1694" s="90" t="s">
        <v>3060</v>
      </c>
      <c r="C1694" s="90" t="s">
        <v>3061</v>
      </c>
      <c r="D1694" s="90" t="s">
        <v>589</v>
      </c>
      <c r="E1694" s="90">
        <v>20014990435</v>
      </c>
      <c r="F1694" s="91" t="s">
        <v>3062</v>
      </c>
      <c r="G1694" s="91" t="s">
        <v>3063</v>
      </c>
      <c r="H1694" s="90"/>
      <c r="I1694" s="92"/>
      <c r="J1694" s="93">
        <v>23255</v>
      </c>
      <c r="K1694" s="92">
        <v>21083.3</v>
      </c>
      <c r="L1694" s="92">
        <v>21083.3</v>
      </c>
      <c r="M1694" s="88" t="s">
        <v>603</v>
      </c>
    </row>
    <row r="1695" spans="1:13" ht="20.45" customHeight="1">
      <c r="A1695" s="90">
        <f t="shared" ref="A1695:A1758" si="37">A1694+1</f>
        <v>65</v>
      </c>
      <c r="B1695" s="90" t="s">
        <v>3064</v>
      </c>
      <c r="C1695" s="90" t="s">
        <v>3065</v>
      </c>
      <c r="D1695" s="90" t="s">
        <v>589</v>
      </c>
      <c r="E1695" s="90">
        <v>20014462856</v>
      </c>
      <c r="F1695" s="91" t="s">
        <v>3066</v>
      </c>
      <c r="G1695" s="91"/>
      <c r="H1695" s="90"/>
      <c r="I1695" s="92"/>
      <c r="J1695" s="93">
        <v>23224</v>
      </c>
      <c r="K1695" s="92">
        <v>20963.61</v>
      </c>
      <c r="L1695" s="92">
        <v>20963.61</v>
      </c>
      <c r="M1695" s="88" t="s">
        <v>608</v>
      </c>
    </row>
    <row r="1696" spans="1:13" ht="20.45" customHeight="1">
      <c r="A1696" s="90">
        <f t="shared" si="37"/>
        <v>66</v>
      </c>
      <c r="B1696" s="90" t="s">
        <v>3064</v>
      </c>
      <c r="C1696" s="90" t="s">
        <v>3065</v>
      </c>
      <c r="D1696" s="90" t="s">
        <v>589</v>
      </c>
      <c r="E1696" s="90">
        <v>20014462856</v>
      </c>
      <c r="F1696" s="91" t="s">
        <v>3066</v>
      </c>
      <c r="G1696" s="91"/>
      <c r="H1696" s="90"/>
      <c r="I1696" s="92"/>
      <c r="J1696" s="93">
        <v>23255</v>
      </c>
      <c r="K1696" s="92">
        <v>19197.75</v>
      </c>
      <c r="L1696" s="92">
        <v>19197.75</v>
      </c>
      <c r="M1696" s="88" t="s">
        <v>603</v>
      </c>
    </row>
    <row r="1697" spans="1:13" ht="20.45" customHeight="1">
      <c r="A1697" s="90">
        <f t="shared" si="37"/>
        <v>67</v>
      </c>
      <c r="B1697" s="90" t="s">
        <v>3067</v>
      </c>
      <c r="C1697" s="90" t="s">
        <v>3068</v>
      </c>
      <c r="D1697" s="90" t="s">
        <v>589</v>
      </c>
      <c r="E1697" s="90">
        <v>20015979656</v>
      </c>
      <c r="F1697" s="91" t="s">
        <v>3069</v>
      </c>
      <c r="G1697" s="91" t="s">
        <v>3070</v>
      </c>
      <c r="H1697" s="90"/>
      <c r="I1697" s="92"/>
      <c r="J1697" s="93">
        <v>23255</v>
      </c>
      <c r="K1697" s="92">
        <v>18090.12</v>
      </c>
      <c r="L1697" s="92">
        <v>18090.12</v>
      </c>
      <c r="M1697" s="88" t="s">
        <v>603</v>
      </c>
    </row>
    <row r="1698" spans="1:13" ht="20.45" customHeight="1">
      <c r="A1698" s="90">
        <f t="shared" si="37"/>
        <v>68</v>
      </c>
      <c r="B1698" s="90" t="s">
        <v>3067</v>
      </c>
      <c r="C1698" s="90" t="s">
        <v>3068</v>
      </c>
      <c r="D1698" s="90" t="s">
        <v>589</v>
      </c>
      <c r="E1698" s="90">
        <v>20015979677</v>
      </c>
      <c r="F1698" s="91" t="s">
        <v>3071</v>
      </c>
      <c r="G1698" s="91" t="s">
        <v>3070</v>
      </c>
      <c r="H1698" s="90"/>
      <c r="I1698" s="92"/>
      <c r="J1698" s="93">
        <v>23224</v>
      </c>
      <c r="K1698" s="92">
        <v>1448.35</v>
      </c>
      <c r="L1698" s="92">
        <v>1448.35</v>
      </c>
      <c r="M1698" s="88" t="s">
        <v>608</v>
      </c>
    </row>
    <row r="1699" spans="1:13" ht="20.45" customHeight="1">
      <c r="A1699" s="90">
        <f t="shared" si="37"/>
        <v>69</v>
      </c>
      <c r="B1699" s="90" t="s">
        <v>3067</v>
      </c>
      <c r="C1699" s="90" t="s">
        <v>3068</v>
      </c>
      <c r="D1699" s="90" t="s">
        <v>589</v>
      </c>
      <c r="E1699" s="90">
        <v>20015979677</v>
      </c>
      <c r="F1699" s="91" t="s">
        <v>3071</v>
      </c>
      <c r="G1699" s="91" t="s">
        <v>3070</v>
      </c>
      <c r="H1699" s="90"/>
      <c r="I1699" s="92"/>
      <c r="J1699" s="93">
        <v>23255</v>
      </c>
      <c r="K1699" s="92">
        <v>313.47000000000003</v>
      </c>
      <c r="L1699" s="92">
        <v>313.47000000000003</v>
      </c>
      <c r="M1699" s="88" t="s">
        <v>603</v>
      </c>
    </row>
    <row r="1700" spans="1:13" ht="20.45" customHeight="1">
      <c r="A1700" s="90">
        <f t="shared" si="37"/>
        <v>70</v>
      </c>
      <c r="B1700" s="90" t="s">
        <v>3072</v>
      </c>
      <c r="C1700" s="90" t="s">
        <v>3073</v>
      </c>
      <c r="D1700" s="90" t="s">
        <v>589</v>
      </c>
      <c r="E1700" s="90">
        <v>20015845449</v>
      </c>
      <c r="F1700" s="91" t="s">
        <v>3074</v>
      </c>
      <c r="G1700" s="91"/>
      <c r="H1700" s="90"/>
      <c r="I1700" s="92"/>
      <c r="J1700" s="93">
        <v>23224</v>
      </c>
      <c r="K1700" s="92">
        <v>10579.5</v>
      </c>
      <c r="L1700" s="92">
        <v>10579.5</v>
      </c>
      <c r="M1700" s="88" t="s">
        <v>608</v>
      </c>
    </row>
    <row r="1701" spans="1:13" ht="20.45" customHeight="1">
      <c r="A1701" s="90">
        <f t="shared" si="37"/>
        <v>71</v>
      </c>
      <c r="B1701" s="90" t="s">
        <v>3072</v>
      </c>
      <c r="C1701" s="90" t="s">
        <v>3073</v>
      </c>
      <c r="D1701" s="90" t="s">
        <v>589</v>
      </c>
      <c r="E1701" s="90">
        <v>20015845449</v>
      </c>
      <c r="F1701" s="91" t="s">
        <v>3074</v>
      </c>
      <c r="G1701" s="91"/>
      <c r="H1701" s="90"/>
      <c r="I1701" s="92"/>
      <c r="J1701" s="93">
        <v>23255</v>
      </c>
      <c r="K1701" s="92">
        <v>23971.25</v>
      </c>
      <c r="L1701" s="92">
        <v>23971.25</v>
      </c>
      <c r="M1701" s="88" t="s">
        <v>603</v>
      </c>
    </row>
    <row r="1702" spans="1:13" ht="20.45" customHeight="1">
      <c r="A1702" s="90">
        <f t="shared" si="37"/>
        <v>72</v>
      </c>
      <c r="B1702" s="90" t="s">
        <v>3072</v>
      </c>
      <c r="C1702" s="90" t="s">
        <v>3073</v>
      </c>
      <c r="D1702" s="90" t="s">
        <v>589</v>
      </c>
      <c r="E1702" s="90">
        <v>20015845475</v>
      </c>
      <c r="F1702" s="91" t="s">
        <v>3075</v>
      </c>
      <c r="G1702" s="91"/>
      <c r="H1702" s="90"/>
      <c r="I1702" s="92"/>
      <c r="J1702" s="93">
        <v>23224</v>
      </c>
      <c r="K1702" s="92">
        <v>367.8</v>
      </c>
      <c r="L1702" s="92">
        <v>367.8</v>
      </c>
      <c r="M1702" s="88" t="s">
        <v>608</v>
      </c>
    </row>
    <row r="1703" spans="1:13" ht="20.45" customHeight="1">
      <c r="A1703" s="90">
        <f t="shared" si="37"/>
        <v>73</v>
      </c>
      <c r="B1703" s="90" t="s">
        <v>3072</v>
      </c>
      <c r="C1703" s="90" t="s">
        <v>3073</v>
      </c>
      <c r="D1703" s="90" t="s">
        <v>589</v>
      </c>
      <c r="E1703" s="90">
        <v>20015845475</v>
      </c>
      <c r="F1703" s="91" t="s">
        <v>3075</v>
      </c>
      <c r="G1703" s="91"/>
      <c r="H1703" s="90"/>
      <c r="I1703" s="92"/>
      <c r="J1703" s="93">
        <v>23255</v>
      </c>
      <c r="K1703" s="92">
        <v>1098.8599999999999</v>
      </c>
      <c r="L1703" s="92">
        <v>1098.8599999999999</v>
      </c>
      <c r="M1703" s="88" t="s">
        <v>603</v>
      </c>
    </row>
    <row r="1704" spans="1:13" ht="20.45" customHeight="1">
      <c r="A1704" s="90">
        <f t="shared" si="37"/>
        <v>74</v>
      </c>
      <c r="B1704" s="90" t="s">
        <v>3072</v>
      </c>
      <c r="C1704" s="90" t="s">
        <v>3073</v>
      </c>
      <c r="D1704" s="90" t="s">
        <v>589</v>
      </c>
      <c r="E1704" s="90">
        <v>20022120824</v>
      </c>
      <c r="F1704" s="91" t="s">
        <v>3074</v>
      </c>
      <c r="G1704" s="91" t="s">
        <v>3076</v>
      </c>
      <c r="H1704" s="90"/>
      <c r="I1704" s="92"/>
      <c r="J1704" s="93">
        <v>23224</v>
      </c>
      <c r="K1704" s="92">
        <v>1162.8</v>
      </c>
      <c r="L1704" s="92">
        <v>1162.8</v>
      </c>
      <c r="M1704" s="88" t="s">
        <v>608</v>
      </c>
    </row>
    <row r="1705" spans="1:13" ht="20.45" customHeight="1">
      <c r="A1705" s="90">
        <f t="shared" si="37"/>
        <v>75</v>
      </c>
      <c r="B1705" s="90" t="s">
        <v>3072</v>
      </c>
      <c r="C1705" s="90" t="s">
        <v>3073</v>
      </c>
      <c r="D1705" s="90" t="s">
        <v>589</v>
      </c>
      <c r="E1705" s="90">
        <v>20022120824</v>
      </c>
      <c r="F1705" s="91" t="s">
        <v>3074</v>
      </c>
      <c r="G1705" s="91" t="s">
        <v>3076</v>
      </c>
      <c r="H1705" s="90"/>
      <c r="I1705" s="92"/>
      <c r="J1705" s="93">
        <v>23255</v>
      </c>
      <c r="K1705" s="92">
        <v>136.31</v>
      </c>
      <c r="L1705" s="92">
        <v>136.31</v>
      </c>
      <c r="M1705" s="88" t="s">
        <v>603</v>
      </c>
    </row>
    <row r="1706" spans="1:13" ht="20.45" customHeight="1">
      <c r="A1706" s="90">
        <f t="shared" si="37"/>
        <v>76</v>
      </c>
      <c r="B1706" s="90" t="s">
        <v>3077</v>
      </c>
      <c r="C1706" s="90" t="s">
        <v>3078</v>
      </c>
      <c r="D1706" s="90" t="s">
        <v>589</v>
      </c>
      <c r="E1706" s="90">
        <v>20015570264</v>
      </c>
      <c r="F1706" s="91" t="s">
        <v>3079</v>
      </c>
      <c r="G1706" s="91"/>
      <c r="H1706" s="90"/>
      <c r="I1706" s="92"/>
      <c r="J1706" s="93">
        <v>23224</v>
      </c>
      <c r="K1706" s="92">
        <v>12820.83</v>
      </c>
      <c r="L1706" s="92">
        <v>12820.83</v>
      </c>
      <c r="M1706" s="88" t="s">
        <v>608</v>
      </c>
    </row>
    <row r="1707" spans="1:13" ht="20.45" customHeight="1">
      <c r="A1707" s="90">
        <f t="shared" si="37"/>
        <v>77</v>
      </c>
      <c r="B1707" s="90" t="s">
        <v>3077</v>
      </c>
      <c r="C1707" s="90" t="s">
        <v>3078</v>
      </c>
      <c r="D1707" s="90" t="s">
        <v>589</v>
      </c>
      <c r="E1707" s="90">
        <v>20015570264</v>
      </c>
      <c r="F1707" s="91" t="s">
        <v>3079</v>
      </c>
      <c r="G1707" s="91"/>
      <c r="H1707" s="90"/>
      <c r="I1707" s="92"/>
      <c r="J1707" s="93">
        <v>23255</v>
      </c>
      <c r="K1707" s="92">
        <v>11902.66</v>
      </c>
      <c r="L1707" s="92">
        <v>11902.66</v>
      </c>
      <c r="M1707" s="88" t="s">
        <v>603</v>
      </c>
    </row>
    <row r="1708" spans="1:13" ht="20.45" customHeight="1">
      <c r="A1708" s="90">
        <f t="shared" si="37"/>
        <v>78</v>
      </c>
      <c r="B1708" s="90" t="s">
        <v>3080</v>
      </c>
      <c r="C1708" s="90" t="s">
        <v>3081</v>
      </c>
      <c r="D1708" s="90" t="s">
        <v>589</v>
      </c>
      <c r="E1708" s="90">
        <v>20015158063</v>
      </c>
      <c r="F1708" s="91" t="s">
        <v>3082</v>
      </c>
      <c r="G1708" s="91"/>
      <c r="H1708" s="90"/>
      <c r="I1708" s="92"/>
      <c r="J1708" s="93">
        <v>23224</v>
      </c>
      <c r="K1708" s="92">
        <v>2204.86</v>
      </c>
      <c r="L1708" s="92">
        <v>2204.86</v>
      </c>
      <c r="M1708" s="88" t="s">
        <v>608</v>
      </c>
    </row>
    <row r="1709" spans="1:13" ht="20.45" customHeight="1">
      <c r="A1709" s="90">
        <f t="shared" si="37"/>
        <v>79</v>
      </c>
      <c r="B1709" s="90" t="s">
        <v>3080</v>
      </c>
      <c r="C1709" s="90" t="s">
        <v>3081</v>
      </c>
      <c r="D1709" s="90" t="s">
        <v>589</v>
      </c>
      <c r="E1709" s="90">
        <v>20015158063</v>
      </c>
      <c r="F1709" s="91" t="s">
        <v>3082</v>
      </c>
      <c r="G1709" s="91"/>
      <c r="H1709" s="90"/>
      <c r="I1709" s="92"/>
      <c r="J1709" s="93">
        <v>23255</v>
      </c>
      <c r="K1709" s="92">
        <v>1366.64</v>
      </c>
      <c r="L1709" s="92">
        <v>1366.64</v>
      </c>
      <c r="M1709" s="88" t="s">
        <v>603</v>
      </c>
    </row>
    <row r="1710" spans="1:13" ht="20.45" customHeight="1">
      <c r="A1710" s="90">
        <f t="shared" si="37"/>
        <v>80</v>
      </c>
      <c r="B1710" s="90" t="s">
        <v>3080</v>
      </c>
      <c r="C1710" s="90" t="s">
        <v>3081</v>
      </c>
      <c r="D1710" s="90" t="s">
        <v>589</v>
      </c>
      <c r="E1710" s="90">
        <v>20016251881</v>
      </c>
      <c r="F1710" s="91" t="s">
        <v>3083</v>
      </c>
      <c r="G1710" s="91" t="s">
        <v>3084</v>
      </c>
      <c r="H1710" s="90"/>
      <c r="I1710" s="92"/>
      <c r="J1710" s="93">
        <v>23224</v>
      </c>
      <c r="K1710" s="92">
        <v>18073.64</v>
      </c>
      <c r="L1710" s="92">
        <v>18073.64</v>
      </c>
      <c r="M1710" s="88" t="s">
        <v>608</v>
      </c>
    </row>
    <row r="1711" spans="1:13" ht="20.45" customHeight="1">
      <c r="A1711" s="90">
        <f t="shared" si="37"/>
        <v>81</v>
      </c>
      <c r="B1711" s="90" t="s">
        <v>3080</v>
      </c>
      <c r="C1711" s="90" t="s">
        <v>3081</v>
      </c>
      <c r="D1711" s="90" t="s">
        <v>589</v>
      </c>
      <c r="E1711" s="90">
        <v>20016251881</v>
      </c>
      <c r="F1711" s="91" t="s">
        <v>3083</v>
      </c>
      <c r="G1711" s="91" t="s">
        <v>3084</v>
      </c>
      <c r="H1711" s="90"/>
      <c r="I1711" s="92"/>
      <c r="J1711" s="93">
        <v>23255</v>
      </c>
      <c r="K1711" s="92">
        <v>18196.64</v>
      </c>
      <c r="L1711" s="92">
        <v>18196.64</v>
      </c>
      <c r="M1711" s="88" t="s">
        <v>603</v>
      </c>
    </row>
    <row r="1712" spans="1:13" ht="20.45" customHeight="1" thickBot="1">
      <c r="A1712" s="90"/>
      <c r="B1712" s="118"/>
      <c r="C1712" s="118"/>
      <c r="D1712" s="118" t="s">
        <v>3085</v>
      </c>
      <c r="E1712" s="118"/>
      <c r="F1712" s="123"/>
      <c r="G1712" s="91"/>
      <c r="H1712" s="120"/>
      <c r="I1712" s="121">
        <f>SUM(I1631:I1711)</f>
        <v>0</v>
      </c>
      <c r="J1712" s="120"/>
      <c r="K1712" s="121">
        <f>SUM(K1631:K1711)</f>
        <v>910844.33000000007</v>
      </c>
      <c r="L1712" s="121">
        <f>SUM(L1631:L1711)</f>
        <v>910844.33000000007</v>
      </c>
      <c r="M1712" s="88"/>
    </row>
    <row r="1713" spans="1:13" ht="21.75" thickTop="1">
      <c r="A1713" s="90">
        <f t="shared" si="37"/>
        <v>1</v>
      </c>
      <c r="B1713" s="90" t="s">
        <v>3086</v>
      </c>
      <c r="C1713" s="90" t="s">
        <v>3087</v>
      </c>
      <c r="D1713" s="90" t="s">
        <v>3088</v>
      </c>
      <c r="E1713" s="90">
        <v>20021184011</v>
      </c>
      <c r="F1713" s="91" t="s">
        <v>3089</v>
      </c>
      <c r="G1713" s="91"/>
      <c r="H1713" s="90"/>
      <c r="I1713" s="92"/>
      <c r="J1713" s="93">
        <v>23255</v>
      </c>
      <c r="K1713" s="92">
        <v>2124.15</v>
      </c>
      <c r="L1713" s="92">
        <v>2124.15</v>
      </c>
      <c r="M1713" s="88" t="s">
        <v>603</v>
      </c>
    </row>
    <row r="1714" spans="1:13">
      <c r="A1714" s="90">
        <f t="shared" si="37"/>
        <v>2</v>
      </c>
      <c r="B1714" s="90" t="s">
        <v>3090</v>
      </c>
      <c r="C1714" s="90" t="s">
        <v>3091</v>
      </c>
      <c r="D1714" s="90" t="s">
        <v>3088</v>
      </c>
      <c r="E1714" s="90">
        <v>20010111916</v>
      </c>
      <c r="F1714" s="91" t="s">
        <v>3092</v>
      </c>
      <c r="G1714" s="91"/>
      <c r="H1714" s="90"/>
      <c r="I1714" s="92"/>
      <c r="J1714" s="93">
        <v>23255</v>
      </c>
      <c r="K1714" s="92">
        <v>2097.5300000000002</v>
      </c>
      <c r="L1714" s="92">
        <v>2097.5300000000002</v>
      </c>
      <c r="M1714" s="88" t="s">
        <v>603</v>
      </c>
    </row>
    <row r="1715" spans="1:13">
      <c r="A1715" s="90">
        <f t="shared" si="37"/>
        <v>3</v>
      </c>
      <c r="B1715" s="90" t="s">
        <v>3093</v>
      </c>
      <c r="C1715" s="90" t="s">
        <v>3094</v>
      </c>
      <c r="D1715" s="90" t="s">
        <v>3088</v>
      </c>
      <c r="E1715" s="90">
        <v>20010430020</v>
      </c>
      <c r="F1715" s="91" t="s">
        <v>3095</v>
      </c>
      <c r="G1715" s="91"/>
      <c r="H1715" s="90"/>
      <c r="I1715" s="92"/>
      <c r="J1715" s="93">
        <v>23255</v>
      </c>
      <c r="K1715" s="92">
        <v>646.1</v>
      </c>
      <c r="L1715" s="92">
        <v>646.1</v>
      </c>
      <c r="M1715" s="88" t="s">
        <v>603</v>
      </c>
    </row>
    <row r="1716" spans="1:13" ht="21.75" thickBot="1">
      <c r="A1716" s="90"/>
      <c r="B1716" s="118"/>
      <c r="C1716" s="118"/>
      <c r="D1716" s="118" t="s">
        <v>3096</v>
      </c>
      <c r="E1716" s="118"/>
      <c r="F1716" s="123"/>
      <c r="G1716" s="91"/>
      <c r="H1716" s="120"/>
      <c r="I1716" s="121">
        <f>SUM(I1713:I1715)</f>
        <v>0</v>
      </c>
      <c r="J1716" s="120"/>
      <c r="K1716" s="121">
        <f>SUM(K1713:K1715)</f>
        <v>4867.7800000000007</v>
      </c>
      <c r="L1716" s="121">
        <f>SUM(L1713:L1715)</f>
        <v>4867.7800000000007</v>
      </c>
      <c r="M1716" s="88"/>
    </row>
    <row r="1717" spans="1:13" ht="21.75" thickTop="1">
      <c r="A1717" s="90">
        <f t="shared" si="37"/>
        <v>1</v>
      </c>
      <c r="B1717" s="90" t="s">
        <v>3097</v>
      </c>
      <c r="C1717" s="90" t="s">
        <v>3098</v>
      </c>
      <c r="D1717" s="90" t="s">
        <v>593</v>
      </c>
      <c r="E1717" s="90">
        <v>20006623311</v>
      </c>
      <c r="F1717" s="91" t="s">
        <v>3099</v>
      </c>
      <c r="G1717" s="91" t="s">
        <v>3100</v>
      </c>
      <c r="H1717" s="90"/>
      <c r="I1717" s="92"/>
      <c r="J1717" s="93">
        <v>23255</v>
      </c>
      <c r="K1717" s="92">
        <v>13206.81</v>
      </c>
      <c r="L1717" s="92">
        <v>13206.81</v>
      </c>
      <c r="M1717" s="88" t="s">
        <v>603</v>
      </c>
    </row>
    <row r="1718" spans="1:13">
      <c r="A1718" s="90">
        <f t="shared" si="37"/>
        <v>2</v>
      </c>
      <c r="B1718" s="90" t="s">
        <v>3097</v>
      </c>
      <c r="C1718" s="90" t="s">
        <v>3098</v>
      </c>
      <c r="D1718" s="90" t="s">
        <v>593</v>
      </c>
      <c r="E1718" s="90">
        <v>20006994512</v>
      </c>
      <c r="F1718" s="91" t="s">
        <v>3101</v>
      </c>
      <c r="G1718" s="91"/>
      <c r="H1718" s="90"/>
      <c r="I1718" s="92"/>
      <c r="J1718" s="93">
        <v>23255</v>
      </c>
      <c r="K1718" s="92">
        <v>10744.61</v>
      </c>
      <c r="L1718" s="92">
        <v>10744.61</v>
      </c>
      <c r="M1718" s="88" t="s">
        <v>603</v>
      </c>
    </row>
    <row r="1719" spans="1:13">
      <c r="A1719" s="90">
        <f t="shared" si="37"/>
        <v>3</v>
      </c>
      <c r="B1719" s="90" t="s">
        <v>3097</v>
      </c>
      <c r="C1719" s="90" t="s">
        <v>3098</v>
      </c>
      <c r="D1719" s="90" t="s">
        <v>593</v>
      </c>
      <c r="E1719" s="90">
        <v>20007033068</v>
      </c>
      <c r="F1719" s="91" t="s">
        <v>3102</v>
      </c>
      <c r="G1719" s="91"/>
      <c r="H1719" s="90"/>
      <c r="I1719" s="92"/>
      <c r="J1719" s="93">
        <v>23255</v>
      </c>
      <c r="K1719" s="92">
        <v>21460.63</v>
      </c>
      <c r="L1719" s="92">
        <v>21460.63</v>
      </c>
      <c r="M1719" s="88" t="s">
        <v>603</v>
      </c>
    </row>
    <row r="1720" spans="1:13">
      <c r="A1720" s="90">
        <f t="shared" si="37"/>
        <v>4</v>
      </c>
      <c r="B1720" s="90" t="s">
        <v>3097</v>
      </c>
      <c r="C1720" s="90" t="s">
        <v>3098</v>
      </c>
      <c r="D1720" s="90" t="s">
        <v>593</v>
      </c>
      <c r="E1720" s="90">
        <v>20021756550</v>
      </c>
      <c r="F1720" s="91" t="s">
        <v>3103</v>
      </c>
      <c r="G1720" s="91" t="s">
        <v>3104</v>
      </c>
      <c r="H1720" s="90"/>
      <c r="I1720" s="92"/>
      <c r="J1720" s="93">
        <v>23255</v>
      </c>
      <c r="K1720" s="92">
        <v>4815.57</v>
      </c>
      <c r="L1720" s="92">
        <v>4815.57</v>
      </c>
      <c r="M1720" s="88" t="s">
        <v>603</v>
      </c>
    </row>
    <row r="1721" spans="1:13">
      <c r="A1721" s="90">
        <f t="shared" si="37"/>
        <v>5</v>
      </c>
      <c r="B1721" s="90" t="s">
        <v>3105</v>
      </c>
      <c r="C1721" s="90" t="s">
        <v>3106</v>
      </c>
      <c r="D1721" s="90" t="s">
        <v>593</v>
      </c>
      <c r="E1721" s="90">
        <v>20006866984</v>
      </c>
      <c r="F1721" s="91" t="s">
        <v>3107</v>
      </c>
      <c r="G1721" s="91" t="s">
        <v>3108</v>
      </c>
      <c r="H1721" s="90"/>
      <c r="I1721" s="92"/>
      <c r="J1721" s="93">
        <v>23255</v>
      </c>
      <c r="K1721" s="92">
        <v>21708.93</v>
      </c>
      <c r="L1721" s="92">
        <v>21708.93</v>
      </c>
      <c r="M1721" s="88" t="s">
        <v>603</v>
      </c>
    </row>
    <row r="1722" spans="1:13">
      <c r="A1722" s="90">
        <f t="shared" si="37"/>
        <v>6</v>
      </c>
      <c r="B1722" s="90" t="s">
        <v>3109</v>
      </c>
      <c r="C1722" s="90" t="s">
        <v>3110</v>
      </c>
      <c r="D1722" s="90" t="s">
        <v>593</v>
      </c>
      <c r="E1722" s="90">
        <v>20006268887</v>
      </c>
      <c r="F1722" s="91" t="s">
        <v>3111</v>
      </c>
      <c r="G1722" s="91" t="s">
        <v>3112</v>
      </c>
      <c r="H1722" s="90"/>
      <c r="I1722" s="92"/>
      <c r="J1722" s="93">
        <v>23255</v>
      </c>
      <c r="K1722" s="92">
        <v>15896.78</v>
      </c>
      <c r="L1722" s="92">
        <v>15896.78</v>
      </c>
      <c r="M1722" s="88" t="s">
        <v>603</v>
      </c>
    </row>
    <row r="1723" spans="1:13">
      <c r="A1723" s="90">
        <f t="shared" si="37"/>
        <v>7</v>
      </c>
      <c r="B1723" s="90" t="s">
        <v>3109</v>
      </c>
      <c r="C1723" s="90" t="s">
        <v>3110</v>
      </c>
      <c r="D1723" s="90" t="s">
        <v>593</v>
      </c>
      <c r="E1723" s="90">
        <v>20021310511</v>
      </c>
      <c r="F1723" s="91" t="s">
        <v>3113</v>
      </c>
      <c r="G1723" s="91" t="s">
        <v>3114</v>
      </c>
      <c r="H1723" s="90"/>
      <c r="I1723" s="92"/>
      <c r="J1723" s="93">
        <v>23255</v>
      </c>
      <c r="K1723" s="92">
        <v>2000</v>
      </c>
      <c r="L1723" s="92">
        <v>2000</v>
      </c>
      <c r="M1723" s="88" t="s">
        <v>603</v>
      </c>
    </row>
    <row r="1724" spans="1:13">
      <c r="A1724" s="90">
        <f t="shared" si="37"/>
        <v>8</v>
      </c>
      <c r="B1724" s="90" t="s">
        <v>591</v>
      </c>
      <c r="C1724" s="90" t="s">
        <v>592</v>
      </c>
      <c r="D1724" s="90" t="s">
        <v>593</v>
      </c>
      <c r="E1724" s="90">
        <v>20006860778</v>
      </c>
      <c r="F1724" s="91" t="s">
        <v>594</v>
      </c>
      <c r="G1724" s="91"/>
      <c r="H1724" s="90"/>
      <c r="I1724" s="92"/>
      <c r="J1724" s="93">
        <v>23224</v>
      </c>
      <c r="K1724" s="92">
        <v>4893.08</v>
      </c>
      <c r="L1724" s="92">
        <v>4893.08</v>
      </c>
      <c r="M1724" s="88" t="s">
        <v>608</v>
      </c>
    </row>
    <row r="1725" spans="1:13">
      <c r="A1725" s="90">
        <f t="shared" si="37"/>
        <v>9</v>
      </c>
      <c r="B1725" s="90" t="s">
        <v>591</v>
      </c>
      <c r="C1725" s="90" t="s">
        <v>592</v>
      </c>
      <c r="D1725" s="90" t="s">
        <v>593</v>
      </c>
      <c r="E1725" s="90">
        <v>20006860778</v>
      </c>
      <c r="F1725" s="91" t="s">
        <v>594</v>
      </c>
      <c r="G1725" s="91"/>
      <c r="H1725" s="90"/>
      <c r="I1725" s="92"/>
      <c r="J1725" s="93">
        <v>23255</v>
      </c>
      <c r="K1725" s="92">
        <v>5516.65</v>
      </c>
      <c r="L1725" s="92">
        <v>5516.65</v>
      </c>
      <c r="M1725" s="88" t="s">
        <v>603</v>
      </c>
    </row>
    <row r="1726" spans="1:13">
      <c r="A1726" s="90">
        <f t="shared" si="37"/>
        <v>10</v>
      </c>
      <c r="B1726" s="90" t="s">
        <v>591</v>
      </c>
      <c r="C1726" s="90" t="s">
        <v>592</v>
      </c>
      <c r="D1726" s="90" t="s">
        <v>593</v>
      </c>
      <c r="E1726" s="90">
        <v>20006860834</v>
      </c>
      <c r="F1726" s="91" t="s">
        <v>3115</v>
      </c>
      <c r="G1726" s="91"/>
      <c r="H1726" s="90"/>
      <c r="I1726" s="92"/>
      <c r="J1726" s="93">
        <v>23255</v>
      </c>
      <c r="K1726" s="92">
        <v>13726.41</v>
      </c>
      <c r="L1726" s="92">
        <v>13726.41</v>
      </c>
      <c r="M1726" s="88" t="s">
        <v>603</v>
      </c>
    </row>
    <row r="1727" spans="1:13">
      <c r="A1727" s="90">
        <f t="shared" si="37"/>
        <v>11</v>
      </c>
      <c r="B1727" s="90" t="s">
        <v>591</v>
      </c>
      <c r="C1727" s="90" t="s">
        <v>592</v>
      </c>
      <c r="D1727" s="90" t="s">
        <v>593</v>
      </c>
      <c r="E1727" s="90">
        <v>20006861875</v>
      </c>
      <c r="F1727" s="91" t="s">
        <v>3116</v>
      </c>
      <c r="G1727" s="91"/>
      <c r="H1727" s="90"/>
      <c r="I1727" s="92"/>
      <c r="J1727" s="93">
        <v>23224</v>
      </c>
      <c r="K1727" s="92">
        <v>3326.92</v>
      </c>
      <c r="L1727" s="92">
        <v>3326.92</v>
      </c>
      <c r="M1727" s="88" t="s">
        <v>608</v>
      </c>
    </row>
    <row r="1728" spans="1:13">
      <c r="A1728" s="90">
        <f t="shared" si="37"/>
        <v>12</v>
      </c>
      <c r="B1728" s="90" t="s">
        <v>591</v>
      </c>
      <c r="C1728" s="90" t="s">
        <v>592</v>
      </c>
      <c r="D1728" s="90" t="s">
        <v>593</v>
      </c>
      <c r="E1728" s="90">
        <v>20006861875</v>
      </c>
      <c r="F1728" s="91" t="s">
        <v>3116</v>
      </c>
      <c r="G1728" s="91"/>
      <c r="H1728" s="90"/>
      <c r="I1728" s="92"/>
      <c r="J1728" s="93">
        <v>23255</v>
      </c>
      <c r="K1728" s="92">
        <v>672.3</v>
      </c>
      <c r="L1728" s="92">
        <v>672.3</v>
      </c>
      <c r="M1728" s="88" t="s">
        <v>603</v>
      </c>
    </row>
    <row r="1729" spans="1:13">
      <c r="A1729" s="90">
        <f t="shared" si="37"/>
        <v>13</v>
      </c>
      <c r="B1729" s="90" t="s">
        <v>3117</v>
      </c>
      <c r="C1729" s="90" t="s">
        <v>3118</v>
      </c>
      <c r="D1729" s="90" t="s">
        <v>593</v>
      </c>
      <c r="E1729" s="90">
        <v>20006509778</v>
      </c>
      <c r="F1729" s="91" t="s">
        <v>3119</v>
      </c>
      <c r="G1729" s="91" t="s">
        <v>3120</v>
      </c>
      <c r="H1729" s="90"/>
      <c r="I1729" s="92"/>
      <c r="J1729" s="93">
        <v>23255</v>
      </c>
      <c r="K1729" s="92">
        <v>22633.15</v>
      </c>
      <c r="L1729" s="92">
        <v>22633.15</v>
      </c>
      <c r="M1729" s="88" t="s">
        <v>603</v>
      </c>
    </row>
    <row r="1730" spans="1:13">
      <c r="A1730" s="90">
        <f t="shared" si="37"/>
        <v>14</v>
      </c>
      <c r="B1730" s="90" t="s">
        <v>3121</v>
      </c>
      <c r="C1730" s="90" t="s">
        <v>3122</v>
      </c>
      <c r="D1730" s="90" t="s">
        <v>593</v>
      </c>
      <c r="E1730" s="90">
        <v>20006127588</v>
      </c>
      <c r="F1730" s="91" t="s">
        <v>3123</v>
      </c>
      <c r="G1730" s="91" t="s">
        <v>3124</v>
      </c>
      <c r="H1730" s="90"/>
      <c r="I1730" s="92"/>
      <c r="J1730" s="93">
        <v>23255</v>
      </c>
      <c r="K1730" s="92">
        <v>16356.6</v>
      </c>
      <c r="L1730" s="92">
        <v>16356.6</v>
      </c>
      <c r="M1730" s="88" t="s">
        <v>603</v>
      </c>
    </row>
    <row r="1731" spans="1:13">
      <c r="A1731" s="90">
        <f t="shared" si="37"/>
        <v>15</v>
      </c>
      <c r="B1731" s="90" t="s">
        <v>595</v>
      </c>
      <c r="C1731" s="90" t="s">
        <v>596</v>
      </c>
      <c r="D1731" s="90" t="s">
        <v>593</v>
      </c>
      <c r="E1731" s="90">
        <v>20006160867</v>
      </c>
      <c r="F1731" s="91" t="s">
        <v>3125</v>
      </c>
      <c r="G1731" s="91" t="s">
        <v>598</v>
      </c>
      <c r="H1731" s="90"/>
      <c r="I1731" s="92"/>
      <c r="J1731" s="93">
        <v>23255</v>
      </c>
      <c r="K1731" s="92">
        <v>82.82</v>
      </c>
      <c r="L1731" s="92">
        <v>82.82</v>
      </c>
      <c r="M1731" s="88" t="s">
        <v>603</v>
      </c>
    </row>
    <row r="1732" spans="1:13">
      <c r="A1732" s="90">
        <f t="shared" si="37"/>
        <v>16</v>
      </c>
      <c r="B1732" s="90" t="s">
        <v>595</v>
      </c>
      <c r="C1732" s="90" t="s">
        <v>596</v>
      </c>
      <c r="D1732" s="90" t="s">
        <v>593</v>
      </c>
      <c r="E1732" s="90">
        <v>20006160935</v>
      </c>
      <c r="F1732" s="91" t="s">
        <v>597</v>
      </c>
      <c r="G1732" s="91" t="s">
        <v>598</v>
      </c>
      <c r="H1732" s="90"/>
      <c r="I1732" s="92"/>
      <c r="J1732" s="93">
        <v>23224</v>
      </c>
      <c r="K1732" s="92">
        <v>97.07</v>
      </c>
      <c r="L1732" s="92">
        <v>97.07</v>
      </c>
      <c r="M1732" s="88" t="s">
        <v>608</v>
      </c>
    </row>
    <row r="1733" spans="1:13">
      <c r="A1733" s="90">
        <f t="shared" si="37"/>
        <v>17</v>
      </c>
      <c r="B1733" s="90" t="s">
        <v>595</v>
      </c>
      <c r="C1733" s="90" t="s">
        <v>596</v>
      </c>
      <c r="D1733" s="90" t="s">
        <v>593</v>
      </c>
      <c r="E1733" s="90">
        <v>20006160935</v>
      </c>
      <c r="F1733" s="91" t="s">
        <v>597</v>
      </c>
      <c r="G1733" s="91" t="s">
        <v>598</v>
      </c>
      <c r="H1733" s="90"/>
      <c r="I1733" s="92"/>
      <c r="J1733" s="93">
        <v>23255</v>
      </c>
      <c r="K1733" s="92">
        <v>348.24</v>
      </c>
      <c r="L1733" s="92">
        <v>348.24</v>
      </c>
      <c r="M1733" s="88" t="s">
        <v>603</v>
      </c>
    </row>
    <row r="1734" spans="1:13">
      <c r="A1734" s="90">
        <f t="shared" si="37"/>
        <v>18</v>
      </c>
      <c r="B1734" s="90" t="s">
        <v>595</v>
      </c>
      <c r="C1734" s="90" t="s">
        <v>596</v>
      </c>
      <c r="D1734" s="90" t="s">
        <v>593</v>
      </c>
      <c r="E1734" s="90">
        <v>20006170205</v>
      </c>
      <c r="F1734" s="91" t="s">
        <v>3126</v>
      </c>
      <c r="G1734" s="91" t="s">
        <v>3127</v>
      </c>
      <c r="H1734" s="90"/>
      <c r="I1734" s="92"/>
      <c r="J1734" s="93">
        <v>23255</v>
      </c>
      <c r="K1734" s="92">
        <v>12130.85</v>
      </c>
      <c r="L1734" s="92">
        <v>12130.85</v>
      </c>
      <c r="M1734" s="88" t="s">
        <v>603</v>
      </c>
    </row>
    <row r="1735" spans="1:13">
      <c r="A1735" s="90">
        <f t="shared" si="37"/>
        <v>19</v>
      </c>
      <c r="B1735" s="90" t="s">
        <v>3128</v>
      </c>
      <c r="C1735" s="90" t="s">
        <v>3129</v>
      </c>
      <c r="D1735" s="90" t="s">
        <v>593</v>
      </c>
      <c r="E1735" s="90">
        <v>20006597924</v>
      </c>
      <c r="F1735" s="91" t="s">
        <v>3130</v>
      </c>
      <c r="G1735" s="91" t="s">
        <v>3131</v>
      </c>
      <c r="H1735" s="90"/>
      <c r="I1735" s="92"/>
      <c r="J1735" s="93">
        <v>23255</v>
      </c>
      <c r="K1735" s="92">
        <v>86.17</v>
      </c>
      <c r="L1735" s="92">
        <v>86.17</v>
      </c>
      <c r="M1735" s="88" t="s">
        <v>603</v>
      </c>
    </row>
    <row r="1736" spans="1:13">
      <c r="A1736" s="90">
        <f t="shared" si="37"/>
        <v>20</v>
      </c>
      <c r="B1736" s="90" t="s">
        <v>3128</v>
      </c>
      <c r="C1736" s="90" t="s">
        <v>3129</v>
      </c>
      <c r="D1736" s="90" t="s">
        <v>593</v>
      </c>
      <c r="E1736" s="90">
        <v>20006598026</v>
      </c>
      <c r="F1736" s="91" t="s">
        <v>3132</v>
      </c>
      <c r="G1736" s="91"/>
      <c r="H1736" s="90"/>
      <c r="I1736" s="92"/>
      <c r="J1736" s="93">
        <v>23255</v>
      </c>
      <c r="K1736" s="92">
        <v>20844.47</v>
      </c>
      <c r="L1736" s="92">
        <v>20844.47</v>
      </c>
      <c r="M1736" s="88" t="s">
        <v>603</v>
      </c>
    </row>
    <row r="1737" spans="1:13" ht="21.75" thickBot="1">
      <c r="A1737" s="90"/>
      <c r="B1737" s="118"/>
      <c r="C1737" s="118"/>
      <c r="D1737" s="118" t="s">
        <v>3133</v>
      </c>
      <c r="E1737" s="118"/>
      <c r="F1737" s="123"/>
      <c r="G1737" s="91"/>
      <c r="H1737" s="120"/>
      <c r="I1737" s="121">
        <f>SUM(I1717:I1736)</f>
        <v>0</v>
      </c>
      <c r="J1737" s="120"/>
      <c r="K1737" s="121">
        <f>SUM(K1717:K1736)</f>
        <v>190548.06000000003</v>
      </c>
      <c r="L1737" s="121">
        <f>SUM(L1717:L1736)</f>
        <v>190548.06000000003</v>
      </c>
      <c r="M1737" s="88"/>
    </row>
    <row r="1738" spans="1:13" ht="21.75" thickTop="1">
      <c r="A1738" s="90">
        <f t="shared" si="37"/>
        <v>1</v>
      </c>
      <c r="B1738" s="90" t="s">
        <v>2506</v>
      </c>
      <c r="C1738" s="90" t="s">
        <v>2507</v>
      </c>
      <c r="D1738" s="90" t="s">
        <v>2508</v>
      </c>
      <c r="E1738" s="90">
        <v>20017283899</v>
      </c>
      <c r="F1738" s="91" t="s">
        <v>3134</v>
      </c>
      <c r="G1738" s="91" t="s">
        <v>3135</v>
      </c>
      <c r="H1738" s="90"/>
      <c r="I1738" s="92"/>
      <c r="J1738" s="93">
        <v>23255</v>
      </c>
      <c r="K1738" s="92">
        <v>264.87</v>
      </c>
      <c r="L1738" s="92">
        <v>264.87</v>
      </c>
      <c r="M1738" s="88" t="s">
        <v>603</v>
      </c>
    </row>
    <row r="1739" spans="1:13">
      <c r="A1739" s="90">
        <f t="shared" si="37"/>
        <v>2</v>
      </c>
      <c r="B1739" s="90" t="s">
        <v>3136</v>
      </c>
      <c r="C1739" s="90" t="s">
        <v>3137</v>
      </c>
      <c r="D1739" s="90" t="s">
        <v>2508</v>
      </c>
      <c r="E1739" s="90">
        <v>20011741838</v>
      </c>
      <c r="F1739" s="91" t="s">
        <v>3138</v>
      </c>
      <c r="G1739" s="91"/>
      <c r="H1739" s="90"/>
      <c r="I1739" s="92"/>
      <c r="J1739" s="93">
        <v>23255</v>
      </c>
      <c r="K1739" s="92">
        <v>363.43</v>
      </c>
      <c r="L1739" s="92">
        <v>363.43</v>
      </c>
      <c r="M1739" s="88" t="s">
        <v>603</v>
      </c>
    </row>
    <row r="1740" spans="1:13">
      <c r="A1740" s="90">
        <f t="shared" si="37"/>
        <v>3</v>
      </c>
      <c r="B1740" s="90" t="s">
        <v>3136</v>
      </c>
      <c r="C1740" s="90" t="s">
        <v>3137</v>
      </c>
      <c r="D1740" s="90" t="s">
        <v>2508</v>
      </c>
      <c r="E1740" s="90">
        <v>20012528206</v>
      </c>
      <c r="F1740" s="91" t="s">
        <v>3139</v>
      </c>
      <c r="G1740" s="91"/>
      <c r="H1740" s="90"/>
      <c r="I1740" s="92"/>
      <c r="J1740" s="93">
        <v>23255</v>
      </c>
      <c r="K1740" s="92">
        <v>12690.23</v>
      </c>
      <c r="L1740" s="92">
        <v>12690.23</v>
      </c>
      <c r="M1740" s="88" t="s">
        <v>603</v>
      </c>
    </row>
    <row r="1741" spans="1:13">
      <c r="A1741" s="90">
        <f t="shared" si="37"/>
        <v>4</v>
      </c>
      <c r="B1741" s="90" t="s">
        <v>3136</v>
      </c>
      <c r="C1741" s="90" t="s">
        <v>3137</v>
      </c>
      <c r="D1741" s="90" t="s">
        <v>2508</v>
      </c>
      <c r="E1741" s="90">
        <v>20012568057</v>
      </c>
      <c r="F1741" s="91" t="s">
        <v>1494</v>
      </c>
      <c r="G1741" s="91"/>
      <c r="H1741" s="90"/>
      <c r="I1741" s="92"/>
      <c r="J1741" s="93">
        <v>23255</v>
      </c>
      <c r="K1741" s="92">
        <v>4103.33</v>
      </c>
      <c r="L1741" s="92">
        <v>4103.33</v>
      </c>
      <c r="M1741" s="88" t="s">
        <v>603</v>
      </c>
    </row>
    <row r="1742" spans="1:13">
      <c r="A1742" s="90">
        <f t="shared" si="37"/>
        <v>5</v>
      </c>
      <c r="B1742" s="90" t="s">
        <v>3136</v>
      </c>
      <c r="C1742" s="90" t="s">
        <v>3137</v>
      </c>
      <c r="D1742" s="90" t="s">
        <v>2508</v>
      </c>
      <c r="E1742" s="90">
        <v>20012612401</v>
      </c>
      <c r="F1742" s="91" t="s">
        <v>3140</v>
      </c>
      <c r="G1742" s="91"/>
      <c r="H1742" s="90"/>
      <c r="I1742" s="92"/>
      <c r="J1742" s="93">
        <v>23255</v>
      </c>
      <c r="K1742" s="92">
        <v>1308.1300000000001</v>
      </c>
      <c r="L1742" s="92">
        <v>1308.1300000000001</v>
      </c>
      <c r="M1742" s="88" t="s">
        <v>603</v>
      </c>
    </row>
    <row r="1743" spans="1:13">
      <c r="A1743" s="90">
        <f t="shared" si="37"/>
        <v>6</v>
      </c>
      <c r="B1743" s="90" t="s">
        <v>3136</v>
      </c>
      <c r="C1743" s="90" t="s">
        <v>3137</v>
      </c>
      <c r="D1743" s="90" t="s">
        <v>2508</v>
      </c>
      <c r="E1743" s="90">
        <v>20012612543</v>
      </c>
      <c r="F1743" s="91" t="s">
        <v>3141</v>
      </c>
      <c r="G1743" s="91"/>
      <c r="H1743" s="90"/>
      <c r="I1743" s="92"/>
      <c r="J1743" s="93">
        <v>23255</v>
      </c>
      <c r="K1743" s="92">
        <v>1188.47</v>
      </c>
      <c r="L1743" s="92">
        <v>1188.47</v>
      </c>
      <c r="M1743" s="88" t="s">
        <v>603</v>
      </c>
    </row>
    <row r="1744" spans="1:13">
      <c r="A1744" s="90">
        <f t="shared" si="37"/>
        <v>7</v>
      </c>
      <c r="B1744" s="90" t="s">
        <v>3136</v>
      </c>
      <c r="C1744" s="90" t="s">
        <v>3137</v>
      </c>
      <c r="D1744" s="90" t="s">
        <v>2508</v>
      </c>
      <c r="E1744" s="90">
        <v>20012612581</v>
      </c>
      <c r="F1744" s="91" t="s">
        <v>3142</v>
      </c>
      <c r="G1744" s="91"/>
      <c r="H1744" s="90"/>
      <c r="I1744" s="92"/>
      <c r="J1744" s="93">
        <v>23255</v>
      </c>
      <c r="K1744" s="92">
        <v>1362.59</v>
      </c>
      <c r="L1744" s="92">
        <v>1362.59</v>
      </c>
      <c r="M1744" s="88" t="s">
        <v>603</v>
      </c>
    </row>
    <row r="1745" spans="1:13">
      <c r="A1745" s="90">
        <f t="shared" si="37"/>
        <v>8</v>
      </c>
      <c r="B1745" s="90" t="s">
        <v>3136</v>
      </c>
      <c r="C1745" s="90" t="s">
        <v>3137</v>
      </c>
      <c r="D1745" s="90" t="s">
        <v>2508</v>
      </c>
      <c r="E1745" s="90">
        <v>20012612614</v>
      </c>
      <c r="F1745" s="91" t="s">
        <v>3143</v>
      </c>
      <c r="G1745" s="91"/>
      <c r="H1745" s="90"/>
      <c r="I1745" s="92"/>
      <c r="J1745" s="93">
        <v>23255</v>
      </c>
      <c r="K1745" s="92">
        <v>23460.54</v>
      </c>
      <c r="L1745" s="92">
        <v>23460.54</v>
      </c>
      <c r="M1745" s="88" t="s">
        <v>603</v>
      </c>
    </row>
    <row r="1746" spans="1:13">
      <c r="A1746" s="90">
        <f t="shared" si="37"/>
        <v>9</v>
      </c>
      <c r="B1746" s="90" t="s">
        <v>3136</v>
      </c>
      <c r="C1746" s="90" t="s">
        <v>3137</v>
      </c>
      <c r="D1746" s="90" t="s">
        <v>2508</v>
      </c>
      <c r="E1746" s="90">
        <v>20012732456</v>
      </c>
      <c r="F1746" s="91" t="s">
        <v>3144</v>
      </c>
      <c r="G1746" s="91"/>
      <c r="H1746" s="90"/>
      <c r="I1746" s="92"/>
      <c r="J1746" s="93">
        <v>23255</v>
      </c>
      <c r="K1746" s="92">
        <v>427.22</v>
      </c>
      <c r="L1746" s="92">
        <v>427.22</v>
      </c>
      <c r="M1746" s="88" t="s">
        <v>603</v>
      </c>
    </row>
    <row r="1747" spans="1:13">
      <c r="A1747" s="90">
        <f t="shared" si="37"/>
        <v>10</v>
      </c>
      <c r="B1747" s="90" t="s">
        <v>3145</v>
      </c>
      <c r="C1747" s="90" t="s">
        <v>3146</v>
      </c>
      <c r="D1747" s="90" t="s">
        <v>2508</v>
      </c>
      <c r="E1747" s="90">
        <v>20012740421</v>
      </c>
      <c r="F1747" s="91" t="s">
        <v>3147</v>
      </c>
      <c r="G1747" s="91"/>
      <c r="H1747" s="90"/>
      <c r="I1747" s="92"/>
      <c r="J1747" s="93">
        <v>23255</v>
      </c>
      <c r="K1747" s="92">
        <v>334.1</v>
      </c>
      <c r="L1747" s="92">
        <v>334.1</v>
      </c>
      <c r="M1747" s="88" t="s">
        <v>603</v>
      </c>
    </row>
    <row r="1748" spans="1:13">
      <c r="A1748" s="90">
        <f t="shared" si="37"/>
        <v>11</v>
      </c>
      <c r="B1748" s="90" t="s">
        <v>3145</v>
      </c>
      <c r="C1748" s="90" t="s">
        <v>3146</v>
      </c>
      <c r="D1748" s="90" t="s">
        <v>2508</v>
      </c>
      <c r="E1748" s="90">
        <v>20012740466</v>
      </c>
      <c r="F1748" s="91" t="s">
        <v>3148</v>
      </c>
      <c r="G1748" s="91"/>
      <c r="H1748" s="90"/>
      <c r="I1748" s="92"/>
      <c r="J1748" s="93">
        <v>23255</v>
      </c>
      <c r="K1748" s="92">
        <v>334.1</v>
      </c>
      <c r="L1748" s="92">
        <v>334.1</v>
      </c>
      <c r="M1748" s="88" t="s">
        <v>603</v>
      </c>
    </row>
    <row r="1749" spans="1:13">
      <c r="A1749" s="90">
        <f t="shared" si="37"/>
        <v>12</v>
      </c>
      <c r="B1749" s="90" t="s">
        <v>3145</v>
      </c>
      <c r="C1749" s="90" t="s">
        <v>3146</v>
      </c>
      <c r="D1749" s="90" t="s">
        <v>2508</v>
      </c>
      <c r="E1749" s="90">
        <v>20012740474</v>
      </c>
      <c r="F1749" s="91" t="s">
        <v>3149</v>
      </c>
      <c r="G1749" s="91"/>
      <c r="H1749" s="90"/>
      <c r="I1749" s="92"/>
      <c r="J1749" s="93">
        <v>23255</v>
      </c>
      <c r="K1749" s="92">
        <v>9767.1200000000008</v>
      </c>
      <c r="L1749" s="92">
        <v>9767.1200000000008</v>
      </c>
      <c r="M1749" s="88" t="s">
        <v>603</v>
      </c>
    </row>
    <row r="1750" spans="1:13">
      <c r="A1750" s="90">
        <f t="shared" si="37"/>
        <v>13</v>
      </c>
      <c r="B1750" s="90" t="s">
        <v>3150</v>
      </c>
      <c r="C1750" s="90" t="s">
        <v>3151</v>
      </c>
      <c r="D1750" s="90" t="s">
        <v>2508</v>
      </c>
      <c r="E1750" s="90">
        <v>20011360107</v>
      </c>
      <c r="F1750" s="91" t="s">
        <v>3152</v>
      </c>
      <c r="G1750" s="91"/>
      <c r="H1750" s="90"/>
      <c r="I1750" s="92"/>
      <c r="J1750" s="93">
        <v>23255</v>
      </c>
      <c r="K1750" s="92">
        <v>875.25</v>
      </c>
      <c r="L1750" s="92">
        <v>875.25</v>
      </c>
      <c r="M1750" s="88" t="s">
        <v>603</v>
      </c>
    </row>
    <row r="1751" spans="1:13">
      <c r="A1751" s="90">
        <f t="shared" si="37"/>
        <v>14</v>
      </c>
      <c r="B1751" s="90" t="s">
        <v>3150</v>
      </c>
      <c r="C1751" s="90" t="s">
        <v>3151</v>
      </c>
      <c r="D1751" s="90" t="s">
        <v>2508</v>
      </c>
      <c r="E1751" s="90">
        <v>20022999414</v>
      </c>
      <c r="F1751" s="91" t="s">
        <v>3153</v>
      </c>
      <c r="G1751" s="91" t="s">
        <v>3154</v>
      </c>
      <c r="H1751" s="90"/>
      <c r="I1751" s="92"/>
      <c r="J1751" s="93">
        <v>23255</v>
      </c>
      <c r="K1751" s="92">
        <v>18005.82</v>
      </c>
      <c r="L1751" s="92">
        <v>18005.82</v>
      </c>
      <c r="M1751" s="88" t="s">
        <v>603</v>
      </c>
    </row>
    <row r="1752" spans="1:13">
      <c r="A1752" s="90">
        <f t="shared" si="37"/>
        <v>15</v>
      </c>
      <c r="B1752" s="90" t="s">
        <v>3155</v>
      </c>
      <c r="C1752" s="90" t="s">
        <v>3156</v>
      </c>
      <c r="D1752" s="90" t="s">
        <v>2508</v>
      </c>
      <c r="E1752" s="90">
        <v>20012723976</v>
      </c>
      <c r="F1752" s="91" t="s">
        <v>3157</v>
      </c>
      <c r="G1752" s="91"/>
      <c r="H1752" s="90"/>
      <c r="I1752" s="92"/>
      <c r="J1752" s="93">
        <v>23255</v>
      </c>
      <c r="K1752" s="92">
        <v>253.3</v>
      </c>
      <c r="L1752" s="92">
        <v>253.3</v>
      </c>
      <c r="M1752" s="88" t="s">
        <v>603</v>
      </c>
    </row>
    <row r="1753" spans="1:13">
      <c r="A1753" s="90">
        <f t="shared" si="37"/>
        <v>16</v>
      </c>
      <c r="B1753" s="90" t="s">
        <v>3155</v>
      </c>
      <c r="C1753" s="90" t="s">
        <v>3156</v>
      </c>
      <c r="D1753" s="90" t="s">
        <v>2508</v>
      </c>
      <c r="E1753" s="90">
        <v>20012724030</v>
      </c>
      <c r="F1753" s="91" t="s">
        <v>3158</v>
      </c>
      <c r="G1753" s="91"/>
      <c r="H1753" s="90"/>
      <c r="I1753" s="92"/>
      <c r="J1753" s="93">
        <v>23255</v>
      </c>
      <c r="K1753" s="92">
        <v>14641.46</v>
      </c>
      <c r="L1753" s="92">
        <v>14641.46</v>
      </c>
      <c r="M1753" s="88" t="s">
        <v>603</v>
      </c>
    </row>
    <row r="1754" spans="1:13">
      <c r="A1754" s="90">
        <f t="shared" si="37"/>
        <v>17</v>
      </c>
      <c r="B1754" s="90" t="s">
        <v>3159</v>
      </c>
      <c r="C1754" s="90" t="s">
        <v>3160</v>
      </c>
      <c r="D1754" s="90" t="s">
        <v>2508</v>
      </c>
      <c r="E1754" s="90">
        <v>20011158393</v>
      </c>
      <c r="F1754" s="91" t="s">
        <v>3161</v>
      </c>
      <c r="G1754" s="91"/>
      <c r="H1754" s="90"/>
      <c r="I1754" s="92"/>
      <c r="J1754" s="93">
        <v>23255</v>
      </c>
      <c r="K1754" s="92">
        <v>38149.440000000002</v>
      </c>
      <c r="L1754" s="92">
        <v>38149.440000000002</v>
      </c>
      <c r="M1754" s="88" t="s">
        <v>603</v>
      </c>
    </row>
    <row r="1755" spans="1:13">
      <c r="A1755" s="90">
        <f t="shared" si="37"/>
        <v>18</v>
      </c>
      <c r="B1755" s="90" t="s">
        <v>3162</v>
      </c>
      <c r="C1755" s="90" t="s">
        <v>3163</v>
      </c>
      <c r="D1755" s="90" t="s">
        <v>2508</v>
      </c>
      <c r="E1755" s="90">
        <v>20011856139</v>
      </c>
      <c r="F1755" s="91" t="s">
        <v>3164</v>
      </c>
      <c r="G1755" s="91"/>
      <c r="H1755" s="90"/>
      <c r="I1755" s="92"/>
      <c r="J1755" s="93">
        <v>23255</v>
      </c>
      <c r="K1755" s="92">
        <v>1475.92</v>
      </c>
      <c r="L1755" s="92">
        <v>1475.92</v>
      </c>
      <c r="M1755" s="88" t="s">
        <v>603</v>
      </c>
    </row>
    <row r="1756" spans="1:13">
      <c r="A1756" s="90">
        <f t="shared" si="37"/>
        <v>19</v>
      </c>
      <c r="B1756" s="90" t="s">
        <v>3162</v>
      </c>
      <c r="C1756" s="90" t="s">
        <v>3163</v>
      </c>
      <c r="D1756" s="90" t="s">
        <v>2508</v>
      </c>
      <c r="E1756" s="90">
        <v>20011856283</v>
      </c>
      <c r="F1756" s="91" t="s">
        <v>3165</v>
      </c>
      <c r="G1756" s="91"/>
      <c r="H1756" s="90"/>
      <c r="I1756" s="92"/>
      <c r="J1756" s="93">
        <v>23255</v>
      </c>
      <c r="K1756" s="92">
        <v>21961.82</v>
      </c>
      <c r="L1756" s="92">
        <v>21961.82</v>
      </c>
      <c r="M1756" s="88" t="s">
        <v>603</v>
      </c>
    </row>
    <row r="1757" spans="1:13">
      <c r="A1757" s="90">
        <f t="shared" si="37"/>
        <v>20</v>
      </c>
      <c r="B1757" s="90" t="s">
        <v>2524</v>
      </c>
      <c r="C1757" s="90" t="s">
        <v>2525</v>
      </c>
      <c r="D1757" s="90" t="s">
        <v>2508</v>
      </c>
      <c r="E1757" s="90">
        <v>20020815803</v>
      </c>
      <c r="F1757" s="91" t="s">
        <v>3166</v>
      </c>
      <c r="G1757" s="91" t="s">
        <v>3167</v>
      </c>
      <c r="H1757" s="90"/>
      <c r="I1757" s="92"/>
      <c r="J1757" s="93">
        <v>23255</v>
      </c>
      <c r="K1757" s="92">
        <v>30827.03</v>
      </c>
      <c r="L1757" s="92">
        <v>30827.03</v>
      </c>
      <c r="M1757" s="88" t="s">
        <v>603</v>
      </c>
    </row>
    <row r="1758" spans="1:13">
      <c r="A1758" s="90">
        <f t="shared" si="37"/>
        <v>21</v>
      </c>
      <c r="B1758" s="90" t="s">
        <v>3168</v>
      </c>
      <c r="C1758" s="90" t="s">
        <v>3169</v>
      </c>
      <c r="D1758" s="90" t="s">
        <v>2508</v>
      </c>
      <c r="E1758" s="90">
        <v>20012177157</v>
      </c>
      <c r="F1758" s="91" t="s">
        <v>3170</v>
      </c>
      <c r="G1758" s="91" t="s">
        <v>3171</v>
      </c>
      <c r="H1758" s="90"/>
      <c r="I1758" s="92"/>
      <c r="J1758" s="93">
        <v>23255</v>
      </c>
      <c r="K1758" s="92">
        <v>11431.91</v>
      </c>
      <c r="L1758" s="92">
        <v>11431.91</v>
      </c>
      <c r="M1758" s="88" t="s">
        <v>603</v>
      </c>
    </row>
    <row r="1759" spans="1:13">
      <c r="A1759" s="90">
        <f t="shared" ref="A1759:A1769" si="38">A1758+1</f>
        <v>22</v>
      </c>
      <c r="B1759" s="90" t="s">
        <v>3168</v>
      </c>
      <c r="C1759" s="90" t="s">
        <v>3169</v>
      </c>
      <c r="D1759" s="90" t="s">
        <v>2508</v>
      </c>
      <c r="E1759" s="90">
        <v>20012177164</v>
      </c>
      <c r="F1759" s="91" t="s">
        <v>3172</v>
      </c>
      <c r="G1759" s="91" t="s">
        <v>3173</v>
      </c>
      <c r="H1759" s="90"/>
      <c r="I1759" s="92"/>
      <c r="J1759" s="93">
        <v>23255</v>
      </c>
      <c r="K1759" s="92">
        <v>4778.28</v>
      </c>
      <c r="L1759" s="92">
        <v>4778.28</v>
      </c>
      <c r="M1759" s="88" t="s">
        <v>603</v>
      </c>
    </row>
    <row r="1760" spans="1:13">
      <c r="A1760" s="90">
        <f t="shared" si="38"/>
        <v>23</v>
      </c>
      <c r="B1760" s="90" t="s">
        <v>3168</v>
      </c>
      <c r="C1760" s="90" t="s">
        <v>3169</v>
      </c>
      <c r="D1760" s="90" t="s">
        <v>2508</v>
      </c>
      <c r="E1760" s="90">
        <v>20012177184</v>
      </c>
      <c r="F1760" s="91" t="s">
        <v>3174</v>
      </c>
      <c r="G1760" s="91" t="s">
        <v>3171</v>
      </c>
      <c r="H1760" s="90"/>
      <c r="I1760" s="92"/>
      <c r="J1760" s="93">
        <v>23255</v>
      </c>
      <c r="K1760" s="92">
        <v>998.01</v>
      </c>
      <c r="L1760" s="92">
        <v>998.01</v>
      </c>
      <c r="M1760" s="88" t="s">
        <v>603</v>
      </c>
    </row>
    <row r="1761" spans="1:13">
      <c r="A1761" s="90">
        <f t="shared" si="38"/>
        <v>24</v>
      </c>
      <c r="B1761" s="90" t="s">
        <v>3175</v>
      </c>
      <c r="C1761" s="90" t="s">
        <v>3176</v>
      </c>
      <c r="D1761" s="90" t="s">
        <v>2508</v>
      </c>
      <c r="E1761" s="90">
        <v>20012381192</v>
      </c>
      <c r="F1761" s="91" t="s">
        <v>3177</v>
      </c>
      <c r="G1761" s="91" t="s">
        <v>3178</v>
      </c>
      <c r="H1761" s="90"/>
      <c r="I1761" s="92"/>
      <c r="J1761" s="93">
        <v>23255</v>
      </c>
      <c r="K1761" s="92">
        <v>493.99</v>
      </c>
      <c r="L1761" s="92">
        <v>493.99</v>
      </c>
      <c r="M1761" s="88" t="s">
        <v>603</v>
      </c>
    </row>
    <row r="1762" spans="1:13">
      <c r="A1762" s="90">
        <f t="shared" si="38"/>
        <v>25</v>
      </c>
      <c r="B1762" s="90" t="s">
        <v>3175</v>
      </c>
      <c r="C1762" s="90" t="s">
        <v>3176</v>
      </c>
      <c r="D1762" s="90" t="s">
        <v>2508</v>
      </c>
      <c r="E1762" s="90">
        <v>20012386396</v>
      </c>
      <c r="F1762" s="91" t="s">
        <v>3179</v>
      </c>
      <c r="G1762" s="91" t="s">
        <v>3178</v>
      </c>
      <c r="H1762" s="90"/>
      <c r="I1762" s="92"/>
      <c r="J1762" s="93">
        <v>23255</v>
      </c>
      <c r="K1762" s="92">
        <v>49.39</v>
      </c>
      <c r="L1762" s="92">
        <v>49.39</v>
      </c>
      <c r="M1762" s="88" t="s">
        <v>603</v>
      </c>
    </row>
    <row r="1763" spans="1:13">
      <c r="A1763" s="90">
        <f t="shared" si="38"/>
        <v>26</v>
      </c>
      <c r="B1763" s="90" t="s">
        <v>3175</v>
      </c>
      <c r="C1763" s="90" t="s">
        <v>3176</v>
      </c>
      <c r="D1763" s="90" t="s">
        <v>2508</v>
      </c>
      <c r="E1763" s="90">
        <v>20012386709</v>
      </c>
      <c r="F1763" s="91" t="s">
        <v>3180</v>
      </c>
      <c r="G1763" s="91" t="s">
        <v>3181</v>
      </c>
      <c r="H1763" s="90"/>
      <c r="I1763" s="92"/>
      <c r="J1763" s="93">
        <v>23255</v>
      </c>
      <c r="K1763" s="92">
        <v>49.39</v>
      </c>
      <c r="L1763" s="92">
        <v>49.39</v>
      </c>
      <c r="M1763" s="88" t="s">
        <v>603</v>
      </c>
    </row>
    <row r="1764" spans="1:13">
      <c r="A1764" s="90">
        <f t="shared" si="38"/>
        <v>27</v>
      </c>
      <c r="B1764" s="90" t="s">
        <v>3175</v>
      </c>
      <c r="C1764" s="90" t="s">
        <v>3176</v>
      </c>
      <c r="D1764" s="90" t="s">
        <v>2508</v>
      </c>
      <c r="E1764" s="90">
        <v>20012393507</v>
      </c>
      <c r="F1764" s="91" t="s">
        <v>3182</v>
      </c>
      <c r="G1764" s="91" t="s">
        <v>3178</v>
      </c>
      <c r="H1764" s="90"/>
      <c r="I1764" s="92"/>
      <c r="J1764" s="93">
        <v>23255</v>
      </c>
      <c r="K1764" s="92">
        <v>10299.18</v>
      </c>
      <c r="L1764" s="92">
        <v>10299.18</v>
      </c>
      <c r="M1764" s="88" t="s">
        <v>603</v>
      </c>
    </row>
    <row r="1765" spans="1:13">
      <c r="A1765" s="90">
        <f t="shared" si="38"/>
        <v>28</v>
      </c>
      <c r="B1765" s="90" t="s">
        <v>3183</v>
      </c>
      <c r="C1765" s="90" t="s">
        <v>3184</v>
      </c>
      <c r="D1765" s="90" t="s">
        <v>2508</v>
      </c>
      <c r="E1765" s="90">
        <v>20017022830</v>
      </c>
      <c r="F1765" s="91" t="s">
        <v>3185</v>
      </c>
      <c r="G1765" s="91"/>
      <c r="H1765" s="90"/>
      <c r="I1765" s="92"/>
      <c r="J1765" s="93">
        <v>23255</v>
      </c>
      <c r="K1765" s="92">
        <v>27020.78</v>
      </c>
      <c r="L1765" s="92">
        <v>27020.78</v>
      </c>
      <c r="M1765" s="88" t="s">
        <v>603</v>
      </c>
    </row>
    <row r="1766" spans="1:13">
      <c r="A1766" s="90">
        <f t="shared" si="38"/>
        <v>29</v>
      </c>
      <c r="B1766" s="90" t="s">
        <v>3183</v>
      </c>
      <c r="C1766" s="90" t="s">
        <v>3184</v>
      </c>
      <c r="D1766" s="90" t="s">
        <v>2508</v>
      </c>
      <c r="E1766" s="90">
        <v>20018708954</v>
      </c>
      <c r="F1766" s="91" t="s">
        <v>3186</v>
      </c>
      <c r="G1766" s="91" t="s">
        <v>3187</v>
      </c>
      <c r="H1766" s="90"/>
      <c r="I1766" s="92"/>
      <c r="J1766" s="93">
        <v>23255</v>
      </c>
      <c r="K1766" s="92">
        <v>20788.59</v>
      </c>
      <c r="L1766" s="92">
        <v>20788.59</v>
      </c>
      <c r="M1766" s="88" t="s">
        <v>603</v>
      </c>
    </row>
    <row r="1767" spans="1:13">
      <c r="A1767" s="90">
        <f t="shared" si="38"/>
        <v>30</v>
      </c>
      <c r="B1767" s="90" t="s">
        <v>3188</v>
      </c>
      <c r="C1767" s="90" t="s">
        <v>3189</v>
      </c>
      <c r="D1767" s="90" t="s">
        <v>2508</v>
      </c>
      <c r="E1767" s="90">
        <v>20019651623</v>
      </c>
      <c r="F1767" s="91" t="s">
        <v>3190</v>
      </c>
      <c r="G1767" s="91" t="s">
        <v>3191</v>
      </c>
      <c r="H1767" s="90"/>
      <c r="I1767" s="92"/>
      <c r="J1767" s="93">
        <v>23255</v>
      </c>
      <c r="K1767" s="92">
        <v>44980.66</v>
      </c>
      <c r="L1767" s="92">
        <v>44980.66</v>
      </c>
      <c r="M1767" s="88" t="s">
        <v>603</v>
      </c>
    </row>
    <row r="1768" spans="1:13">
      <c r="A1768" s="90">
        <f t="shared" si="38"/>
        <v>31</v>
      </c>
      <c r="B1768" s="90" t="s">
        <v>3192</v>
      </c>
      <c r="C1768" s="90" t="s">
        <v>3193</v>
      </c>
      <c r="D1768" s="90" t="s">
        <v>2508</v>
      </c>
      <c r="E1768" s="90">
        <v>20011111736</v>
      </c>
      <c r="F1768" s="91" t="s">
        <v>3194</v>
      </c>
      <c r="G1768" s="91"/>
      <c r="H1768" s="90"/>
      <c r="I1768" s="92"/>
      <c r="J1768" s="93">
        <v>23255</v>
      </c>
      <c r="K1768" s="92">
        <v>25294.17</v>
      </c>
      <c r="L1768" s="92">
        <v>25294.17</v>
      </c>
      <c r="M1768" s="88" t="s">
        <v>603</v>
      </c>
    </row>
    <row r="1769" spans="1:13">
      <c r="A1769" s="90">
        <f t="shared" si="38"/>
        <v>32</v>
      </c>
      <c r="B1769" s="90" t="s">
        <v>3192</v>
      </c>
      <c r="C1769" s="90" t="s">
        <v>3193</v>
      </c>
      <c r="D1769" s="90" t="s">
        <v>2508</v>
      </c>
      <c r="E1769" s="90">
        <v>20011112029</v>
      </c>
      <c r="F1769" s="91" t="s">
        <v>3195</v>
      </c>
      <c r="G1769" s="91"/>
      <c r="H1769" s="90"/>
      <c r="I1769" s="92"/>
      <c r="J1769" s="93">
        <v>23255</v>
      </c>
      <c r="K1769" s="92">
        <v>1475.98</v>
      </c>
      <c r="L1769" s="92">
        <v>1475.98</v>
      </c>
      <c r="M1769" s="88" t="s">
        <v>603</v>
      </c>
    </row>
    <row r="1770" spans="1:13" ht="21.75" thickBot="1">
      <c r="A1770" s="118"/>
      <c r="B1770" s="118"/>
      <c r="C1770" s="118"/>
      <c r="D1770" s="118" t="s">
        <v>3196</v>
      </c>
      <c r="E1770" s="118"/>
      <c r="F1770" s="123"/>
      <c r="G1770" s="126"/>
      <c r="H1770" s="120"/>
      <c r="I1770" s="121">
        <f>SUM(I1738:I1769)</f>
        <v>0</v>
      </c>
      <c r="J1770" s="120"/>
      <c r="K1770" s="121">
        <f>SUM(K1738:K1769)</f>
        <v>329454.5</v>
      </c>
      <c r="L1770" s="121">
        <f>SUM(L1738:L1769)</f>
        <v>329454.5</v>
      </c>
      <c r="M1770" s="88"/>
    </row>
    <row r="1771" spans="1:13" ht="22.5" thickTop="1" thickBot="1">
      <c r="A1771" s="127"/>
      <c r="B1771" s="127"/>
      <c r="C1771" s="127"/>
      <c r="D1771" s="127" t="s">
        <v>3197</v>
      </c>
      <c r="E1771" s="127"/>
      <c r="F1771" s="128"/>
      <c r="G1771" s="88"/>
      <c r="H1771" s="129"/>
      <c r="I1771" s="130">
        <f>SUM(I7:I1770)/2</f>
        <v>0</v>
      </c>
      <c r="J1771" s="129"/>
      <c r="K1771" s="130">
        <f>SUM(K7:K1770)/2</f>
        <v>15576362.230000021</v>
      </c>
      <c r="L1771" s="130">
        <f>SUM(L7:L1770)/2</f>
        <v>15576362.230000021</v>
      </c>
      <c r="M1771" s="88"/>
    </row>
    <row r="1772" spans="1:13" ht="20.100000000000001" customHeight="1" thickTop="1"/>
    <row r="1773" spans="1:13" ht="20.100000000000001" customHeight="1"/>
    <row r="1774" spans="1:13" ht="20.100000000000001" customHeight="1">
      <c r="I1774" s="109">
        <f>SUM(I7:I1770)/2</f>
        <v>0</v>
      </c>
      <c r="K1774" s="109">
        <f>SUM(K7:K1770)/2</f>
        <v>15576362.230000021</v>
      </c>
      <c r="L1774" s="109">
        <f>SUM(L7:L1770)/2</f>
        <v>15576362.230000021</v>
      </c>
    </row>
    <row r="1775" spans="1:13" ht="20.100000000000001" customHeight="1">
      <c r="I1775" s="109">
        <f>'[2]ค้างก่อน กค.63'!I359</f>
        <v>67360.92</v>
      </c>
      <c r="K1775" s="109">
        <f>'[2]ค้างก่อน กค.63'!K359</f>
        <v>800348.05999999971</v>
      </c>
      <c r="L1775" s="109">
        <f>'[2]ค้างก่อน กค.63'!L359</f>
        <v>867708.97999999975</v>
      </c>
    </row>
    <row r="1776" spans="1:13" ht="20.100000000000001" customHeight="1">
      <c r="I1776" s="131">
        <f>SUM(I1774:I1775)</f>
        <v>67360.92</v>
      </c>
      <c r="J1776" s="132"/>
      <c r="K1776" s="131">
        <f>SUM(K1774:K1775)</f>
        <v>16376710.290000021</v>
      </c>
      <c r="L1776" s="131">
        <f>SUM(L1774:L1775)</f>
        <v>16444071.210000021</v>
      </c>
    </row>
    <row r="1777" spans="9:12" ht="20.100000000000001" customHeight="1">
      <c r="I1777" s="110">
        <v>67360.92</v>
      </c>
      <c r="J1777" s="111"/>
      <c r="K1777" s="110">
        <v>16376710.290000023</v>
      </c>
      <c r="L1777" s="110">
        <v>16444071.210000023</v>
      </c>
    </row>
    <row r="1778" spans="9:12" ht="20.100000000000001" customHeight="1"/>
    <row r="1779" spans="9:12" ht="20.100000000000001" customHeight="1">
      <c r="I1779" s="109">
        <f t="shared" ref="I1779:K1779" si="39">I1776-I1777</f>
        <v>0</v>
      </c>
      <c r="J1779" s="109">
        <f t="shared" si="39"/>
        <v>0</v>
      </c>
      <c r="K1779" s="109">
        <f t="shared" si="39"/>
        <v>0</v>
      </c>
      <c r="L1779" s="109">
        <f>L1776-L1777</f>
        <v>0</v>
      </c>
    </row>
    <row r="1780" spans="9:12" ht="20.100000000000001" customHeight="1"/>
    <row r="1781" spans="9:12" ht="20.100000000000001" customHeight="1"/>
    <row r="1782" spans="9:12" ht="20.100000000000001" customHeight="1"/>
  </sheetData>
  <mergeCells count="13">
    <mergeCell ref="H5:I5"/>
    <mergeCell ref="J5:K5"/>
    <mergeCell ref="L5:L6"/>
    <mergeCell ref="B1:L1"/>
    <mergeCell ref="B2:L2"/>
    <mergeCell ref="B3:L3"/>
    <mergeCell ref="B4:L4"/>
    <mergeCell ref="A5:A6"/>
    <mergeCell ref="B5:B6"/>
    <mergeCell ref="C5:C6"/>
    <mergeCell ref="D5:D6"/>
    <mergeCell ref="E5:E6"/>
    <mergeCell ref="F5:F6"/>
  </mergeCells>
  <pageMargins left="0.15748031496062992" right="0.15748031496062992" top="0.35433070866141736" bottom="0.35433070866141736" header="0.15748031496062992" footer="0.15748031496062992"/>
  <pageSetup paperSize="9" scale="80" orientation="portrait" r:id="rId1"/>
  <headerFooter>
    <oddHeader>หน้าที่ &amp;P&amp;R&amp;A</oddHeader>
  </headerFooter>
  <rowBreaks count="72" manualBreakCount="72">
    <brk id="11" max="16383" man="1"/>
    <brk id="27" max="16383" man="1"/>
    <brk id="90" max="16383" man="1"/>
    <brk id="102" max="16383" man="1"/>
    <brk id="232" max="16383" man="1"/>
    <brk id="262" max="16383" man="1"/>
    <brk id="309" max="16383" man="1"/>
    <brk id="323" max="16383" man="1"/>
    <brk id="325" max="16383" man="1"/>
    <brk id="341" max="16383" man="1"/>
    <brk id="349" max="16383" man="1"/>
    <brk id="377" max="16383" man="1"/>
    <brk id="476" max="16383" man="1"/>
    <brk id="487" max="16383" man="1"/>
    <brk id="507" max="16383" man="1"/>
    <brk id="516" max="16383" man="1"/>
    <brk id="522" max="16383" man="1"/>
    <brk id="541" max="16383" man="1"/>
    <brk id="602" max="16383" man="1"/>
    <brk id="626" max="16383" man="1"/>
    <brk id="643" max="16383" man="1"/>
    <brk id="646" max="16383" man="1"/>
    <brk id="661" max="16383" man="1"/>
    <brk id="671" max="16383" man="1"/>
    <brk id="679" max="16383" man="1"/>
    <brk id="756" max="16383" man="1"/>
    <brk id="780" max="16383" man="1"/>
    <brk id="825" max="16383" man="1"/>
    <brk id="853" max="16383" man="1"/>
    <brk id="915" max="16383" man="1"/>
    <brk id="978" max="16383" man="1"/>
    <brk id="998" max="16383" man="1"/>
    <brk id="1001" max="16383" man="1"/>
    <brk id="1004" max="16383" man="1"/>
    <brk id="1013" max="16383" man="1"/>
    <brk id="1018" max="16383" man="1"/>
    <brk id="1021" max="16383" man="1"/>
    <brk id="1059" max="16383" man="1"/>
    <brk id="1062" max="16383" man="1"/>
    <brk id="1102" max="16383" man="1"/>
    <brk id="1108" max="16383" man="1"/>
    <brk id="1138" max="16383" man="1"/>
    <brk id="1167" max="16383" man="1"/>
    <brk id="1169" max="16383" man="1"/>
    <brk id="1186" max="16383" man="1"/>
    <brk id="1197" max="16383" man="1"/>
    <brk id="1207" max="16383" man="1"/>
    <brk id="1212" max="16383" man="1"/>
    <brk id="1264" max="16383" man="1"/>
    <brk id="1315" max="16383" man="1"/>
    <brk id="1335" max="16383" man="1"/>
    <brk id="1356" max="16383" man="1"/>
    <brk id="1369" max="16383" man="1"/>
    <brk id="1395" max="16383" man="1"/>
    <brk id="1448" max="16383" man="1"/>
    <brk id="1463" max="16383" man="1"/>
    <brk id="1470" max="16383" man="1"/>
    <brk id="1476" max="16383" man="1"/>
    <brk id="1480" max="16383" man="1"/>
    <brk id="1524" max="16383" man="1"/>
    <brk id="1558" max="16383" man="1"/>
    <brk id="1562" max="16383" man="1"/>
    <brk id="1601" max="16383" man="1"/>
    <brk id="1604" max="16383" man="1"/>
    <brk id="1607" max="16383" man="1"/>
    <brk id="1625" max="16383" man="1"/>
    <brk id="1630" max="16383" man="1"/>
    <brk id="1712" max="16383" man="1"/>
    <brk id="1716" max="16383" man="1"/>
    <brk id="1737" max="16383" man="1"/>
    <brk id="1770" max="16383" man="1"/>
    <brk id="17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3058-5B36-4A77-9FE3-9F0899114CE2}">
  <sheetPr>
    <tabColor rgb="FFFFC000"/>
  </sheetPr>
  <dimension ref="A1:S450"/>
  <sheetViews>
    <sheetView topLeftCell="A52" zoomScaleNormal="100" workbookViewId="0">
      <selection activeCell="G18" sqref="G18"/>
    </sheetView>
  </sheetViews>
  <sheetFormatPr defaultRowHeight="18.75"/>
  <cols>
    <col min="1" max="1" width="5.5" style="142" bestFit="1" customWidth="1"/>
    <col min="2" max="3" width="11.875" style="191" customWidth="1"/>
    <col min="4" max="4" width="21.125" style="144" customWidth="1"/>
    <col min="5" max="5" width="10.5" style="142" bestFit="1" customWidth="1"/>
    <col min="6" max="6" width="11.875" style="192" bestFit="1" customWidth="1"/>
    <col min="7" max="7" width="11.875" style="144" bestFit="1" customWidth="1"/>
    <col min="8" max="9" width="10.625" style="144" customWidth="1"/>
    <col min="10" max="19" width="10.625" style="193" customWidth="1"/>
    <col min="20" max="20" width="9.5" style="144" customWidth="1"/>
    <col min="21" max="256" width="9" style="144"/>
    <col min="257" max="257" width="5.5" style="144" bestFit="1" customWidth="1"/>
    <col min="258" max="259" width="11.875" style="144" customWidth="1"/>
    <col min="260" max="260" width="21.125" style="144" customWidth="1"/>
    <col min="261" max="261" width="10.5" style="144" bestFit="1" customWidth="1"/>
    <col min="262" max="263" width="11.875" style="144" bestFit="1" customWidth="1"/>
    <col min="264" max="275" width="10.625" style="144" customWidth="1"/>
    <col min="276" max="276" width="9.5" style="144" customWidth="1"/>
    <col min="277" max="512" width="9" style="144"/>
    <col min="513" max="513" width="5.5" style="144" bestFit="1" customWidth="1"/>
    <col min="514" max="515" width="11.875" style="144" customWidth="1"/>
    <col min="516" max="516" width="21.125" style="144" customWidth="1"/>
    <col min="517" max="517" width="10.5" style="144" bestFit="1" customWidth="1"/>
    <col min="518" max="519" width="11.875" style="144" bestFit="1" customWidth="1"/>
    <col min="520" max="531" width="10.625" style="144" customWidth="1"/>
    <col min="532" max="532" width="9.5" style="144" customWidth="1"/>
    <col min="533" max="768" width="9" style="144"/>
    <col min="769" max="769" width="5.5" style="144" bestFit="1" customWidth="1"/>
    <col min="770" max="771" width="11.875" style="144" customWidth="1"/>
    <col min="772" max="772" width="21.125" style="144" customWidth="1"/>
    <col min="773" max="773" width="10.5" style="144" bestFit="1" customWidth="1"/>
    <col min="774" max="775" width="11.875" style="144" bestFit="1" customWidth="1"/>
    <col min="776" max="787" width="10.625" style="144" customWidth="1"/>
    <col min="788" max="788" width="9.5" style="144" customWidth="1"/>
    <col min="789" max="1024" width="9" style="144"/>
    <col min="1025" max="1025" width="5.5" style="144" bestFit="1" customWidth="1"/>
    <col min="1026" max="1027" width="11.875" style="144" customWidth="1"/>
    <col min="1028" max="1028" width="21.125" style="144" customWidth="1"/>
    <col min="1029" max="1029" width="10.5" style="144" bestFit="1" customWidth="1"/>
    <col min="1030" max="1031" width="11.875" style="144" bestFit="1" customWidth="1"/>
    <col min="1032" max="1043" width="10.625" style="144" customWidth="1"/>
    <col min="1044" max="1044" width="9.5" style="144" customWidth="1"/>
    <col min="1045" max="1280" width="9" style="144"/>
    <col min="1281" max="1281" width="5.5" style="144" bestFit="1" customWidth="1"/>
    <col min="1282" max="1283" width="11.875" style="144" customWidth="1"/>
    <col min="1284" max="1284" width="21.125" style="144" customWidth="1"/>
    <col min="1285" max="1285" width="10.5" style="144" bestFit="1" customWidth="1"/>
    <col min="1286" max="1287" width="11.875" style="144" bestFit="1" customWidth="1"/>
    <col min="1288" max="1299" width="10.625" style="144" customWidth="1"/>
    <col min="1300" max="1300" width="9.5" style="144" customWidth="1"/>
    <col min="1301" max="1536" width="9" style="144"/>
    <col min="1537" max="1537" width="5.5" style="144" bestFit="1" customWidth="1"/>
    <col min="1538" max="1539" width="11.875" style="144" customWidth="1"/>
    <col min="1540" max="1540" width="21.125" style="144" customWidth="1"/>
    <col min="1541" max="1541" width="10.5" style="144" bestFit="1" customWidth="1"/>
    <col min="1542" max="1543" width="11.875" style="144" bestFit="1" customWidth="1"/>
    <col min="1544" max="1555" width="10.625" style="144" customWidth="1"/>
    <col min="1556" max="1556" width="9.5" style="144" customWidth="1"/>
    <col min="1557" max="1792" width="9" style="144"/>
    <col min="1793" max="1793" width="5.5" style="144" bestFit="1" customWidth="1"/>
    <col min="1794" max="1795" width="11.875" style="144" customWidth="1"/>
    <col min="1796" max="1796" width="21.125" style="144" customWidth="1"/>
    <col min="1797" max="1797" width="10.5" style="144" bestFit="1" customWidth="1"/>
    <col min="1798" max="1799" width="11.875" style="144" bestFit="1" customWidth="1"/>
    <col min="1800" max="1811" width="10.625" style="144" customWidth="1"/>
    <col min="1812" max="1812" width="9.5" style="144" customWidth="1"/>
    <col min="1813" max="2048" width="9" style="144"/>
    <col min="2049" max="2049" width="5.5" style="144" bestFit="1" customWidth="1"/>
    <col min="2050" max="2051" width="11.875" style="144" customWidth="1"/>
    <col min="2052" max="2052" width="21.125" style="144" customWidth="1"/>
    <col min="2053" max="2053" width="10.5" style="144" bestFit="1" customWidth="1"/>
    <col min="2054" max="2055" width="11.875" style="144" bestFit="1" customWidth="1"/>
    <col min="2056" max="2067" width="10.625" style="144" customWidth="1"/>
    <col min="2068" max="2068" width="9.5" style="144" customWidth="1"/>
    <col min="2069" max="2304" width="9" style="144"/>
    <col min="2305" max="2305" width="5.5" style="144" bestFit="1" customWidth="1"/>
    <col min="2306" max="2307" width="11.875" style="144" customWidth="1"/>
    <col min="2308" max="2308" width="21.125" style="144" customWidth="1"/>
    <col min="2309" max="2309" width="10.5" style="144" bestFit="1" customWidth="1"/>
    <col min="2310" max="2311" width="11.875" style="144" bestFit="1" customWidth="1"/>
    <col min="2312" max="2323" width="10.625" style="144" customWidth="1"/>
    <col min="2324" max="2324" width="9.5" style="144" customWidth="1"/>
    <col min="2325" max="2560" width="9" style="144"/>
    <col min="2561" max="2561" width="5.5" style="144" bestFit="1" customWidth="1"/>
    <col min="2562" max="2563" width="11.875" style="144" customWidth="1"/>
    <col min="2564" max="2564" width="21.125" style="144" customWidth="1"/>
    <col min="2565" max="2565" width="10.5" style="144" bestFit="1" customWidth="1"/>
    <col min="2566" max="2567" width="11.875" style="144" bestFit="1" customWidth="1"/>
    <col min="2568" max="2579" width="10.625" style="144" customWidth="1"/>
    <col min="2580" max="2580" width="9.5" style="144" customWidth="1"/>
    <col min="2581" max="2816" width="9" style="144"/>
    <col min="2817" max="2817" width="5.5" style="144" bestFit="1" customWidth="1"/>
    <col min="2818" max="2819" width="11.875" style="144" customWidth="1"/>
    <col min="2820" max="2820" width="21.125" style="144" customWidth="1"/>
    <col min="2821" max="2821" width="10.5" style="144" bestFit="1" customWidth="1"/>
    <col min="2822" max="2823" width="11.875" style="144" bestFit="1" customWidth="1"/>
    <col min="2824" max="2835" width="10.625" style="144" customWidth="1"/>
    <col min="2836" max="2836" width="9.5" style="144" customWidth="1"/>
    <col min="2837" max="3072" width="9" style="144"/>
    <col min="3073" max="3073" width="5.5" style="144" bestFit="1" customWidth="1"/>
    <col min="3074" max="3075" width="11.875" style="144" customWidth="1"/>
    <col min="3076" max="3076" width="21.125" style="144" customWidth="1"/>
    <col min="3077" max="3077" width="10.5" style="144" bestFit="1" customWidth="1"/>
    <col min="3078" max="3079" width="11.875" style="144" bestFit="1" customWidth="1"/>
    <col min="3080" max="3091" width="10.625" style="144" customWidth="1"/>
    <col min="3092" max="3092" width="9.5" style="144" customWidth="1"/>
    <col min="3093" max="3328" width="9" style="144"/>
    <col min="3329" max="3329" width="5.5" style="144" bestFit="1" customWidth="1"/>
    <col min="3330" max="3331" width="11.875" style="144" customWidth="1"/>
    <col min="3332" max="3332" width="21.125" style="144" customWidth="1"/>
    <col min="3333" max="3333" width="10.5" style="144" bestFit="1" customWidth="1"/>
    <col min="3334" max="3335" width="11.875" style="144" bestFit="1" customWidth="1"/>
    <col min="3336" max="3347" width="10.625" style="144" customWidth="1"/>
    <col min="3348" max="3348" width="9.5" style="144" customWidth="1"/>
    <col min="3349" max="3584" width="9" style="144"/>
    <col min="3585" max="3585" width="5.5" style="144" bestFit="1" customWidth="1"/>
    <col min="3586" max="3587" width="11.875" style="144" customWidth="1"/>
    <col min="3588" max="3588" width="21.125" style="144" customWidth="1"/>
    <col min="3589" max="3589" width="10.5" style="144" bestFit="1" customWidth="1"/>
    <col min="3590" max="3591" width="11.875" style="144" bestFit="1" customWidth="1"/>
    <col min="3592" max="3603" width="10.625" style="144" customWidth="1"/>
    <col min="3604" max="3604" width="9.5" style="144" customWidth="1"/>
    <col min="3605" max="3840" width="9" style="144"/>
    <col min="3841" max="3841" width="5.5" style="144" bestFit="1" customWidth="1"/>
    <col min="3842" max="3843" width="11.875" style="144" customWidth="1"/>
    <col min="3844" max="3844" width="21.125" style="144" customWidth="1"/>
    <col min="3845" max="3845" width="10.5" style="144" bestFit="1" customWidth="1"/>
    <col min="3846" max="3847" width="11.875" style="144" bestFit="1" customWidth="1"/>
    <col min="3848" max="3859" width="10.625" style="144" customWidth="1"/>
    <col min="3860" max="3860" width="9.5" style="144" customWidth="1"/>
    <col min="3861" max="4096" width="9" style="144"/>
    <col min="4097" max="4097" width="5.5" style="144" bestFit="1" customWidth="1"/>
    <col min="4098" max="4099" width="11.875" style="144" customWidth="1"/>
    <col min="4100" max="4100" width="21.125" style="144" customWidth="1"/>
    <col min="4101" max="4101" width="10.5" style="144" bestFit="1" customWidth="1"/>
    <col min="4102" max="4103" width="11.875" style="144" bestFit="1" customWidth="1"/>
    <col min="4104" max="4115" width="10.625" style="144" customWidth="1"/>
    <col min="4116" max="4116" width="9.5" style="144" customWidth="1"/>
    <col min="4117" max="4352" width="9" style="144"/>
    <col min="4353" max="4353" width="5.5" style="144" bestFit="1" customWidth="1"/>
    <col min="4354" max="4355" width="11.875" style="144" customWidth="1"/>
    <col min="4356" max="4356" width="21.125" style="144" customWidth="1"/>
    <col min="4357" max="4357" width="10.5" style="144" bestFit="1" customWidth="1"/>
    <col min="4358" max="4359" width="11.875" style="144" bestFit="1" customWidth="1"/>
    <col min="4360" max="4371" width="10.625" style="144" customWidth="1"/>
    <col min="4372" max="4372" width="9.5" style="144" customWidth="1"/>
    <col min="4373" max="4608" width="9" style="144"/>
    <col min="4609" max="4609" width="5.5" style="144" bestFit="1" customWidth="1"/>
    <col min="4610" max="4611" width="11.875" style="144" customWidth="1"/>
    <col min="4612" max="4612" width="21.125" style="144" customWidth="1"/>
    <col min="4613" max="4613" width="10.5" style="144" bestFit="1" customWidth="1"/>
    <col min="4614" max="4615" width="11.875" style="144" bestFit="1" customWidth="1"/>
    <col min="4616" max="4627" width="10.625" style="144" customWidth="1"/>
    <col min="4628" max="4628" width="9.5" style="144" customWidth="1"/>
    <col min="4629" max="4864" width="9" style="144"/>
    <col min="4865" max="4865" width="5.5" style="144" bestFit="1" customWidth="1"/>
    <col min="4866" max="4867" width="11.875" style="144" customWidth="1"/>
    <col min="4868" max="4868" width="21.125" style="144" customWidth="1"/>
    <col min="4869" max="4869" width="10.5" style="144" bestFit="1" customWidth="1"/>
    <col min="4870" max="4871" width="11.875" style="144" bestFit="1" customWidth="1"/>
    <col min="4872" max="4883" width="10.625" style="144" customWidth="1"/>
    <col min="4884" max="4884" width="9.5" style="144" customWidth="1"/>
    <col min="4885" max="5120" width="9" style="144"/>
    <col min="5121" max="5121" width="5.5" style="144" bestFit="1" customWidth="1"/>
    <col min="5122" max="5123" width="11.875" style="144" customWidth="1"/>
    <col min="5124" max="5124" width="21.125" style="144" customWidth="1"/>
    <col min="5125" max="5125" width="10.5" style="144" bestFit="1" customWidth="1"/>
    <col min="5126" max="5127" width="11.875" style="144" bestFit="1" customWidth="1"/>
    <col min="5128" max="5139" width="10.625" style="144" customWidth="1"/>
    <col min="5140" max="5140" width="9.5" style="144" customWidth="1"/>
    <col min="5141" max="5376" width="9" style="144"/>
    <col min="5377" max="5377" width="5.5" style="144" bestFit="1" customWidth="1"/>
    <col min="5378" max="5379" width="11.875" style="144" customWidth="1"/>
    <col min="5380" max="5380" width="21.125" style="144" customWidth="1"/>
    <col min="5381" max="5381" width="10.5" style="144" bestFit="1" customWidth="1"/>
    <col min="5382" max="5383" width="11.875" style="144" bestFit="1" customWidth="1"/>
    <col min="5384" max="5395" width="10.625" style="144" customWidth="1"/>
    <col min="5396" max="5396" width="9.5" style="144" customWidth="1"/>
    <col min="5397" max="5632" width="9" style="144"/>
    <col min="5633" max="5633" width="5.5" style="144" bestFit="1" customWidth="1"/>
    <col min="5634" max="5635" width="11.875" style="144" customWidth="1"/>
    <col min="5636" max="5636" width="21.125" style="144" customWidth="1"/>
    <col min="5637" max="5637" width="10.5" style="144" bestFit="1" customWidth="1"/>
    <col min="5638" max="5639" width="11.875" style="144" bestFit="1" customWidth="1"/>
    <col min="5640" max="5651" width="10.625" style="144" customWidth="1"/>
    <col min="5652" max="5652" width="9.5" style="144" customWidth="1"/>
    <col min="5653" max="5888" width="9" style="144"/>
    <col min="5889" max="5889" width="5.5" style="144" bestFit="1" customWidth="1"/>
    <col min="5890" max="5891" width="11.875" style="144" customWidth="1"/>
    <col min="5892" max="5892" width="21.125" style="144" customWidth="1"/>
    <col min="5893" max="5893" width="10.5" style="144" bestFit="1" customWidth="1"/>
    <col min="5894" max="5895" width="11.875" style="144" bestFit="1" customWidth="1"/>
    <col min="5896" max="5907" width="10.625" style="144" customWidth="1"/>
    <col min="5908" max="5908" width="9.5" style="144" customWidth="1"/>
    <col min="5909" max="6144" width="9" style="144"/>
    <col min="6145" max="6145" width="5.5" style="144" bestFit="1" customWidth="1"/>
    <col min="6146" max="6147" width="11.875" style="144" customWidth="1"/>
    <col min="6148" max="6148" width="21.125" style="144" customWidth="1"/>
    <col min="6149" max="6149" width="10.5" style="144" bestFit="1" customWidth="1"/>
    <col min="6150" max="6151" width="11.875" style="144" bestFit="1" customWidth="1"/>
    <col min="6152" max="6163" width="10.625" style="144" customWidth="1"/>
    <col min="6164" max="6164" width="9.5" style="144" customWidth="1"/>
    <col min="6165" max="6400" width="9" style="144"/>
    <col min="6401" max="6401" width="5.5" style="144" bestFit="1" customWidth="1"/>
    <col min="6402" max="6403" width="11.875" style="144" customWidth="1"/>
    <col min="6404" max="6404" width="21.125" style="144" customWidth="1"/>
    <col min="6405" max="6405" width="10.5" style="144" bestFit="1" customWidth="1"/>
    <col min="6406" max="6407" width="11.875" style="144" bestFit="1" customWidth="1"/>
    <col min="6408" max="6419" width="10.625" style="144" customWidth="1"/>
    <col min="6420" max="6420" width="9.5" style="144" customWidth="1"/>
    <col min="6421" max="6656" width="9" style="144"/>
    <col min="6657" max="6657" width="5.5" style="144" bestFit="1" customWidth="1"/>
    <col min="6658" max="6659" width="11.875" style="144" customWidth="1"/>
    <col min="6660" max="6660" width="21.125" style="144" customWidth="1"/>
    <col min="6661" max="6661" width="10.5" style="144" bestFit="1" customWidth="1"/>
    <col min="6662" max="6663" width="11.875" style="144" bestFit="1" customWidth="1"/>
    <col min="6664" max="6675" width="10.625" style="144" customWidth="1"/>
    <col min="6676" max="6676" width="9.5" style="144" customWidth="1"/>
    <col min="6677" max="6912" width="9" style="144"/>
    <col min="6913" max="6913" width="5.5" style="144" bestFit="1" customWidth="1"/>
    <col min="6914" max="6915" width="11.875" style="144" customWidth="1"/>
    <col min="6916" max="6916" width="21.125" style="144" customWidth="1"/>
    <col min="6917" max="6917" width="10.5" style="144" bestFit="1" customWidth="1"/>
    <col min="6918" max="6919" width="11.875" style="144" bestFit="1" customWidth="1"/>
    <col min="6920" max="6931" width="10.625" style="144" customWidth="1"/>
    <col min="6932" max="6932" width="9.5" style="144" customWidth="1"/>
    <col min="6933" max="7168" width="9" style="144"/>
    <col min="7169" max="7169" width="5.5" style="144" bestFit="1" customWidth="1"/>
    <col min="7170" max="7171" width="11.875" style="144" customWidth="1"/>
    <col min="7172" max="7172" width="21.125" style="144" customWidth="1"/>
    <col min="7173" max="7173" width="10.5" style="144" bestFit="1" customWidth="1"/>
    <col min="7174" max="7175" width="11.875" style="144" bestFit="1" customWidth="1"/>
    <col min="7176" max="7187" width="10.625" style="144" customWidth="1"/>
    <col min="7188" max="7188" width="9.5" style="144" customWidth="1"/>
    <col min="7189" max="7424" width="9" style="144"/>
    <col min="7425" max="7425" width="5.5" style="144" bestFit="1" customWidth="1"/>
    <col min="7426" max="7427" width="11.875" style="144" customWidth="1"/>
    <col min="7428" max="7428" width="21.125" style="144" customWidth="1"/>
    <col min="7429" max="7429" width="10.5" style="144" bestFit="1" customWidth="1"/>
    <col min="7430" max="7431" width="11.875" style="144" bestFit="1" customWidth="1"/>
    <col min="7432" max="7443" width="10.625" style="144" customWidth="1"/>
    <col min="7444" max="7444" width="9.5" style="144" customWidth="1"/>
    <col min="7445" max="7680" width="9" style="144"/>
    <col min="7681" max="7681" width="5.5" style="144" bestFit="1" customWidth="1"/>
    <col min="7682" max="7683" width="11.875" style="144" customWidth="1"/>
    <col min="7684" max="7684" width="21.125" style="144" customWidth="1"/>
    <col min="7685" max="7685" width="10.5" style="144" bestFit="1" customWidth="1"/>
    <col min="7686" max="7687" width="11.875" style="144" bestFit="1" customWidth="1"/>
    <col min="7688" max="7699" width="10.625" style="144" customWidth="1"/>
    <col min="7700" max="7700" width="9.5" style="144" customWidth="1"/>
    <col min="7701" max="7936" width="9" style="144"/>
    <col min="7937" max="7937" width="5.5" style="144" bestFit="1" customWidth="1"/>
    <col min="7938" max="7939" width="11.875" style="144" customWidth="1"/>
    <col min="7940" max="7940" width="21.125" style="144" customWidth="1"/>
    <col min="7941" max="7941" width="10.5" style="144" bestFit="1" customWidth="1"/>
    <col min="7942" max="7943" width="11.875" style="144" bestFit="1" customWidth="1"/>
    <col min="7944" max="7955" width="10.625" style="144" customWidth="1"/>
    <col min="7956" max="7956" width="9.5" style="144" customWidth="1"/>
    <col min="7957" max="8192" width="9" style="144"/>
    <col min="8193" max="8193" width="5.5" style="144" bestFit="1" customWidth="1"/>
    <col min="8194" max="8195" width="11.875" style="144" customWidth="1"/>
    <col min="8196" max="8196" width="21.125" style="144" customWidth="1"/>
    <col min="8197" max="8197" width="10.5" style="144" bestFit="1" customWidth="1"/>
    <col min="8198" max="8199" width="11.875" style="144" bestFit="1" customWidth="1"/>
    <col min="8200" max="8211" width="10.625" style="144" customWidth="1"/>
    <col min="8212" max="8212" width="9.5" style="144" customWidth="1"/>
    <col min="8213" max="8448" width="9" style="144"/>
    <col min="8449" max="8449" width="5.5" style="144" bestFit="1" customWidth="1"/>
    <col min="8450" max="8451" width="11.875" style="144" customWidth="1"/>
    <col min="8452" max="8452" width="21.125" style="144" customWidth="1"/>
    <col min="8453" max="8453" width="10.5" style="144" bestFit="1" customWidth="1"/>
    <col min="8454" max="8455" width="11.875" style="144" bestFit="1" customWidth="1"/>
    <col min="8456" max="8467" width="10.625" style="144" customWidth="1"/>
    <col min="8468" max="8468" width="9.5" style="144" customWidth="1"/>
    <col min="8469" max="8704" width="9" style="144"/>
    <col min="8705" max="8705" width="5.5" style="144" bestFit="1" customWidth="1"/>
    <col min="8706" max="8707" width="11.875" style="144" customWidth="1"/>
    <col min="8708" max="8708" width="21.125" style="144" customWidth="1"/>
    <col min="8709" max="8709" width="10.5" style="144" bestFit="1" customWidth="1"/>
    <col min="8710" max="8711" width="11.875" style="144" bestFit="1" customWidth="1"/>
    <col min="8712" max="8723" width="10.625" style="144" customWidth="1"/>
    <col min="8724" max="8724" width="9.5" style="144" customWidth="1"/>
    <col min="8725" max="8960" width="9" style="144"/>
    <col min="8961" max="8961" width="5.5" style="144" bestFit="1" customWidth="1"/>
    <col min="8962" max="8963" width="11.875" style="144" customWidth="1"/>
    <col min="8964" max="8964" width="21.125" style="144" customWidth="1"/>
    <col min="8965" max="8965" width="10.5" style="144" bestFit="1" customWidth="1"/>
    <col min="8966" max="8967" width="11.875" style="144" bestFit="1" customWidth="1"/>
    <col min="8968" max="8979" width="10.625" style="144" customWidth="1"/>
    <col min="8980" max="8980" width="9.5" style="144" customWidth="1"/>
    <col min="8981" max="9216" width="9" style="144"/>
    <col min="9217" max="9217" width="5.5" style="144" bestFit="1" customWidth="1"/>
    <col min="9218" max="9219" width="11.875" style="144" customWidth="1"/>
    <col min="9220" max="9220" width="21.125" style="144" customWidth="1"/>
    <col min="9221" max="9221" width="10.5" style="144" bestFit="1" customWidth="1"/>
    <col min="9222" max="9223" width="11.875" style="144" bestFit="1" customWidth="1"/>
    <col min="9224" max="9235" width="10.625" style="144" customWidth="1"/>
    <col min="9236" max="9236" width="9.5" style="144" customWidth="1"/>
    <col min="9237" max="9472" width="9" style="144"/>
    <col min="9473" max="9473" width="5.5" style="144" bestFit="1" customWidth="1"/>
    <col min="9474" max="9475" width="11.875" style="144" customWidth="1"/>
    <col min="9476" max="9476" width="21.125" style="144" customWidth="1"/>
    <col min="9477" max="9477" width="10.5" style="144" bestFit="1" customWidth="1"/>
    <col min="9478" max="9479" width="11.875" style="144" bestFit="1" customWidth="1"/>
    <col min="9480" max="9491" width="10.625" style="144" customWidth="1"/>
    <col min="9492" max="9492" width="9.5" style="144" customWidth="1"/>
    <col min="9493" max="9728" width="9" style="144"/>
    <col min="9729" max="9729" width="5.5" style="144" bestFit="1" customWidth="1"/>
    <col min="9730" max="9731" width="11.875" style="144" customWidth="1"/>
    <col min="9732" max="9732" width="21.125" style="144" customWidth="1"/>
    <col min="9733" max="9733" width="10.5" style="144" bestFit="1" customWidth="1"/>
    <col min="9734" max="9735" width="11.875" style="144" bestFit="1" customWidth="1"/>
    <col min="9736" max="9747" width="10.625" style="144" customWidth="1"/>
    <col min="9748" max="9748" width="9.5" style="144" customWidth="1"/>
    <col min="9749" max="9984" width="9" style="144"/>
    <col min="9985" max="9985" width="5.5" style="144" bestFit="1" customWidth="1"/>
    <col min="9986" max="9987" width="11.875" style="144" customWidth="1"/>
    <col min="9988" max="9988" width="21.125" style="144" customWidth="1"/>
    <col min="9989" max="9989" width="10.5" style="144" bestFit="1" customWidth="1"/>
    <col min="9990" max="9991" width="11.875" style="144" bestFit="1" customWidth="1"/>
    <col min="9992" max="10003" width="10.625" style="144" customWidth="1"/>
    <col min="10004" max="10004" width="9.5" style="144" customWidth="1"/>
    <col min="10005" max="10240" width="9" style="144"/>
    <col min="10241" max="10241" width="5.5" style="144" bestFit="1" customWidth="1"/>
    <col min="10242" max="10243" width="11.875" style="144" customWidth="1"/>
    <col min="10244" max="10244" width="21.125" style="144" customWidth="1"/>
    <col min="10245" max="10245" width="10.5" style="144" bestFit="1" customWidth="1"/>
    <col min="10246" max="10247" width="11.875" style="144" bestFit="1" customWidth="1"/>
    <col min="10248" max="10259" width="10.625" style="144" customWidth="1"/>
    <col min="10260" max="10260" width="9.5" style="144" customWidth="1"/>
    <col min="10261" max="10496" width="9" style="144"/>
    <col min="10497" max="10497" width="5.5" style="144" bestFit="1" customWidth="1"/>
    <col min="10498" max="10499" width="11.875" style="144" customWidth="1"/>
    <col min="10500" max="10500" width="21.125" style="144" customWidth="1"/>
    <col min="10501" max="10501" width="10.5" style="144" bestFit="1" customWidth="1"/>
    <col min="10502" max="10503" width="11.875" style="144" bestFit="1" customWidth="1"/>
    <col min="10504" max="10515" width="10.625" style="144" customWidth="1"/>
    <col min="10516" max="10516" width="9.5" style="144" customWidth="1"/>
    <col min="10517" max="10752" width="9" style="144"/>
    <col min="10753" max="10753" width="5.5" style="144" bestFit="1" customWidth="1"/>
    <col min="10754" max="10755" width="11.875" style="144" customWidth="1"/>
    <col min="10756" max="10756" width="21.125" style="144" customWidth="1"/>
    <col min="10757" max="10757" width="10.5" style="144" bestFit="1" customWidth="1"/>
    <col min="10758" max="10759" width="11.875" style="144" bestFit="1" customWidth="1"/>
    <col min="10760" max="10771" width="10.625" style="144" customWidth="1"/>
    <col min="10772" max="10772" width="9.5" style="144" customWidth="1"/>
    <col min="10773" max="11008" width="9" style="144"/>
    <col min="11009" max="11009" width="5.5" style="144" bestFit="1" customWidth="1"/>
    <col min="11010" max="11011" width="11.875" style="144" customWidth="1"/>
    <col min="11012" max="11012" width="21.125" style="144" customWidth="1"/>
    <col min="11013" max="11013" width="10.5" style="144" bestFit="1" customWidth="1"/>
    <col min="11014" max="11015" width="11.875" style="144" bestFit="1" customWidth="1"/>
    <col min="11016" max="11027" width="10.625" style="144" customWidth="1"/>
    <col min="11028" max="11028" width="9.5" style="144" customWidth="1"/>
    <col min="11029" max="11264" width="9" style="144"/>
    <col min="11265" max="11265" width="5.5" style="144" bestFit="1" customWidth="1"/>
    <col min="11266" max="11267" width="11.875" style="144" customWidth="1"/>
    <col min="11268" max="11268" width="21.125" style="144" customWidth="1"/>
    <col min="11269" max="11269" width="10.5" style="144" bestFit="1" customWidth="1"/>
    <col min="11270" max="11271" width="11.875" style="144" bestFit="1" customWidth="1"/>
    <col min="11272" max="11283" width="10.625" style="144" customWidth="1"/>
    <col min="11284" max="11284" width="9.5" style="144" customWidth="1"/>
    <col min="11285" max="11520" width="9" style="144"/>
    <col min="11521" max="11521" width="5.5" style="144" bestFit="1" customWidth="1"/>
    <col min="11522" max="11523" width="11.875" style="144" customWidth="1"/>
    <col min="11524" max="11524" width="21.125" style="144" customWidth="1"/>
    <col min="11525" max="11525" width="10.5" style="144" bestFit="1" customWidth="1"/>
    <col min="11526" max="11527" width="11.875" style="144" bestFit="1" customWidth="1"/>
    <col min="11528" max="11539" width="10.625" style="144" customWidth="1"/>
    <col min="11540" max="11540" width="9.5" style="144" customWidth="1"/>
    <col min="11541" max="11776" width="9" style="144"/>
    <col min="11777" max="11777" width="5.5" style="144" bestFit="1" customWidth="1"/>
    <col min="11778" max="11779" width="11.875" style="144" customWidth="1"/>
    <col min="11780" max="11780" width="21.125" style="144" customWidth="1"/>
    <col min="11781" max="11781" width="10.5" style="144" bestFit="1" customWidth="1"/>
    <col min="11782" max="11783" width="11.875" style="144" bestFit="1" customWidth="1"/>
    <col min="11784" max="11795" width="10.625" style="144" customWidth="1"/>
    <col min="11796" max="11796" width="9.5" style="144" customWidth="1"/>
    <col min="11797" max="12032" width="9" style="144"/>
    <col min="12033" max="12033" width="5.5" style="144" bestFit="1" customWidth="1"/>
    <col min="12034" max="12035" width="11.875" style="144" customWidth="1"/>
    <col min="12036" max="12036" width="21.125" style="144" customWidth="1"/>
    <col min="12037" max="12037" width="10.5" style="144" bestFit="1" customWidth="1"/>
    <col min="12038" max="12039" width="11.875" style="144" bestFit="1" customWidth="1"/>
    <col min="12040" max="12051" width="10.625" style="144" customWidth="1"/>
    <col min="12052" max="12052" width="9.5" style="144" customWidth="1"/>
    <col min="12053" max="12288" width="9" style="144"/>
    <col min="12289" max="12289" width="5.5" style="144" bestFit="1" customWidth="1"/>
    <col min="12290" max="12291" width="11.875" style="144" customWidth="1"/>
    <col min="12292" max="12292" width="21.125" style="144" customWidth="1"/>
    <col min="12293" max="12293" width="10.5" style="144" bestFit="1" customWidth="1"/>
    <col min="12294" max="12295" width="11.875" style="144" bestFit="1" customWidth="1"/>
    <col min="12296" max="12307" width="10.625" style="144" customWidth="1"/>
    <col min="12308" max="12308" width="9.5" style="144" customWidth="1"/>
    <col min="12309" max="12544" width="9" style="144"/>
    <col min="12545" max="12545" width="5.5" style="144" bestFit="1" customWidth="1"/>
    <col min="12546" max="12547" width="11.875" style="144" customWidth="1"/>
    <col min="12548" max="12548" width="21.125" style="144" customWidth="1"/>
    <col min="12549" max="12549" width="10.5" style="144" bestFit="1" customWidth="1"/>
    <col min="12550" max="12551" width="11.875" style="144" bestFit="1" customWidth="1"/>
    <col min="12552" max="12563" width="10.625" style="144" customWidth="1"/>
    <col min="12564" max="12564" width="9.5" style="144" customWidth="1"/>
    <col min="12565" max="12800" width="9" style="144"/>
    <col min="12801" max="12801" width="5.5" style="144" bestFit="1" customWidth="1"/>
    <col min="12802" max="12803" width="11.875" style="144" customWidth="1"/>
    <col min="12804" max="12804" width="21.125" style="144" customWidth="1"/>
    <col min="12805" max="12805" width="10.5" style="144" bestFit="1" customWidth="1"/>
    <col min="12806" max="12807" width="11.875" style="144" bestFit="1" customWidth="1"/>
    <col min="12808" max="12819" width="10.625" style="144" customWidth="1"/>
    <col min="12820" max="12820" width="9.5" style="144" customWidth="1"/>
    <col min="12821" max="13056" width="9" style="144"/>
    <col min="13057" max="13057" width="5.5" style="144" bestFit="1" customWidth="1"/>
    <col min="13058" max="13059" width="11.875" style="144" customWidth="1"/>
    <col min="13060" max="13060" width="21.125" style="144" customWidth="1"/>
    <col min="13061" max="13061" width="10.5" style="144" bestFit="1" customWidth="1"/>
    <col min="13062" max="13063" width="11.875" style="144" bestFit="1" customWidth="1"/>
    <col min="13064" max="13075" width="10.625" style="144" customWidth="1"/>
    <col min="13076" max="13076" width="9.5" style="144" customWidth="1"/>
    <col min="13077" max="13312" width="9" style="144"/>
    <col min="13313" max="13313" width="5.5" style="144" bestFit="1" customWidth="1"/>
    <col min="13314" max="13315" width="11.875" style="144" customWidth="1"/>
    <col min="13316" max="13316" width="21.125" style="144" customWidth="1"/>
    <col min="13317" max="13317" width="10.5" style="144" bestFit="1" customWidth="1"/>
    <col min="13318" max="13319" width="11.875" style="144" bestFit="1" customWidth="1"/>
    <col min="13320" max="13331" width="10.625" style="144" customWidth="1"/>
    <col min="13332" max="13332" width="9.5" style="144" customWidth="1"/>
    <col min="13333" max="13568" width="9" style="144"/>
    <col min="13569" max="13569" width="5.5" style="144" bestFit="1" customWidth="1"/>
    <col min="13570" max="13571" width="11.875" style="144" customWidth="1"/>
    <col min="13572" max="13572" width="21.125" style="144" customWidth="1"/>
    <col min="13573" max="13573" width="10.5" style="144" bestFit="1" customWidth="1"/>
    <col min="13574" max="13575" width="11.875" style="144" bestFit="1" customWidth="1"/>
    <col min="13576" max="13587" width="10.625" style="144" customWidth="1"/>
    <col min="13588" max="13588" width="9.5" style="144" customWidth="1"/>
    <col min="13589" max="13824" width="9" style="144"/>
    <col min="13825" max="13825" width="5.5" style="144" bestFit="1" customWidth="1"/>
    <col min="13826" max="13827" width="11.875" style="144" customWidth="1"/>
    <col min="13828" max="13828" width="21.125" style="144" customWidth="1"/>
    <col min="13829" max="13829" width="10.5" style="144" bestFit="1" customWidth="1"/>
    <col min="13830" max="13831" width="11.875" style="144" bestFit="1" customWidth="1"/>
    <col min="13832" max="13843" width="10.625" style="144" customWidth="1"/>
    <col min="13844" max="13844" width="9.5" style="144" customWidth="1"/>
    <col min="13845" max="14080" width="9" style="144"/>
    <col min="14081" max="14081" width="5.5" style="144" bestFit="1" customWidth="1"/>
    <col min="14082" max="14083" width="11.875" style="144" customWidth="1"/>
    <col min="14084" max="14084" width="21.125" style="144" customWidth="1"/>
    <col min="14085" max="14085" width="10.5" style="144" bestFit="1" customWidth="1"/>
    <col min="14086" max="14087" width="11.875" style="144" bestFit="1" customWidth="1"/>
    <col min="14088" max="14099" width="10.625" style="144" customWidth="1"/>
    <col min="14100" max="14100" width="9.5" style="144" customWidth="1"/>
    <col min="14101" max="14336" width="9" style="144"/>
    <col min="14337" max="14337" width="5.5" style="144" bestFit="1" customWidth="1"/>
    <col min="14338" max="14339" width="11.875" style="144" customWidth="1"/>
    <col min="14340" max="14340" width="21.125" style="144" customWidth="1"/>
    <col min="14341" max="14341" width="10.5" style="144" bestFit="1" customWidth="1"/>
    <col min="14342" max="14343" width="11.875" style="144" bestFit="1" customWidth="1"/>
    <col min="14344" max="14355" width="10.625" style="144" customWidth="1"/>
    <col min="14356" max="14356" width="9.5" style="144" customWidth="1"/>
    <col min="14357" max="14592" width="9" style="144"/>
    <col min="14593" max="14593" width="5.5" style="144" bestFit="1" customWidth="1"/>
    <col min="14594" max="14595" width="11.875" style="144" customWidth="1"/>
    <col min="14596" max="14596" width="21.125" style="144" customWidth="1"/>
    <col min="14597" max="14597" width="10.5" style="144" bestFit="1" customWidth="1"/>
    <col min="14598" max="14599" width="11.875" style="144" bestFit="1" customWidth="1"/>
    <col min="14600" max="14611" width="10.625" style="144" customWidth="1"/>
    <col min="14612" max="14612" width="9.5" style="144" customWidth="1"/>
    <col min="14613" max="14848" width="9" style="144"/>
    <col min="14849" max="14849" width="5.5" style="144" bestFit="1" customWidth="1"/>
    <col min="14850" max="14851" width="11.875" style="144" customWidth="1"/>
    <col min="14852" max="14852" width="21.125" style="144" customWidth="1"/>
    <col min="14853" max="14853" width="10.5" style="144" bestFit="1" customWidth="1"/>
    <col min="14854" max="14855" width="11.875" style="144" bestFit="1" customWidth="1"/>
    <col min="14856" max="14867" width="10.625" style="144" customWidth="1"/>
    <col min="14868" max="14868" width="9.5" style="144" customWidth="1"/>
    <col min="14869" max="15104" width="9" style="144"/>
    <col min="15105" max="15105" width="5.5" style="144" bestFit="1" customWidth="1"/>
    <col min="15106" max="15107" width="11.875" style="144" customWidth="1"/>
    <col min="15108" max="15108" width="21.125" style="144" customWidth="1"/>
    <col min="15109" max="15109" width="10.5" style="144" bestFit="1" customWidth="1"/>
    <col min="15110" max="15111" width="11.875" style="144" bestFit="1" customWidth="1"/>
    <col min="15112" max="15123" width="10.625" style="144" customWidth="1"/>
    <col min="15124" max="15124" width="9.5" style="144" customWidth="1"/>
    <col min="15125" max="15360" width="9" style="144"/>
    <col min="15361" max="15361" width="5.5" style="144" bestFit="1" customWidth="1"/>
    <col min="15362" max="15363" width="11.875" style="144" customWidth="1"/>
    <col min="15364" max="15364" width="21.125" style="144" customWidth="1"/>
    <col min="15365" max="15365" width="10.5" style="144" bestFit="1" customWidth="1"/>
    <col min="15366" max="15367" width="11.875" style="144" bestFit="1" customWidth="1"/>
    <col min="15368" max="15379" width="10.625" style="144" customWidth="1"/>
    <col min="15380" max="15380" width="9.5" style="144" customWidth="1"/>
    <col min="15381" max="15616" width="9" style="144"/>
    <col min="15617" max="15617" width="5.5" style="144" bestFit="1" customWidth="1"/>
    <col min="15618" max="15619" width="11.875" style="144" customWidth="1"/>
    <col min="15620" max="15620" width="21.125" style="144" customWidth="1"/>
    <col min="15621" max="15621" width="10.5" style="144" bestFit="1" customWidth="1"/>
    <col min="15622" max="15623" width="11.875" style="144" bestFit="1" customWidth="1"/>
    <col min="15624" max="15635" width="10.625" style="144" customWidth="1"/>
    <col min="15636" max="15636" width="9.5" style="144" customWidth="1"/>
    <col min="15637" max="15872" width="9" style="144"/>
    <col min="15873" max="15873" width="5.5" style="144" bestFit="1" customWidth="1"/>
    <col min="15874" max="15875" width="11.875" style="144" customWidth="1"/>
    <col min="15876" max="15876" width="21.125" style="144" customWidth="1"/>
    <col min="15877" max="15877" width="10.5" style="144" bestFit="1" customWidth="1"/>
    <col min="15878" max="15879" width="11.875" style="144" bestFit="1" customWidth="1"/>
    <col min="15880" max="15891" width="10.625" style="144" customWidth="1"/>
    <col min="15892" max="15892" width="9.5" style="144" customWidth="1"/>
    <col min="15893" max="16128" width="9" style="144"/>
    <col min="16129" max="16129" width="5.5" style="144" bestFit="1" customWidth="1"/>
    <col min="16130" max="16131" width="11.875" style="144" customWidth="1"/>
    <col min="16132" max="16132" width="21.125" style="144" customWidth="1"/>
    <col min="16133" max="16133" width="10.5" style="144" bestFit="1" customWidth="1"/>
    <col min="16134" max="16135" width="11.875" style="144" bestFit="1" customWidth="1"/>
    <col min="16136" max="16147" width="10.625" style="144" customWidth="1"/>
    <col min="16148" max="16148" width="9.5" style="144" customWidth="1"/>
    <col min="16149" max="16384" width="9" style="144"/>
  </cols>
  <sheetData>
    <row r="1" spans="1:19" ht="23.25">
      <c r="B1" s="143" t="s">
        <v>3240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19" ht="23.25">
      <c r="B2" s="143" t="s">
        <v>3241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19" ht="23.25">
      <c r="B3" s="145" t="s">
        <v>3242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19" ht="23.25">
      <c r="A4" s="146" t="s">
        <v>124</v>
      </c>
      <c r="B4" s="146" t="s">
        <v>127</v>
      </c>
      <c r="C4" s="146" t="s">
        <v>3243</v>
      </c>
      <c r="D4" s="147" t="s">
        <v>3244</v>
      </c>
      <c r="E4" s="146" t="s">
        <v>3245</v>
      </c>
      <c r="F4" s="148" t="s">
        <v>3246</v>
      </c>
      <c r="G4" s="146" t="s">
        <v>3247</v>
      </c>
      <c r="H4" s="146" t="s">
        <v>3248</v>
      </c>
      <c r="I4" s="146" t="s">
        <v>3249</v>
      </c>
      <c r="J4" s="149" t="s">
        <v>4</v>
      </c>
      <c r="K4" s="150"/>
      <c r="L4" s="149" t="s">
        <v>3250</v>
      </c>
      <c r="M4" s="151"/>
      <c r="N4" s="150"/>
      <c r="O4" s="152" t="s">
        <v>3251</v>
      </c>
      <c r="P4" s="152"/>
      <c r="Q4" s="152"/>
      <c r="R4" s="152"/>
      <c r="S4" s="152"/>
    </row>
    <row r="5" spans="1:19" s="156" customFormat="1" ht="21">
      <c r="A5" s="146"/>
      <c r="B5" s="146"/>
      <c r="C5" s="146"/>
      <c r="D5" s="147"/>
      <c r="E5" s="146"/>
      <c r="F5" s="148"/>
      <c r="G5" s="146"/>
      <c r="H5" s="146"/>
      <c r="I5" s="146"/>
      <c r="J5" s="153">
        <v>23255</v>
      </c>
      <c r="K5" s="154">
        <v>23224</v>
      </c>
      <c r="L5" s="155" t="s">
        <v>3252</v>
      </c>
      <c r="M5" s="155" t="s">
        <v>3253</v>
      </c>
      <c r="N5" s="155" t="s">
        <v>3254</v>
      </c>
      <c r="O5" s="155" t="s">
        <v>3255</v>
      </c>
      <c r="P5" s="155" t="s">
        <v>3256</v>
      </c>
      <c r="Q5" s="155" t="s">
        <v>3257</v>
      </c>
      <c r="R5" s="155" t="s">
        <v>3258</v>
      </c>
      <c r="S5" s="154">
        <v>22555</v>
      </c>
    </row>
    <row r="6" spans="1:19" ht="37.5">
      <c r="A6" s="157">
        <v>1</v>
      </c>
      <c r="B6" s="158" t="s">
        <v>615</v>
      </c>
      <c r="C6" s="158" t="s">
        <v>3259</v>
      </c>
      <c r="D6" s="159" t="s">
        <v>3260</v>
      </c>
      <c r="E6" s="157">
        <v>11960114407</v>
      </c>
      <c r="F6" s="160">
        <f>SUM(G6:I6)</f>
        <v>470.8</v>
      </c>
      <c r="G6" s="161">
        <f>SUM(J6:K6)</f>
        <v>470.8</v>
      </c>
      <c r="H6" s="161">
        <f>SUM(L6:N6)</f>
        <v>0</v>
      </c>
      <c r="I6" s="161">
        <f>SUM(O6:S6)</f>
        <v>0</v>
      </c>
      <c r="J6" s="162">
        <v>470.8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</row>
    <row r="7" spans="1:19" ht="19.5" thickBot="1">
      <c r="A7" s="163"/>
      <c r="B7" s="164"/>
      <c r="C7" s="164"/>
      <c r="D7" s="165"/>
      <c r="E7" s="163"/>
      <c r="F7" s="166">
        <f>SUM(F6)</f>
        <v>470.8</v>
      </c>
      <c r="G7" s="166">
        <f t="shared" ref="G7:S7" si="0">SUM(G6)</f>
        <v>470.8</v>
      </c>
      <c r="H7" s="166">
        <f t="shared" si="0"/>
        <v>0</v>
      </c>
      <c r="I7" s="166">
        <f t="shared" si="0"/>
        <v>0</v>
      </c>
      <c r="J7" s="166">
        <f t="shared" si="0"/>
        <v>470.8</v>
      </c>
      <c r="K7" s="166">
        <f t="shared" si="0"/>
        <v>0</v>
      </c>
      <c r="L7" s="166">
        <f t="shared" si="0"/>
        <v>0</v>
      </c>
      <c r="M7" s="166">
        <f t="shared" si="0"/>
        <v>0</v>
      </c>
      <c r="N7" s="166">
        <f t="shared" si="0"/>
        <v>0</v>
      </c>
      <c r="O7" s="166">
        <f t="shared" si="0"/>
        <v>0</v>
      </c>
      <c r="P7" s="166">
        <f t="shared" si="0"/>
        <v>0</v>
      </c>
      <c r="Q7" s="166">
        <f t="shared" si="0"/>
        <v>0</v>
      </c>
      <c r="R7" s="166">
        <f t="shared" si="0"/>
        <v>0</v>
      </c>
      <c r="S7" s="166">
        <f t="shared" si="0"/>
        <v>0</v>
      </c>
    </row>
    <row r="8" spans="1:19" ht="19.5" thickTop="1">
      <c r="A8" s="167">
        <v>1</v>
      </c>
      <c r="B8" s="168" t="s">
        <v>138</v>
      </c>
      <c r="C8" s="168" t="s">
        <v>3261</v>
      </c>
      <c r="D8" s="169" t="s">
        <v>726</v>
      </c>
      <c r="E8" s="167">
        <v>10650000309</v>
      </c>
      <c r="F8" s="170">
        <f>SUM(G8:I8)</f>
        <v>942.67</v>
      </c>
      <c r="G8" s="171">
        <f>SUM(J8:K8)</f>
        <v>942.67</v>
      </c>
      <c r="H8" s="171">
        <f>SUM(L8:N8)</f>
        <v>0</v>
      </c>
      <c r="I8" s="171">
        <f>SUM(O8:S8)</f>
        <v>0</v>
      </c>
      <c r="J8" s="172">
        <v>942.67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172">
        <v>0</v>
      </c>
      <c r="R8" s="172">
        <v>0</v>
      </c>
      <c r="S8" s="172">
        <v>0</v>
      </c>
    </row>
    <row r="9" spans="1:19">
      <c r="A9" s="167">
        <f>A8+1</f>
        <v>2</v>
      </c>
      <c r="B9" s="168" t="s">
        <v>138</v>
      </c>
      <c r="C9" s="168" t="s">
        <v>3261</v>
      </c>
      <c r="D9" s="169" t="s">
        <v>3262</v>
      </c>
      <c r="E9" s="167">
        <v>10650000390</v>
      </c>
      <c r="F9" s="173">
        <f t="shared" ref="F9:F81" si="1">SUM(G9:I9)</f>
        <v>449.4</v>
      </c>
      <c r="G9" s="174">
        <f t="shared" ref="G9:G81" si="2">SUM(J9:K9)</f>
        <v>449.4</v>
      </c>
      <c r="H9" s="174">
        <f t="shared" ref="H9:H81" si="3">SUM(L9:N9)</f>
        <v>0</v>
      </c>
      <c r="I9" s="174">
        <f t="shared" ref="I9:I81" si="4">SUM(O9:S9)</f>
        <v>0</v>
      </c>
      <c r="J9" s="175">
        <v>449.4</v>
      </c>
      <c r="K9" s="175">
        <v>0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175">
        <v>0</v>
      </c>
      <c r="R9" s="175">
        <v>0</v>
      </c>
      <c r="S9" s="175">
        <v>0</v>
      </c>
    </row>
    <row r="10" spans="1:19">
      <c r="A10" s="167">
        <f t="shared" ref="A10:A73" si="5">A9+1</f>
        <v>3</v>
      </c>
      <c r="B10" s="168" t="s">
        <v>138</v>
      </c>
      <c r="C10" s="168" t="s">
        <v>3261</v>
      </c>
      <c r="D10" s="169" t="s">
        <v>737</v>
      </c>
      <c r="E10" s="167">
        <v>10650052890</v>
      </c>
      <c r="F10" s="173">
        <f t="shared" si="1"/>
        <v>4952.17</v>
      </c>
      <c r="G10" s="174">
        <f t="shared" si="2"/>
        <v>4952.17</v>
      </c>
      <c r="H10" s="174">
        <f t="shared" si="3"/>
        <v>0</v>
      </c>
      <c r="I10" s="174">
        <f t="shared" si="4"/>
        <v>0</v>
      </c>
      <c r="J10" s="175">
        <v>4952.17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75">
        <v>0</v>
      </c>
      <c r="Q10" s="175">
        <v>0</v>
      </c>
      <c r="R10" s="175">
        <v>0</v>
      </c>
      <c r="S10" s="175">
        <v>0</v>
      </c>
    </row>
    <row r="11" spans="1:19">
      <c r="A11" s="167">
        <f t="shared" si="5"/>
        <v>4</v>
      </c>
      <c r="B11" s="168" t="s">
        <v>138</v>
      </c>
      <c r="C11" s="168" t="s">
        <v>3261</v>
      </c>
      <c r="D11" s="169" t="s">
        <v>3263</v>
      </c>
      <c r="E11" s="167">
        <v>10650060682</v>
      </c>
      <c r="F11" s="173">
        <f t="shared" si="1"/>
        <v>365.94</v>
      </c>
      <c r="G11" s="174">
        <f t="shared" si="2"/>
        <v>365.94</v>
      </c>
      <c r="H11" s="174">
        <f t="shared" si="3"/>
        <v>0</v>
      </c>
      <c r="I11" s="174">
        <f t="shared" si="4"/>
        <v>0</v>
      </c>
      <c r="J11" s="175">
        <v>365.94</v>
      </c>
      <c r="K11" s="175">
        <v>0</v>
      </c>
      <c r="L11" s="175">
        <v>0</v>
      </c>
      <c r="M11" s="175">
        <v>0</v>
      </c>
      <c r="N11" s="175">
        <v>0</v>
      </c>
      <c r="O11" s="175">
        <v>0</v>
      </c>
      <c r="P11" s="175">
        <v>0</v>
      </c>
      <c r="Q11" s="175">
        <v>0</v>
      </c>
      <c r="R11" s="175">
        <v>0</v>
      </c>
      <c r="S11" s="175">
        <v>0</v>
      </c>
    </row>
    <row r="12" spans="1:19" ht="37.5">
      <c r="A12" s="167">
        <f t="shared" si="5"/>
        <v>5</v>
      </c>
      <c r="B12" s="168" t="s">
        <v>138</v>
      </c>
      <c r="C12" s="168" t="s">
        <v>3261</v>
      </c>
      <c r="D12" s="169" t="s">
        <v>3264</v>
      </c>
      <c r="E12" s="167">
        <v>10650062253</v>
      </c>
      <c r="F12" s="173">
        <f t="shared" si="1"/>
        <v>436.56</v>
      </c>
      <c r="G12" s="174">
        <f t="shared" si="2"/>
        <v>436.56</v>
      </c>
      <c r="H12" s="174">
        <f t="shared" si="3"/>
        <v>0</v>
      </c>
      <c r="I12" s="174">
        <f t="shared" si="4"/>
        <v>0</v>
      </c>
      <c r="J12" s="175">
        <v>192.6</v>
      </c>
      <c r="K12" s="175">
        <v>243.96</v>
      </c>
      <c r="L12" s="175">
        <v>0</v>
      </c>
      <c r="M12" s="175">
        <v>0</v>
      </c>
      <c r="N12" s="175">
        <v>0</v>
      </c>
      <c r="O12" s="175">
        <v>0</v>
      </c>
      <c r="P12" s="175">
        <v>0</v>
      </c>
      <c r="Q12" s="175">
        <v>0</v>
      </c>
      <c r="R12" s="175">
        <v>0</v>
      </c>
      <c r="S12" s="175">
        <v>0</v>
      </c>
    </row>
    <row r="13" spans="1:19" ht="37.5">
      <c r="A13" s="167">
        <f t="shared" si="5"/>
        <v>6</v>
      </c>
      <c r="B13" s="168" t="s">
        <v>138</v>
      </c>
      <c r="C13" s="168" t="s">
        <v>138</v>
      </c>
      <c r="D13" s="169" t="s">
        <v>3265</v>
      </c>
      <c r="E13" s="167">
        <v>10680117831</v>
      </c>
      <c r="F13" s="173">
        <f t="shared" si="1"/>
        <v>8868.16</v>
      </c>
      <c r="G13" s="174">
        <f t="shared" si="2"/>
        <v>8868.16</v>
      </c>
      <c r="H13" s="174">
        <f t="shared" si="3"/>
        <v>0</v>
      </c>
      <c r="I13" s="174">
        <f t="shared" si="4"/>
        <v>0</v>
      </c>
      <c r="J13" s="175">
        <v>8868.16</v>
      </c>
      <c r="K13" s="175">
        <v>0</v>
      </c>
      <c r="L13" s="175">
        <v>0</v>
      </c>
      <c r="M13" s="175">
        <v>0</v>
      </c>
      <c r="N13" s="175">
        <v>0</v>
      </c>
      <c r="O13" s="175">
        <v>0</v>
      </c>
      <c r="P13" s="175">
        <v>0</v>
      </c>
      <c r="Q13" s="175">
        <v>0</v>
      </c>
      <c r="R13" s="175">
        <v>0</v>
      </c>
      <c r="S13" s="175">
        <v>0</v>
      </c>
    </row>
    <row r="14" spans="1:19" ht="37.5">
      <c r="A14" s="176">
        <f t="shared" si="5"/>
        <v>7</v>
      </c>
      <c r="B14" s="177" t="s">
        <v>138</v>
      </c>
      <c r="C14" s="177" t="s">
        <v>138</v>
      </c>
      <c r="D14" s="169" t="s">
        <v>3266</v>
      </c>
      <c r="E14" s="167">
        <v>10680118078</v>
      </c>
      <c r="F14" s="173">
        <f t="shared" si="1"/>
        <v>428</v>
      </c>
      <c r="G14" s="174">
        <f t="shared" si="2"/>
        <v>428</v>
      </c>
      <c r="H14" s="174">
        <f t="shared" si="3"/>
        <v>0</v>
      </c>
      <c r="I14" s="174">
        <f t="shared" si="4"/>
        <v>0</v>
      </c>
      <c r="J14" s="175">
        <v>428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0</v>
      </c>
      <c r="Q14" s="175">
        <v>0</v>
      </c>
      <c r="R14" s="175">
        <v>0</v>
      </c>
      <c r="S14" s="175">
        <v>0</v>
      </c>
    </row>
    <row r="15" spans="1:19" ht="19.5" thickBot="1">
      <c r="A15" s="167"/>
      <c r="B15" s="164"/>
      <c r="C15" s="164"/>
      <c r="D15" s="169"/>
      <c r="E15" s="167"/>
      <c r="F15" s="166">
        <f>SUM(F8:F14)</f>
        <v>16442.900000000001</v>
      </c>
      <c r="G15" s="166">
        <f t="shared" ref="G15:S15" si="6">SUM(G8:G14)</f>
        <v>16442.900000000001</v>
      </c>
      <c r="H15" s="166">
        <f t="shared" si="6"/>
        <v>0</v>
      </c>
      <c r="I15" s="166">
        <f t="shared" si="6"/>
        <v>0</v>
      </c>
      <c r="J15" s="166">
        <f t="shared" si="6"/>
        <v>16198.939999999999</v>
      </c>
      <c r="K15" s="166">
        <f t="shared" si="6"/>
        <v>243.96</v>
      </c>
      <c r="L15" s="166">
        <f t="shared" si="6"/>
        <v>0</v>
      </c>
      <c r="M15" s="166">
        <f t="shared" si="6"/>
        <v>0</v>
      </c>
      <c r="N15" s="166">
        <f t="shared" si="6"/>
        <v>0</v>
      </c>
      <c r="O15" s="166">
        <f t="shared" si="6"/>
        <v>0</v>
      </c>
      <c r="P15" s="166">
        <f t="shared" si="6"/>
        <v>0</v>
      </c>
      <c r="Q15" s="166">
        <f t="shared" si="6"/>
        <v>0</v>
      </c>
      <c r="R15" s="166">
        <f t="shared" si="6"/>
        <v>0</v>
      </c>
      <c r="S15" s="166">
        <f t="shared" si="6"/>
        <v>0</v>
      </c>
    </row>
    <row r="16" spans="1:19" ht="38.25" thickTop="1">
      <c r="A16" s="163">
        <f>A15+1</f>
        <v>1</v>
      </c>
      <c r="B16" s="164" t="s">
        <v>742</v>
      </c>
      <c r="C16" s="164" t="s">
        <v>742</v>
      </c>
      <c r="D16" s="169" t="s">
        <v>3267</v>
      </c>
      <c r="E16" s="167">
        <v>10380031828</v>
      </c>
      <c r="F16" s="173">
        <f t="shared" si="1"/>
        <v>385.2</v>
      </c>
      <c r="G16" s="174">
        <f t="shared" si="2"/>
        <v>0</v>
      </c>
      <c r="H16" s="174">
        <f t="shared" si="3"/>
        <v>0</v>
      </c>
      <c r="I16" s="174">
        <f t="shared" si="4"/>
        <v>385.2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75">
        <v>385.2</v>
      </c>
      <c r="Q16" s="175">
        <v>0</v>
      </c>
      <c r="R16" s="175">
        <v>0</v>
      </c>
      <c r="S16" s="175">
        <v>0</v>
      </c>
    </row>
    <row r="17" spans="1:19" ht="37.5">
      <c r="A17" s="167">
        <f t="shared" si="5"/>
        <v>2</v>
      </c>
      <c r="B17" s="168" t="s">
        <v>742</v>
      </c>
      <c r="C17" s="168" t="s">
        <v>742</v>
      </c>
      <c r="D17" s="169" t="s">
        <v>3268</v>
      </c>
      <c r="E17" s="167">
        <v>10380035800</v>
      </c>
      <c r="F17" s="173">
        <f t="shared" si="1"/>
        <v>625.25</v>
      </c>
      <c r="G17" s="174">
        <f t="shared" si="2"/>
        <v>0</v>
      </c>
      <c r="H17" s="174">
        <f t="shared" si="3"/>
        <v>625.25</v>
      </c>
      <c r="I17" s="174">
        <f t="shared" si="4"/>
        <v>0</v>
      </c>
      <c r="J17" s="175">
        <v>0</v>
      </c>
      <c r="K17" s="175">
        <v>0</v>
      </c>
      <c r="L17" s="175">
        <v>625.25</v>
      </c>
      <c r="M17" s="175">
        <v>0</v>
      </c>
      <c r="N17" s="175">
        <v>0</v>
      </c>
      <c r="O17" s="175">
        <v>0</v>
      </c>
      <c r="P17" s="175">
        <v>0</v>
      </c>
      <c r="Q17" s="175">
        <v>0</v>
      </c>
      <c r="R17" s="175">
        <v>0</v>
      </c>
      <c r="S17" s="175">
        <v>0</v>
      </c>
    </row>
    <row r="18" spans="1:19" ht="37.5">
      <c r="A18" s="167">
        <f t="shared" si="5"/>
        <v>3</v>
      </c>
      <c r="B18" s="168" t="s">
        <v>742</v>
      </c>
      <c r="C18" s="168" t="s">
        <v>3269</v>
      </c>
      <c r="D18" s="169" t="s">
        <v>3270</v>
      </c>
      <c r="E18" s="167">
        <v>10390070296</v>
      </c>
      <c r="F18" s="173">
        <f t="shared" si="1"/>
        <v>192.6</v>
      </c>
      <c r="G18" s="174">
        <f t="shared" si="2"/>
        <v>192.6</v>
      </c>
      <c r="H18" s="174">
        <f t="shared" si="3"/>
        <v>0</v>
      </c>
      <c r="I18" s="174">
        <f t="shared" si="4"/>
        <v>0</v>
      </c>
      <c r="J18" s="175">
        <v>192.6</v>
      </c>
      <c r="K18" s="175">
        <v>0</v>
      </c>
      <c r="L18" s="175">
        <v>0</v>
      </c>
      <c r="M18" s="175">
        <v>0</v>
      </c>
      <c r="N18" s="175">
        <v>0</v>
      </c>
      <c r="O18" s="175">
        <v>0</v>
      </c>
      <c r="P18" s="175">
        <v>0</v>
      </c>
      <c r="Q18" s="175">
        <v>0</v>
      </c>
      <c r="R18" s="175">
        <v>0</v>
      </c>
      <c r="S18" s="175">
        <v>0</v>
      </c>
    </row>
    <row r="19" spans="1:19" ht="19.5" thickBot="1">
      <c r="A19" s="167"/>
      <c r="B19" s="164"/>
      <c r="C19" s="164"/>
      <c r="D19" s="165"/>
      <c r="E19" s="163"/>
      <c r="F19" s="166">
        <f>SUM(F16:F18)</f>
        <v>1203.05</v>
      </c>
      <c r="G19" s="166">
        <f t="shared" ref="G19:S19" si="7">SUM(G16:G18)</f>
        <v>192.6</v>
      </c>
      <c r="H19" s="166">
        <f t="shared" si="7"/>
        <v>625.25</v>
      </c>
      <c r="I19" s="166">
        <f t="shared" si="7"/>
        <v>385.2</v>
      </c>
      <c r="J19" s="166">
        <f t="shared" si="7"/>
        <v>192.6</v>
      </c>
      <c r="K19" s="166">
        <f t="shared" si="7"/>
        <v>0</v>
      </c>
      <c r="L19" s="166">
        <f t="shared" si="7"/>
        <v>625.25</v>
      </c>
      <c r="M19" s="166">
        <f t="shared" si="7"/>
        <v>0</v>
      </c>
      <c r="N19" s="166">
        <f t="shared" si="7"/>
        <v>0</v>
      </c>
      <c r="O19" s="166">
        <f t="shared" si="7"/>
        <v>0</v>
      </c>
      <c r="P19" s="166">
        <f t="shared" si="7"/>
        <v>385.2</v>
      </c>
      <c r="Q19" s="166">
        <f t="shared" si="7"/>
        <v>0</v>
      </c>
      <c r="R19" s="166">
        <f t="shared" si="7"/>
        <v>0</v>
      </c>
      <c r="S19" s="166">
        <f t="shared" si="7"/>
        <v>0</v>
      </c>
    </row>
    <row r="20" spans="1:19" ht="19.5" thickTop="1">
      <c r="A20" s="167">
        <f t="shared" si="5"/>
        <v>1</v>
      </c>
      <c r="B20" s="168" t="s">
        <v>162</v>
      </c>
      <c r="C20" s="168" t="s">
        <v>3261</v>
      </c>
      <c r="D20" s="169" t="s">
        <v>818</v>
      </c>
      <c r="E20" s="167">
        <v>10650000103</v>
      </c>
      <c r="F20" s="173">
        <f t="shared" si="1"/>
        <v>666.61</v>
      </c>
      <c r="G20" s="174">
        <f t="shared" si="2"/>
        <v>666.61</v>
      </c>
      <c r="H20" s="174">
        <f t="shared" si="3"/>
        <v>0</v>
      </c>
      <c r="I20" s="174">
        <f t="shared" si="4"/>
        <v>0</v>
      </c>
      <c r="J20" s="175">
        <v>666.61</v>
      </c>
      <c r="K20" s="175">
        <v>0</v>
      </c>
      <c r="L20" s="175">
        <v>0</v>
      </c>
      <c r="M20" s="175">
        <v>0</v>
      </c>
      <c r="N20" s="175">
        <v>0</v>
      </c>
      <c r="O20" s="175">
        <v>0</v>
      </c>
      <c r="P20" s="175">
        <v>0</v>
      </c>
      <c r="Q20" s="175">
        <v>0</v>
      </c>
      <c r="R20" s="175">
        <v>0</v>
      </c>
      <c r="S20" s="175">
        <v>0</v>
      </c>
    </row>
    <row r="21" spans="1:19">
      <c r="A21" s="167">
        <f t="shared" si="5"/>
        <v>2</v>
      </c>
      <c r="B21" s="168" t="s">
        <v>162</v>
      </c>
      <c r="C21" s="168" t="s">
        <v>3261</v>
      </c>
      <c r="D21" s="169" t="s">
        <v>3271</v>
      </c>
      <c r="E21" s="167">
        <v>10650031846</v>
      </c>
      <c r="F21" s="173">
        <f t="shared" si="1"/>
        <v>1413.26</v>
      </c>
      <c r="G21" s="174">
        <f t="shared" si="2"/>
        <v>1413.26</v>
      </c>
      <c r="H21" s="174">
        <f t="shared" si="3"/>
        <v>0</v>
      </c>
      <c r="I21" s="174">
        <f t="shared" si="4"/>
        <v>0</v>
      </c>
      <c r="J21" s="175">
        <v>1413.26</v>
      </c>
      <c r="K21" s="175">
        <v>0</v>
      </c>
      <c r="L21" s="175">
        <v>0</v>
      </c>
      <c r="M21" s="175">
        <v>0</v>
      </c>
      <c r="N21" s="175">
        <v>0</v>
      </c>
      <c r="O21" s="175">
        <v>0</v>
      </c>
      <c r="P21" s="175">
        <v>0</v>
      </c>
      <c r="Q21" s="175">
        <v>0</v>
      </c>
      <c r="R21" s="175">
        <v>0</v>
      </c>
      <c r="S21" s="175">
        <v>0</v>
      </c>
    </row>
    <row r="22" spans="1:19">
      <c r="A22" s="167">
        <f t="shared" si="5"/>
        <v>3</v>
      </c>
      <c r="B22" s="168" t="s">
        <v>162</v>
      </c>
      <c r="C22" s="168" t="s">
        <v>162</v>
      </c>
      <c r="D22" s="169" t="s">
        <v>3272</v>
      </c>
      <c r="E22" s="167">
        <v>10600160765</v>
      </c>
      <c r="F22" s="173">
        <f t="shared" si="1"/>
        <v>2492.7800000000002</v>
      </c>
      <c r="G22" s="174">
        <f t="shared" si="2"/>
        <v>2492.7800000000002</v>
      </c>
      <c r="H22" s="174">
        <f t="shared" si="3"/>
        <v>0</v>
      </c>
      <c r="I22" s="174">
        <f t="shared" si="4"/>
        <v>0</v>
      </c>
      <c r="J22" s="175">
        <v>2492.7800000000002</v>
      </c>
      <c r="K22" s="175">
        <v>0</v>
      </c>
      <c r="L22" s="175">
        <v>0</v>
      </c>
      <c r="M22" s="175">
        <v>0</v>
      </c>
      <c r="N22" s="175">
        <v>0</v>
      </c>
      <c r="O22" s="175">
        <v>0</v>
      </c>
      <c r="P22" s="175">
        <v>0</v>
      </c>
      <c r="Q22" s="175">
        <v>0</v>
      </c>
      <c r="R22" s="175">
        <v>0</v>
      </c>
      <c r="S22" s="175">
        <v>0</v>
      </c>
    </row>
    <row r="23" spans="1:19">
      <c r="A23" s="167">
        <f t="shared" si="5"/>
        <v>4</v>
      </c>
      <c r="B23" s="168" t="s">
        <v>162</v>
      </c>
      <c r="C23" s="168" t="s">
        <v>162</v>
      </c>
      <c r="D23" s="169" t="s">
        <v>3273</v>
      </c>
      <c r="E23" s="167">
        <v>10600161265</v>
      </c>
      <c r="F23" s="173">
        <f t="shared" si="1"/>
        <v>15350.49</v>
      </c>
      <c r="G23" s="174">
        <f t="shared" si="2"/>
        <v>15350.49</v>
      </c>
      <c r="H23" s="174">
        <f t="shared" si="3"/>
        <v>0</v>
      </c>
      <c r="I23" s="174">
        <f t="shared" si="4"/>
        <v>0</v>
      </c>
      <c r="J23" s="175">
        <v>15350.49</v>
      </c>
      <c r="K23" s="175">
        <v>0</v>
      </c>
      <c r="L23" s="175">
        <v>0</v>
      </c>
      <c r="M23" s="175">
        <v>0</v>
      </c>
      <c r="N23" s="175">
        <v>0</v>
      </c>
      <c r="O23" s="175">
        <v>0</v>
      </c>
      <c r="P23" s="175">
        <v>0</v>
      </c>
      <c r="Q23" s="175">
        <v>0</v>
      </c>
      <c r="R23" s="175">
        <v>0</v>
      </c>
      <c r="S23" s="175">
        <v>0</v>
      </c>
    </row>
    <row r="24" spans="1:19">
      <c r="A24" s="167">
        <f t="shared" si="5"/>
        <v>5</v>
      </c>
      <c r="B24" s="168" t="s">
        <v>162</v>
      </c>
      <c r="C24" s="168" t="s">
        <v>162</v>
      </c>
      <c r="D24" s="169" t="s">
        <v>3272</v>
      </c>
      <c r="E24" s="167">
        <v>10600437996</v>
      </c>
      <c r="F24" s="173">
        <f t="shared" si="1"/>
        <v>757.03</v>
      </c>
      <c r="G24" s="174">
        <f t="shared" si="2"/>
        <v>757.03</v>
      </c>
      <c r="H24" s="174">
        <f t="shared" si="3"/>
        <v>0</v>
      </c>
      <c r="I24" s="174">
        <f t="shared" si="4"/>
        <v>0</v>
      </c>
      <c r="J24" s="175">
        <v>757.03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175">
        <v>0</v>
      </c>
    </row>
    <row r="25" spans="1:19">
      <c r="A25" s="167">
        <f t="shared" si="5"/>
        <v>6</v>
      </c>
      <c r="B25" s="168" t="s">
        <v>162</v>
      </c>
      <c r="C25" s="168" t="s">
        <v>162</v>
      </c>
      <c r="D25" s="169" t="s">
        <v>3274</v>
      </c>
      <c r="E25" s="167">
        <v>10600973789</v>
      </c>
      <c r="F25" s="173">
        <f t="shared" si="1"/>
        <v>599.20000000000005</v>
      </c>
      <c r="G25" s="174">
        <f t="shared" si="2"/>
        <v>599.20000000000005</v>
      </c>
      <c r="H25" s="174">
        <f t="shared" si="3"/>
        <v>0</v>
      </c>
      <c r="I25" s="174">
        <f t="shared" si="4"/>
        <v>0</v>
      </c>
      <c r="J25" s="175">
        <v>599.20000000000005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175">
        <v>0</v>
      </c>
    </row>
    <row r="26" spans="1:19" ht="18.75" customHeight="1">
      <c r="A26" s="167">
        <f t="shared" si="5"/>
        <v>7</v>
      </c>
      <c r="B26" s="168" t="s">
        <v>162</v>
      </c>
      <c r="C26" s="168" t="s">
        <v>162</v>
      </c>
      <c r="D26" s="169" t="s">
        <v>3275</v>
      </c>
      <c r="E26" s="167">
        <v>10601016145</v>
      </c>
      <c r="F26" s="173">
        <f t="shared" si="1"/>
        <v>1056.0899999999999</v>
      </c>
      <c r="G26" s="174">
        <f t="shared" si="2"/>
        <v>1056.0899999999999</v>
      </c>
      <c r="H26" s="174">
        <f t="shared" si="3"/>
        <v>0</v>
      </c>
      <c r="I26" s="174">
        <f t="shared" si="4"/>
        <v>0</v>
      </c>
      <c r="J26" s="175">
        <v>1056.0899999999999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175">
        <v>0</v>
      </c>
    </row>
    <row r="27" spans="1:19" ht="37.5">
      <c r="A27" s="167">
        <f t="shared" si="5"/>
        <v>8</v>
      </c>
      <c r="B27" s="168" t="s">
        <v>162</v>
      </c>
      <c r="C27" s="168" t="s">
        <v>162</v>
      </c>
      <c r="D27" s="169" t="s">
        <v>3276</v>
      </c>
      <c r="E27" s="167">
        <v>10601140452</v>
      </c>
      <c r="F27" s="173">
        <f t="shared" si="1"/>
        <v>1539.42</v>
      </c>
      <c r="G27" s="174">
        <f t="shared" si="2"/>
        <v>428</v>
      </c>
      <c r="H27" s="174">
        <f t="shared" si="3"/>
        <v>1111.42</v>
      </c>
      <c r="I27" s="174">
        <f t="shared" si="4"/>
        <v>0</v>
      </c>
      <c r="J27" s="175">
        <v>214</v>
      </c>
      <c r="K27" s="175">
        <v>214</v>
      </c>
      <c r="L27" s="175">
        <v>897.42</v>
      </c>
      <c r="M27" s="175">
        <v>214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175">
        <v>0</v>
      </c>
    </row>
    <row r="28" spans="1:19">
      <c r="A28" s="167">
        <f t="shared" si="5"/>
        <v>9</v>
      </c>
      <c r="B28" s="168" t="s">
        <v>162</v>
      </c>
      <c r="C28" s="168" t="s">
        <v>3277</v>
      </c>
      <c r="D28" s="169" t="s">
        <v>3278</v>
      </c>
      <c r="E28" s="167">
        <v>10640026349</v>
      </c>
      <c r="F28" s="173">
        <f t="shared" si="1"/>
        <v>3848.36</v>
      </c>
      <c r="G28" s="174">
        <f t="shared" si="2"/>
        <v>3848.36</v>
      </c>
      <c r="H28" s="174">
        <f t="shared" si="3"/>
        <v>0</v>
      </c>
      <c r="I28" s="174">
        <f t="shared" si="4"/>
        <v>0</v>
      </c>
      <c r="J28" s="175">
        <v>3848.36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175">
        <v>0</v>
      </c>
    </row>
    <row r="29" spans="1:19">
      <c r="A29" s="167">
        <f t="shared" si="5"/>
        <v>10</v>
      </c>
      <c r="B29" s="168" t="s">
        <v>162</v>
      </c>
      <c r="C29" s="168" t="s">
        <v>3277</v>
      </c>
      <c r="D29" s="169" t="s">
        <v>888</v>
      </c>
      <c r="E29" s="167">
        <v>10640026938</v>
      </c>
      <c r="F29" s="173">
        <f t="shared" si="1"/>
        <v>836.74</v>
      </c>
      <c r="G29" s="174">
        <f t="shared" si="2"/>
        <v>836.74</v>
      </c>
      <c r="H29" s="174">
        <f t="shared" si="3"/>
        <v>0</v>
      </c>
      <c r="I29" s="174">
        <f t="shared" si="4"/>
        <v>0</v>
      </c>
      <c r="J29" s="175">
        <v>836.74</v>
      </c>
      <c r="K29" s="175">
        <v>0</v>
      </c>
      <c r="L29" s="175">
        <v>0</v>
      </c>
      <c r="M29" s="175">
        <v>0</v>
      </c>
      <c r="N29" s="175">
        <v>0</v>
      </c>
      <c r="O29" s="175">
        <v>0</v>
      </c>
      <c r="P29" s="175">
        <v>0</v>
      </c>
      <c r="Q29" s="175">
        <v>0</v>
      </c>
      <c r="R29" s="175">
        <v>0</v>
      </c>
      <c r="S29" s="175">
        <v>0</v>
      </c>
    </row>
    <row r="30" spans="1:19">
      <c r="A30" s="167">
        <f t="shared" si="5"/>
        <v>11</v>
      </c>
      <c r="B30" s="168" t="s">
        <v>162</v>
      </c>
      <c r="C30" s="168" t="s">
        <v>3277</v>
      </c>
      <c r="D30" s="169" t="s">
        <v>3279</v>
      </c>
      <c r="E30" s="167">
        <v>10640141458</v>
      </c>
      <c r="F30" s="173">
        <f t="shared" si="1"/>
        <v>4234.2</v>
      </c>
      <c r="G30" s="174">
        <f t="shared" si="2"/>
        <v>4234.2</v>
      </c>
      <c r="H30" s="174">
        <f t="shared" si="3"/>
        <v>0</v>
      </c>
      <c r="I30" s="174">
        <f t="shared" si="4"/>
        <v>0</v>
      </c>
      <c r="J30" s="175">
        <v>4234.2</v>
      </c>
      <c r="K30" s="175">
        <v>0</v>
      </c>
      <c r="L30" s="175">
        <v>0</v>
      </c>
      <c r="M30" s="175">
        <v>0</v>
      </c>
      <c r="N30" s="175">
        <v>0</v>
      </c>
      <c r="O30" s="175">
        <v>0</v>
      </c>
      <c r="P30" s="175">
        <v>0</v>
      </c>
      <c r="Q30" s="175">
        <v>0</v>
      </c>
      <c r="R30" s="175">
        <v>0</v>
      </c>
      <c r="S30" s="175">
        <v>0</v>
      </c>
    </row>
    <row r="31" spans="1:19" ht="37.5">
      <c r="A31" s="167">
        <f t="shared" si="5"/>
        <v>12</v>
      </c>
      <c r="B31" s="168" t="s">
        <v>162</v>
      </c>
      <c r="C31" s="168" t="s">
        <v>3277</v>
      </c>
      <c r="D31" s="169" t="s">
        <v>3280</v>
      </c>
      <c r="E31" s="167">
        <v>10640141467</v>
      </c>
      <c r="F31" s="173">
        <f t="shared" si="1"/>
        <v>1265.5999999999999</v>
      </c>
      <c r="G31" s="174">
        <f t="shared" si="2"/>
        <v>1265.5999999999999</v>
      </c>
      <c r="H31" s="174">
        <f t="shared" si="3"/>
        <v>0</v>
      </c>
      <c r="I31" s="174">
        <f t="shared" si="4"/>
        <v>0</v>
      </c>
      <c r="J31" s="175">
        <v>1265.5999999999999</v>
      </c>
      <c r="K31" s="175">
        <v>0</v>
      </c>
      <c r="L31" s="175">
        <v>0</v>
      </c>
      <c r="M31" s="175">
        <v>0</v>
      </c>
      <c r="N31" s="175">
        <v>0</v>
      </c>
      <c r="O31" s="175">
        <v>0</v>
      </c>
      <c r="P31" s="175">
        <v>0</v>
      </c>
      <c r="Q31" s="175">
        <v>0</v>
      </c>
      <c r="R31" s="175">
        <v>0</v>
      </c>
      <c r="S31" s="175">
        <v>0</v>
      </c>
    </row>
    <row r="32" spans="1:19" ht="37.5">
      <c r="A32" s="167">
        <f t="shared" si="5"/>
        <v>13</v>
      </c>
      <c r="B32" s="168" t="s">
        <v>162</v>
      </c>
      <c r="C32" s="168" t="s">
        <v>3277</v>
      </c>
      <c r="D32" s="169" t="s">
        <v>3281</v>
      </c>
      <c r="E32" s="167">
        <v>10640141515</v>
      </c>
      <c r="F32" s="173">
        <f t="shared" si="1"/>
        <v>32.1</v>
      </c>
      <c r="G32" s="174">
        <f t="shared" si="2"/>
        <v>32.1</v>
      </c>
      <c r="H32" s="174">
        <f t="shared" si="3"/>
        <v>0</v>
      </c>
      <c r="I32" s="174">
        <f t="shared" si="4"/>
        <v>0</v>
      </c>
      <c r="J32" s="175">
        <v>32.1</v>
      </c>
      <c r="K32" s="175">
        <v>0</v>
      </c>
      <c r="L32" s="175">
        <v>0</v>
      </c>
      <c r="M32" s="175">
        <v>0</v>
      </c>
      <c r="N32" s="175">
        <v>0</v>
      </c>
      <c r="O32" s="175">
        <v>0</v>
      </c>
      <c r="P32" s="175">
        <v>0</v>
      </c>
      <c r="Q32" s="175">
        <v>0</v>
      </c>
      <c r="R32" s="175">
        <v>0</v>
      </c>
      <c r="S32" s="175">
        <v>0</v>
      </c>
    </row>
    <row r="33" spans="1:19">
      <c r="A33" s="167">
        <f t="shared" si="5"/>
        <v>14</v>
      </c>
      <c r="B33" s="168" t="s">
        <v>162</v>
      </c>
      <c r="C33" s="168" t="s">
        <v>3282</v>
      </c>
      <c r="D33" s="169" t="s">
        <v>3283</v>
      </c>
      <c r="E33" s="167">
        <v>10620003108</v>
      </c>
      <c r="F33" s="173">
        <f t="shared" si="1"/>
        <v>1311.82</v>
      </c>
      <c r="G33" s="174">
        <f t="shared" si="2"/>
        <v>1311.82</v>
      </c>
      <c r="H33" s="174">
        <f t="shared" si="3"/>
        <v>0</v>
      </c>
      <c r="I33" s="174">
        <f t="shared" si="4"/>
        <v>0</v>
      </c>
      <c r="J33" s="175">
        <v>1311.82</v>
      </c>
      <c r="K33" s="175">
        <v>0</v>
      </c>
      <c r="L33" s="175">
        <v>0</v>
      </c>
      <c r="M33" s="175">
        <v>0</v>
      </c>
      <c r="N33" s="175">
        <v>0</v>
      </c>
      <c r="O33" s="175">
        <v>0</v>
      </c>
      <c r="P33" s="175">
        <v>0</v>
      </c>
      <c r="Q33" s="175">
        <v>0</v>
      </c>
      <c r="R33" s="175">
        <v>0</v>
      </c>
      <c r="S33" s="175">
        <v>0</v>
      </c>
    </row>
    <row r="34" spans="1:19">
      <c r="A34" s="167">
        <f t="shared" si="5"/>
        <v>15</v>
      </c>
      <c r="B34" s="168" t="s">
        <v>162</v>
      </c>
      <c r="C34" s="168" t="s">
        <v>3282</v>
      </c>
      <c r="D34" s="169" t="s">
        <v>3284</v>
      </c>
      <c r="E34" s="167">
        <v>10620065397</v>
      </c>
      <c r="F34" s="173">
        <f t="shared" si="1"/>
        <v>1681.61</v>
      </c>
      <c r="G34" s="174">
        <f t="shared" si="2"/>
        <v>1681.61</v>
      </c>
      <c r="H34" s="174">
        <f t="shared" si="3"/>
        <v>0</v>
      </c>
      <c r="I34" s="174">
        <f t="shared" si="4"/>
        <v>0</v>
      </c>
      <c r="J34" s="175">
        <v>1681.61</v>
      </c>
      <c r="K34" s="175">
        <v>0</v>
      </c>
      <c r="L34" s="175">
        <v>0</v>
      </c>
      <c r="M34" s="175">
        <v>0</v>
      </c>
      <c r="N34" s="175">
        <v>0</v>
      </c>
      <c r="O34" s="175">
        <v>0</v>
      </c>
      <c r="P34" s="175">
        <v>0</v>
      </c>
      <c r="Q34" s="175">
        <v>0</v>
      </c>
      <c r="R34" s="175">
        <v>0</v>
      </c>
      <c r="S34" s="175">
        <v>0</v>
      </c>
    </row>
    <row r="35" spans="1:19" ht="37.5">
      <c r="A35" s="167">
        <f t="shared" si="5"/>
        <v>16</v>
      </c>
      <c r="B35" s="168" t="s">
        <v>162</v>
      </c>
      <c r="C35" s="168" t="s">
        <v>3282</v>
      </c>
      <c r="D35" s="169" t="s">
        <v>3285</v>
      </c>
      <c r="E35" s="167">
        <v>10620092245</v>
      </c>
      <c r="F35" s="173">
        <f t="shared" si="1"/>
        <v>7139.4699999999993</v>
      </c>
      <c r="G35" s="174">
        <f t="shared" si="2"/>
        <v>7139.4699999999993</v>
      </c>
      <c r="H35" s="174">
        <f t="shared" si="3"/>
        <v>0</v>
      </c>
      <c r="I35" s="174">
        <f t="shared" si="4"/>
        <v>0</v>
      </c>
      <c r="J35" s="175">
        <v>3198.23</v>
      </c>
      <c r="K35" s="175">
        <v>3941.24</v>
      </c>
      <c r="L35" s="175">
        <v>0</v>
      </c>
      <c r="M35" s="175"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v>0</v>
      </c>
      <c r="S35" s="175">
        <v>0</v>
      </c>
    </row>
    <row r="36" spans="1:19" ht="37.5">
      <c r="A36" s="167">
        <f t="shared" si="5"/>
        <v>17</v>
      </c>
      <c r="B36" s="168" t="s">
        <v>162</v>
      </c>
      <c r="C36" s="168" t="s">
        <v>3282</v>
      </c>
      <c r="D36" s="169" t="s">
        <v>3286</v>
      </c>
      <c r="E36" s="167">
        <v>10620094937</v>
      </c>
      <c r="F36" s="173">
        <f t="shared" si="1"/>
        <v>4968.55</v>
      </c>
      <c r="G36" s="174">
        <f t="shared" si="2"/>
        <v>4968.55</v>
      </c>
      <c r="H36" s="174">
        <f t="shared" si="3"/>
        <v>0</v>
      </c>
      <c r="I36" s="174">
        <f t="shared" si="4"/>
        <v>0</v>
      </c>
      <c r="J36" s="175">
        <v>873.66</v>
      </c>
      <c r="K36" s="175">
        <v>4094.89</v>
      </c>
      <c r="L36" s="175">
        <v>0</v>
      </c>
      <c r="M36" s="175"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v>0</v>
      </c>
      <c r="S36" s="175">
        <v>0</v>
      </c>
    </row>
    <row r="37" spans="1:19">
      <c r="A37" s="167">
        <f t="shared" si="5"/>
        <v>18</v>
      </c>
      <c r="B37" s="168" t="s">
        <v>162</v>
      </c>
      <c r="C37" s="168" t="s">
        <v>3287</v>
      </c>
      <c r="D37" s="169" t="s">
        <v>909</v>
      </c>
      <c r="E37" s="167">
        <v>10630018436</v>
      </c>
      <c r="F37" s="173">
        <f t="shared" si="1"/>
        <v>919.67</v>
      </c>
      <c r="G37" s="174">
        <f t="shared" si="2"/>
        <v>919.67</v>
      </c>
      <c r="H37" s="174">
        <f t="shared" si="3"/>
        <v>0</v>
      </c>
      <c r="I37" s="174">
        <f t="shared" si="4"/>
        <v>0</v>
      </c>
      <c r="J37" s="175">
        <v>919.67</v>
      </c>
      <c r="K37" s="175">
        <v>0</v>
      </c>
      <c r="L37" s="175">
        <v>0</v>
      </c>
      <c r="M37" s="175">
        <v>0</v>
      </c>
      <c r="N37" s="175">
        <v>0</v>
      </c>
      <c r="O37" s="175">
        <v>0</v>
      </c>
      <c r="P37" s="175">
        <v>0</v>
      </c>
      <c r="Q37" s="175">
        <v>0</v>
      </c>
      <c r="R37" s="175">
        <v>0</v>
      </c>
      <c r="S37" s="175">
        <v>0</v>
      </c>
    </row>
    <row r="38" spans="1:19">
      <c r="A38" s="167">
        <f t="shared" si="5"/>
        <v>19</v>
      </c>
      <c r="B38" s="168" t="s">
        <v>162</v>
      </c>
      <c r="C38" s="168" t="s">
        <v>3287</v>
      </c>
      <c r="D38" s="169" t="s">
        <v>3288</v>
      </c>
      <c r="E38" s="167">
        <v>10630055587</v>
      </c>
      <c r="F38" s="173">
        <f t="shared" si="1"/>
        <v>8161.1</v>
      </c>
      <c r="G38" s="174">
        <f t="shared" si="2"/>
        <v>8161.1</v>
      </c>
      <c r="H38" s="174">
        <f t="shared" si="3"/>
        <v>0</v>
      </c>
      <c r="I38" s="174">
        <f t="shared" si="4"/>
        <v>0</v>
      </c>
      <c r="J38" s="175">
        <v>4521.71</v>
      </c>
      <c r="K38" s="175">
        <v>3639.39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</row>
    <row r="39" spans="1:19">
      <c r="A39" s="167">
        <f t="shared" si="5"/>
        <v>20</v>
      </c>
      <c r="B39" s="168" t="s">
        <v>162</v>
      </c>
      <c r="C39" s="168" t="s">
        <v>3287</v>
      </c>
      <c r="D39" s="169" t="s">
        <v>3288</v>
      </c>
      <c r="E39" s="167">
        <v>10630056555</v>
      </c>
      <c r="F39" s="173">
        <f t="shared" si="1"/>
        <v>1489.44</v>
      </c>
      <c r="G39" s="174">
        <f t="shared" si="2"/>
        <v>1489.44</v>
      </c>
      <c r="H39" s="174">
        <f t="shared" si="3"/>
        <v>0</v>
      </c>
      <c r="I39" s="174">
        <f t="shared" si="4"/>
        <v>0</v>
      </c>
      <c r="J39" s="175">
        <v>744.72</v>
      </c>
      <c r="K39" s="175">
        <v>744.72</v>
      </c>
      <c r="L39" s="175">
        <v>0</v>
      </c>
      <c r="M39" s="175">
        <v>0</v>
      </c>
      <c r="N39" s="175">
        <v>0</v>
      </c>
      <c r="O39" s="175">
        <v>0</v>
      </c>
      <c r="P39" s="175">
        <v>0</v>
      </c>
      <c r="Q39" s="175">
        <v>0</v>
      </c>
      <c r="R39" s="175">
        <v>0</v>
      </c>
      <c r="S39" s="175">
        <v>0</v>
      </c>
    </row>
    <row r="40" spans="1:19">
      <c r="A40" s="167">
        <f t="shared" si="5"/>
        <v>21</v>
      </c>
      <c r="B40" s="168" t="s">
        <v>162</v>
      </c>
      <c r="C40" s="168" t="s">
        <v>3289</v>
      </c>
      <c r="D40" s="169" t="s">
        <v>3290</v>
      </c>
      <c r="E40" s="167">
        <v>10610088341</v>
      </c>
      <c r="F40" s="173">
        <f t="shared" si="1"/>
        <v>1991.48</v>
      </c>
      <c r="G40" s="174">
        <f t="shared" si="2"/>
        <v>1991.48</v>
      </c>
      <c r="H40" s="174">
        <f t="shared" si="3"/>
        <v>0</v>
      </c>
      <c r="I40" s="174">
        <f t="shared" si="4"/>
        <v>0</v>
      </c>
      <c r="J40" s="175">
        <v>1991.48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</row>
    <row r="41" spans="1:19" ht="37.5">
      <c r="A41" s="167">
        <f t="shared" si="5"/>
        <v>22</v>
      </c>
      <c r="B41" s="168" t="s">
        <v>162</v>
      </c>
      <c r="C41" s="168" t="s">
        <v>3291</v>
      </c>
      <c r="D41" s="169" t="s">
        <v>3292</v>
      </c>
      <c r="E41" s="167">
        <v>10670000327</v>
      </c>
      <c r="F41" s="173">
        <f t="shared" si="1"/>
        <v>3142.91</v>
      </c>
      <c r="G41" s="174">
        <f t="shared" si="2"/>
        <v>3142.91</v>
      </c>
      <c r="H41" s="174">
        <f t="shared" si="3"/>
        <v>0</v>
      </c>
      <c r="I41" s="174">
        <f t="shared" si="4"/>
        <v>0</v>
      </c>
      <c r="J41" s="175">
        <v>3142.91</v>
      </c>
      <c r="K41" s="175">
        <v>0</v>
      </c>
      <c r="L41" s="175">
        <v>0</v>
      </c>
      <c r="M41" s="175">
        <v>0</v>
      </c>
      <c r="N41" s="175">
        <v>0</v>
      </c>
      <c r="O41" s="175">
        <v>0</v>
      </c>
      <c r="P41" s="175">
        <v>0</v>
      </c>
      <c r="Q41" s="175">
        <v>0</v>
      </c>
      <c r="R41" s="175">
        <v>0</v>
      </c>
      <c r="S41" s="175">
        <v>0</v>
      </c>
    </row>
    <row r="42" spans="1:19">
      <c r="A42" s="167">
        <f t="shared" si="5"/>
        <v>23</v>
      </c>
      <c r="B42" s="168" t="s">
        <v>162</v>
      </c>
      <c r="C42" s="168" t="s">
        <v>3291</v>
      </c>
      <c r="D42" s="169" t="s">
        <v>3293</v>
      </c>
      <c r="E42" s="167">
        <v>10670016315</v>
      </c>
      <c r="F42" s="173">
        <f t="shared" si="1"/>
        <v>325.27999999999997</v>
      </c>
      <c r="G42" s="174">
        <f t="shared" si="2"/>
        <v>325.27999999999997</v>
      </c>
      <c r="H42" s="174">
        <f t="shared" si="3"/>
        <v>0</v>
      </c>
      <c r="I42" s="174">
        <f t="shared" si="4"/>
        <v>0</v>
      </c>
      <c r="J42" s="175">
        <v>325.27999999999997</v>
      </c>
      <c r="K42" s="175">
        <v>0</v>
      </c>
      <c r="L42" s="175">
        <v>0</v>
      </c>
      <c r="M42" s="175">
        <v>0</v>
      </c>
      <c r="N42" s="175">
        <v>0</v>
      </c>
      <c r="O42" s="175">
        <v>0</v>
      </c>
      <c r="P42" s="175">
        <v>0</v>
      </c>
      <c r="Q42" s="175">
        <v>0</v>
      </c>
      <c r="R42" s="175">
        <v>0</v>
      </c>
      <c r="S42" s="175">
        <v>0</v>
      </c>
    </row>
    <row r="43" spans="1:19">
      <c r="A43" s="167">
        <f t="shared" si="5"/>
        <v>24</v>
      </c>
      <c r="B43" s="168" t="s">
        <v>162</v>
      </c>
      <c r="C43" s="168" t="s">
        <v>3291</v>
      </c>
      <c r="D43" s="169" t="s">
        <v>3294</v>
      </c>
      <c r="E43" s="167">
        <v>10670090647</v>
      </c>
      <c r="F43" s="173">
        <f t="shared" si="1"/>
        <v>1311.82</v>
      </c>
      <c r="G43" s="174">
        <f t="shared" si="2"/>
        <v>1311.82</v>
      </c>
      <c r="H43" s="174">
        <f t="shared" si="3"/>
        <v>0</v>
      </c>
      <c r="I43" s="174">
        <f t="shared" si="4"/>
        <v>0</v>
      </c>
      <c r="J43" s="175">
        <v>1311.82</v>
      </c>
      <c r="K43" s="175">
        <v>0</v>
      </c>
      <c r="L43" s="175">
        <v>0</v>
      </c>
      <c r="M43" s="175">
        <v>0</v>
      </c>
      <c r="N43" s="175">
        <v>0</v>
      </c>
      <c r="O43" s="175">
        <v>0</v>
      </c>
      <c r="P43" s="175">
        <v>0</v>
      </c>
      <c r="Q43" s="175">
        <v>0</v>
      </c>
      <c r="R43" s="175">
        <v>0</v>
      </c>
      <c r="S43" s="175">
        <v>0</v>
      </c>
    </row>
    <row r="44" spans="1:19">
      <c r="A44" s="167">
        <f t="shared" si="5"/>
        <v>25</v>
      </c>
      <c r="B44" s="168" t="s">
        <v>162</v>
      </c>
      <c r="C44" s="168" t="s">
        <v>3291</v>
      </c>
      <c r="D44" s="169" t="s">
        <v>3295</v>
      </c>
      <c r="E44" s="167">
        <v>10670092900</v>
      </c>
      <c r="F44" s="173">
        <f t="shared" si="1"/>
        <v>1112.8</v>
      </c>
      <c r="G44" s="174">
        <f t="shared" si="2"/>
        <v>1112.8</v>
      </c>
      <c r="H44" s="174">
        <f t="shared" si="3"/>
        <v>0</v>
      </c>
      <c r="I44" s="174">
        <f t="shared" si="4"/>
        <v>0</v>
      </c>
      <c r="J44" s="175">
        <v>1112.8</v>
      </c>
      <c r="K44" s="175">
        <v>0</v>
      </c>
      <c r="L44" s="175">
        <v>0</v>
      </c>
      <c r="M44" s="175">
        <v>0</v>
      </c>
      <c r="N44" s="175">
        <v>0</v>
      </c>
      <c r="O44" s="175">
        <v>0</v>
      </c>
      <c r="P44" s="175">
        <v>0</v>
      </c>
      <c r="Q44" s="175">
        <v>0</v>
      </c>
      <c r="R44" s="175">
        <v>0</v>
      </c>
      <c r="S44" s="175">
        <v>0</v>
      </c>
    </row>
    <row r="45" spans="1:19" ht="37.5">
      <c r="A45" s="167">
        <f t="shared" si="5"/>
        <v>26</v>
      </c>
      <c r="B45" s="168" t="s">
        <v>162</v>
      </c>
      <c r="C45" s="168" t="s">
        <v>3291</v>
      </c>
      <c r="D45" s="169" t="s">
        <v>3296</v>
      </c>
      <c r="E45" s="167">
        <v>10670093987</v>
      </c>
      <c r="F45" s="173">
        <f t="shared" si="1"/>
        <v>1551.93</v>
      </c>
      <c r="G45" s="174">
        <f t="shared" si="2"/>
        <v>1551.93</v>
      </c>
      <c r="H45" s="174">
        <f t="shared" si="3"/>
        <v>0</v>
      </c>
      <c r="I45" s="174">
        <f t="shared" si="4"/>
        <v>0</v>
      </c>
      <c r="J45" s="175">
        <v>1551.93</v>
      </c>
      <c r="K45" s="175">
        <v>0</v>
      </c>
      <c r="L45" s="175">
        <v>0</v>
      </c>
      <c r="M45" s="175">
        <v>0</v>
      </c>
      <c r="N45" s="175">
        <v>0</v>
      </c>
      <c r="O45" s="175">
        <v>0</v>
      </c>
      <c r="P45" s="175">
        <v>0</v>
      </c>
      <c r="Q45" s="175">
        <v>0</v>
      </c>
      <c r="R45" s="175">
        <v>0</v>
      </c>
      <c r="S45" s="175">
        <v>0</v>
      </c>
    </row>
    <row r="46" spans="1:19">
      <c r="A46" s="167">
        <f t="shared" si="5"/>
        <v>27</v>
      </c>
      <c r="B46" s="168" t="s">
        <v>162</v>
      </c>
      <c r="C46" s="168" t="s">
        <v>3291</v>
      </c>
      <c r="D46" s="169" t="s">
        <v>3297</v>
      </c>
      <c r="E46" s="167">
        <v>10670098580</v>
      </c>
      <c r="F46" s="173">
        <f t="shared" si="1"/>
        <v>1644.38</v>
      </c>
      <c r="G46" s="174">
        <f t="shared" si="2"/>
        <v>1644.38</v>
      </c>
      <c r="H46" s="174">
        <f t="shared" si="3"/>
        <v>0</v>
      </c>
      <c r="I46" s="174">
        <f t="shared" si="4"/>
        <v>0</v>
      </c>
      <c r="J46" s="175">
        <v>1644.38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175">
        <v>0</v>
      </c>
    </row>
    <row r="47" spans="1:19">
      <c r="A47" s="167">
        <f t="shared" si="5"/>
        <v>28</v>
      </c>
      <c r="B47" s="168" t="s">
        <v>162</v>
      </c>
      <c r="C47" s="168" t="s">
        <v>3298</v>
      </c>
      <c r="D47" s="169" t="s">
        <v>3299</v>
      </c>
      <c r="E47" s="167">
        <v>10660058881</v>
      </c>
      <c r="F47" s="173">
        <f t="shared" si="1"/>
        <v>3259.01</v>
      </c>
      <c r="G47" s="174">
        <f t="shared" si="2"/>
        <v>3259.01</v>
      </c>
      <c r="H47" s="174">
        <f t="shared" si="3"/>
        <v>0</v>
      </c>
      <c r="I47" s="174">
        <f t="shared" si="4"/>
        <v>0</v>
      </c>
      <c r="J47" s="175">
        <v>3259.01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</row>
    <row r="48" spans="1:19" ht="19.5" thickBot="1">
      <c r="A48" s="167"/>
      <c r="B48" s="164"/>
      <c r="C48" s="164"/>
      <c r="D48" s="165"/>
      <c r="E48" s="163"/>
      <c r="F48" s="166">
        <f>SUM(F20:F47)</f>
        <v>74103.150000000009</v>
      </c>
      <c r="G48" s="166">
        <f t="shared" ref="G48:S48" si="8">SUM(G20:G47)</f>
        <v>72991.73</v>
      </c>
      <c r="H48" s="166">
        <f t="shared" si="8"/>
        <v>1111.42</v>
      </c>
      <c r="I48" s="166">
        <f t="shared" si="8"/>
        <v>0</v>
      </c>
      <c r="J48" s="166">
        <f t="shared" si="8"/>
        <v>60357.490000000005</v>
      </c>
      <c r="K48" s="166">
        <f t="shared" si="8"/>
        <v>12634.239999999998</v>
      </c>
      <c r="L48" s="166">
        <f t="shared" si="8"/>
        <v>897.42</v>
      </c>
      <c r="M48" s="166">
        <f t="shared" si="8"/>
        <v>214</v>
      </c>
      <c r="N48" s="166">
        <f t="shared" si="8"/>
        <v>0</v>
      </c>
      <c r="O48" s="166">
        <f t="shared" si="8"/>
        <v>0</v>
      </c>
      <c r="P48" s="166">
        <f t="shared" si="8"/>
        <v>0</v>
      </c>
      <c r="Q48" s="166">
        <f t="shared" si="8"/>
        <v>0</v>
      </c>
      <c r="R48" s="166">
        <f t="shared" si="8"/>
        <v>0</v>
      </c>
      <c r="S48" s="166">
        <f t="shared" si="8"/>
        <v>0</v>
      </c>
    </row>
    <row r="49" spans="1:19" ht="19.5" thickTop="1">
      <c r="A49" s="167">
        <f t="shared" si="5"/>
        <v>1</v>
      </c>
      <c r="B49" s="168" t="s">
        <v>176</v>
      </c>
      <c r="C49" s="168" t="s">
        <v>176</v>
      </c>
      <c r="D49" s="169" t="s">
        <v>3300</v>
      </c>
      <c r="E49" s="167">
        <v>11150042398</v>
      </c>
      <c r="F49" s="173">
        <f t="shared" si="1"/>
        <v>988.68</v>
      </c>
      <c r="G49" s="174">
        <f t="shared" si="2"/>
        <v>988.68</v>
      </c>
      <c r="H49" s="174">
        <f t="shared" si="3"/>
        <v>0</v>
      </c>
      <c r="I49" s="174">
        <f t="shared" si="4"/>
        <v>0</v>
      </c>
      <c r="J49" s="175">
        <v>988.68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</row>
    <row r="50" spans="1:19">
      <c r="A50" s="167">
        <f t="shared" si="5"/>
        <v>2</v>
      </c>
      <c r="B50" s="168" t="s">
        <v>176</v>
      </c>
      <c r="C50" s="168" t="s">
        <v>176</v>
      </c>
      <c r="D50" s="169" t="s">
        <v>3301</v>
      </c>
      <c r="E50" s="167">
        <v>11150042606</v>
      </c>
      <c r="F50" s="173">
        <f t="shared" si="1"/>
        <v>9837.33</v>
      </c>
      <c r="G50" s="174">
        <f t="shared" si="2"/>
        <v>8509.39</v>
      </c>
      <c r="H50" s="174">
        <f t="shared" si="3"/>
        <v>1327.94</v>
      </c>
      <c r="I50" s="174">
        <f t="shared" si="4"/>
        <v>0</v>
      </c>
      <c r="J50" s="175">
        <v>2710.63</v>
      </c>
      <c r="K50" s="175">
        <v>5798.76</v>
      </c>
      <c r="L50" s="175">
        <v>1327.94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</row>
    <row r="51" spans="1:19">
      <c r="A51" s="167">
        <f t="shared" si="5"/>
        <v>3</v>
      </c>
      <c r="B51" s="168" t="s">
        <v>176</v>
      </c>
      <c r="C51" s="168" t="s">
        <v>176</v>
      </c>
      <c r="D51" s="169" t="s">
        <v>3302</v>
      </c>
      <c r="E51" s="167">
        <v>11150042615</v>
      </c>
      <c r="F51" s="173">
        <f t="shared" si="1"/>
        <v>666.61</v>
      </c>
      <c r="G51" s="174">
        <f t="shared" si="2"/>
        <v>666.61</v>
      </c>
      <c r="H51" s="174">
        <f t="shared" si="3"/>
        <v>0</v>
      </c>
      <c r="I51" s="174">
        <f t="shared" si="4"/>
        <v>0</v>
      </c>
      <c r="J51" s="175">
        <v>666.61</v>
      </c>
      <c r="K51" s="175">
        <v>0</v>
      </c>
      <c r="L51" s="175">
        <v>0</v>
      </c>
      <c r="M51" s="175">
        <v>0</v>
      </c>
      <c r="N51" s="175">
        <v>0</v>
      </c>
      <c r="O51" s="175">
        <v>0</v>
      </c>
      <c r="P51" s="175">
        <v>0</v>
      </c>
      <c r="Q51" s="175">
        <v>0</v>
      </c>
      <c r="R51" s="175">
        <v>0</v>
      </c>
      <c r="S51" s="175">
        <v>0</v>
      </c>
    </row>
    <row r="52" spans="1:19" ht="19.5" thickBot="1">
      <c r="A52" s="167"/>
      <c r="B52" s="164"/>
      <c r="C52" s="164"/>
      <c r="D52" s="165"/>
      <c r="E52" s="163"/>
      <c r="F52" s="166">
        <f>SUM(F49:F51)</f>
        <v>11492.62</v>
      </c>
      <c r="G52" s="166">
        <f t="shared" ref="G52:S52" si="9">SUM(G49:G51)</f>
        <v>10164.68</v>
      </c>
      <c r="H52" s="166">
        <f t="shared" si="9"/>
        <v>1327.94</v>
      </c>
      <c r="I52" s="166">
        <f t="shared" si="9"/>
        <v>0</v>
      </c>
      <c r="J52" s="166">
        <f t="shared" si="9"/>
        <v>4365.92</v>
      </c>
      <c r="K52" s="166">
        <f t="shared" si="9"/>
        <v>5798.76</v>
      </c>
      <c r="L52" s="166">
        <f t="shared" si="9"/>
        <v>1327.94</v>
      </c>
      <c r="M52" s="166">
        <f t="shared" si="9"/>
        <v>0</v>
      </c>
      <c r="N52" s="166">
        <f t="shared" si="9"/>
        <v>0</v>
      </c>
      <c r="O52" s="166">
        <f t="shared" si="9"/>
        <v>0</v>
      </c>
      <c r="P52" s="166">
        <f t="shared" si="9"/>
        <v>0</v>
      </c>
      <c r="Q52" s="166">
        <f t="shared" si="9"/>
        <v>0</v>
      </c>
      <c r="R52" s="166">
        <f t="shared" si="9"/>
        <v>0</v>
      </c>
      <c r="S52" s="166">
        <f t="shared" si="9"/>
        <v>0</v>
      </c>
    </row>
    <row r="53" spans="1:19" ht="19.5" thickTop="1">
      <c r="A53" s="167">
        <f t="shared" si="5"/>
        <v>1</v>
      </c>
      <c r="B53" s="168" t="s">
        <v>181</v>
      </c>
      <c r="C53" s="168" t="s">
        <v>181</v>
      </c>
      <c r="D53" s="169" t="s">
        <v>3303</v>
      </c>
      <c r="E53" s="167">
        <v>11080092366</v>
      </c>
      <c r="F53" s="173">
        <f t="shared" si="1"/>
        <v>395.37</v>
      </c>
      <c r="G53" s="174">
        <f t="shared" si="2"/>
        <v>0</v>
      </c>
      <c r="H53" s="174">
        <f t="shared" si="3"/>
        <v>395.37</v>
      </c>
      <c r="I53" s="174">
        <f t="shared" si="4"/>
        <v>0</v>
      </c>
      <c r="J53" s="175">
        <v>0</v>
      </c>
      <c r="K53" s="175">
        <v>0</v>
      </c>
      <c r="L53" s="175">
        <v>395.37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</row>
    <row r="54" spans="1:19">
      <c r="A54" s="167">
        <f t="shared" si="5"/>
        <v>2</v>
      </c>
      <c r="B54" s="168" t="s">
        <v>181</v>
      </c>
      <c r="C54" s="168" t="s">
        <v>3304</v>
      </c>
      <c r="D54" s="169" t="s">
        <v>969</v>
      </c>
      <c r="E54" s="167">
        <v>11100546802</v>
      </c>
      <c r="F54" s="173">
        <f t="shared" si="1"/>
        <v>2052.0500000000002</v>
      </c>
      <c r="G54" s="174">
        <f t="shared" si="2"/>
        <v>2052.0500000000002</v>
      </c>
      <c r="H54" s="174">
        <f t="shared" si="3"/>
        <v>0</v>
      </c>
      <c r="I54" s="174">
        <f t="shared" si="4"/>
        <v>0</v>
      </c>
      <c r="J54" s="175">
        <v>2052.0500000000002</v>
      </c>
      <c r="K54" s="175">
        <v>0</v>
      </c>
      <c r="L54" s="175">
        <v>0</v>
      </c>
      <c r="M54" s="175">
        <v>0</v>
      </c>
      <c r="N54" s="175">
        <v>0</v>
      </c>
      <c r="O54" s="175">
        <v>0</v>
      </c>
      <c r="P54" s="175">
        <v>0</v>
      </c>
      <c r="Q54" s="175">
        <v>0</v>
      </c>
      <c r="R54" s="175">
        <v>0</v>
      </c>
      <c r="S54" s="175">
        <v>0</v>
      </c>
    </row>
    <row r="55" spans="1:19" ht="37.5">
      <c r="A55" s="167">
        <f t="shared" si="5"/>
        <v>3</v>
      </c>
      <c r="B55" s="168" t="s">
        <v>181</v>
      </c>
      <c r="C55" s="168" t="s">
        <v>3305</v>
      </c>
      <c r="D55" s="169" t="s">
        <v>3306</v>
      </c>
      <c r="E55" s="167">
        <v>11090047254</v>
      </c>
      <c r="F55" s="173">
        <f t="shared" si="1"/>
        <v>8247.5</v>
      </c>
      <c r="G55" s="174">
        <f t="shared" si="2"/>
        <v>1303.26</v>
      </c>
      <c r="H55" s="174">
        <f t="shared" si="3"/>
        <v>6944.24</v>
      </c>
      <c r="I55" s="174">
        <f t="shared" si="4"/>
        <v>0</v>
      </c>
      <c r="J55" s="175">
        <v>0</v>
      </c>
      <c r="K55" s="175">
        <v>1303.26</v>
      </c>
      <c r="L55" s="175">
        <v>6944.24</v>
      </c>
      <c r="M55" s="175">
        <v>0</v>
      </c>
      <c r="N55" s="175">
        <v>0</v>
      </c>
      <c r="O55" s="175">
        <v>0</v>
      </c>
      <c r="P55" s="175">
        <v>0</v>
      </c>
      <c r="Q55" s="175">
        <v>0</v>
      </c>
      <c r="R55" s="175">
        <v>0</v>
      </c>
      <c r="S55" s="175">
        <v>0</v>
      </c>
    </row>
    <row r="56" spans="1:19">
      <c r="A56" s="167">
        <f t="shared" si="5"/>
        <v>4</v>
      </c>
      <c r="B56" s="168" t="s">
        <v>181</v>
      </c>
      <c r="C56" s="168" t="s">
        <v>3305</v>
      </c>
      <c r="D56" s="169" t="s">
        <v>3307</v>
      </c>
      <c r="E56" s="167">
        <v>11090060356</v>
      </c>
      <c r="F56" s="173">
        <f t="shared" si="1"/>
        <v>568.17999999999995</v>
      </c>
      <c r="G56" s="174">
        <f t="shared" si="2"/>
        <v>192.6</v>
      </c>
      <c r="H56" s="174">
        <f t="shared" si="3"/>
        <v>375.58</v>
      </c>
      <c r="I56" s="174">
        <f t="shared" si="4"/>
        <v>0</v>
      </c>
      <c r="J56" s="175">
        <v>0</v>
      </c>
      <c r="K56" s="175">
        <v>192.6</v>
      </c>
      <c r="L56" s="175">
        <v>375.58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</row>
    <row r="57" spans="1:19" ht="19.5" thickBot="1">
      <c r="A57" s="167"/>
      <c r="B57" s="164"/>
      <c r="C57" s="164"/>
      <c r="D57" s="165"/>
      <c r="E57" s="163"/>
      <c r="F57" s="166">
        <f>SUM(F53:F56)</f>
        <v>11263.1</v>
      </c>
      <c r="G57" s="166">
        <f t="shared" ref="G57:S57" si="10">SUM(G53:G56)</f>
        <v>3547.9100000000003</v>
      </c>
      <c r="H57" s="166">
        <f t="shared" si="10"/>
        <v>7715.19</v>
      </c>
      <c r="I57" s="166">
        <f t="shared" si="10"/>
        <v>0</v>
      </c>
      <c r="J57" s="166">
        <f t="shared" si="10"/>
        <v>2052.0500000000002</v>
      </c>
      <c r="K57" s="166">
        <f t="shared" si="10"/>
        <v>1495.86</v>
      </c>
      <c r="L57" s="166">
        <f t="shared" si="10"/>
        <v>7715.19</v>
      </c>
      <c r="M57" s="166">
        <f t="shared" si="10"/>
        <v>0</v>
      </c>
      <c r="N57" s="166">
        <f t="shared" si="10"/>
        <v>0</v>
      </c>
      <c r="O57" s="166">
        <f t="shared" si="10"/>
        <v>0</v>
      </c>
      <c r="P57" s="166">
        <f t="shared" si="10"/>
        <v>0</v>
      </c>
      <c r="Q57" s="166">
        <f t="shared" si="10"/>
        <v>0</v>
      </c>
      <c r="R57" s="166">
        <f t="shared" si="10"/>
        <v>0</v>
      </c>
      <c r="S57" s="166">
        <f t="shared" si="10"/>
        <v>0</v>
      </c>
    </row>
    <row r="58" spans="1:19" ht="19.5" thickTop="1">
      <c r="A58" s="167">
        <f t="shared" si="5"/>
        <v>1</v>
      </c>
      <c r="B58" s="168" t="s">
        <v>186</v>
      </c>
      <c r="C58" s="168" t="s">
        <v>3308</v>
      </c>
      <c r="D58" s="169" t="s">
        <v>3309</v>
      </c>
      <c r="E58" s="167">
        <v>11040038195</v>
      </c>
      <c r="F58" s="173">
        <f t="shared" si="1"/>
        <v>4896.75</v>
      </c>
      <c r="G58" s="174">
        <f t="shared" si="2"/>
        <v>4896.75</v>
      </c>
      <c r="H58" s="174">
        <f t="shared" si="3"/>
        <v>0</v>
      </c>
      <c r="I58" s="174">
        <f t="shared" si="4"/>
        <v>0</v>
      </c>
      <c r="J58" s="175">
        <v>4896.75</v>
      </c>
      <c r="K58" s="175">
        <v>0</v>
      </c>
      <c r="L58" s="175">
        <v>0</v>
      </c>
      <c r="M58" s="175">
        <v>0</v>
      </c>
      <c r="N58" s="175">
        <v>0</v>
      </c>
      <c r="O58" s="175">
        <v>0</v>
      </c>
      <c r="P58" s="175">
        <v>0</v>
      </c>
      <c r="Q58" s="175">
        <v>0</v>
      </c>
      <c r="R58" s="175">
        <v>0</v>
      </c>
      <c r="S58" s="175">
        <v>0</v>
      </c>
    </row>
    <row r="59" spans="1:19">
      <c r="A59" s="167">
        <f t="shared" si="5"/>
        <v>2</v>
      </c>
      <c r="B59" s="168" t="s">
        <v>186</v>
      </c>
      <c r="C59" s="168" t="s">
        <v>3310</v>
      </c>
      <c r="D59" s="169" t="s">
        <v>3311</v>
      </c>
      <c r="E59" s="167">
        <v>11070049272</v>
      </c>
      <c r="F59" s="173">
        <f t="shared" si="1"/>
        <v>86.67</v>
      </c>
      <c r="G59" s="174">
        <f t="shared" si="2"/>
        <v>86.67</v>
      </c>
      <c r="H59" s="174">
        <f t="shared" si="3"/>
        <v>0</v>
      </c>
      <c r="I59" s="174">
        <f t="shared" si="4"/>
        <v>0</v>
      </c>
      <c r="J59" s="175">
        <v>86.67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</row>
    <row r="60" spans="1:19" ht="19.5" thickBot="1">
      <c r="A60" s="167"/>
      <c r="B60" s="164"/>
      <c r="C60" s="164"/>
      <c r="D60" s="165"/>
      <c r="E60" s="163"/>
      <c r="F60" s="166">
        <f>SUM(F58:F59)</f>
        <v>4983.42</v>
      </c>
      <c r="G60" s="166">
        <f t="shared" ref="G60:S60" si="11">SUM(G58:G59)</f>
        <v>4983.42</v>
      </c>
      <c r="H60" s="166">
        <f t="shared" si="11"/>
        <v>0</v>
      </c>
      <c r="I60" s="166">
        <f t="shared" si="11"/>
        <v>0</v>
      </c>
      <c r="J60" s="166">
        <f t="shared" si="11"/>
        <v>4983.42</v>
      </c>
      <c r="K60" s="166">
        <f t="shared" si="11"/>
        <v>0</v>
      </c>
      <c r="L60" s="166">
        <f t="shared" si="11"/>
        <v>0</v>
      </c>
      <c r="M60" s="166">
        <f t="shared" si="11"/>
        <v>0</v>
      </c>
      <c r="N60" s="166">
        <f t="shared" si="11"/>
        <v>0</v>
      </c>
      <c r="O60" s="166">
        <f t="shared" si="11"/>
        <v>0</v>
      </c>
      <c r="P60" s="166">
        <f t="shared" si="11"/>
        <v>0</v>
      </c>
      <c r="Q60" s="166">
        <f t="shared" si="11"/>
        <v>0</v>
      </c>
      <c r="R60" s="166">
        <f t="shared" si="11"/>
        <v>0</v>
      </c>
      <c r="S60" s="166">
        <f t="shared" si="11"/>
        <v>0</v>
      </c>
    </row>
    <row r="61" spans="1:19" ht="38.25" thickTop="1">
      <c r="A61" s="167">
        <f t="shared" si="5"/>
        <v>1</v>
      </c>
      <c r="B61" s="168" t="s">
        <v>196</v>
      </c>
      <c r="C61" s="168" t="s">
        <v>3312</v>
      </c>
      <c r="D61" s="169" t="s">
        <v>3313</v>
      </c>
      <c r="E61" s="167">
        <v>12450008194</v>
      </c>
      <c r="F61" s="173">
        <f t="shared" si="1"/>
        <v>406.6</v>
      </c>
      <c r="G61" s="174">
        <f t="shared" si="2"/>
        <v>406.6</v>
      </c>
      <c r="H61" s="174">
        <f t="shared" si="3"/>
        <v>0</v>
      </c>
      <c r="I61" s="174">
        <f t="shared" si="4"/>
        <v>0</v>
      </c>
      <c r="J61" s="175">
        <v>406.6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</row>
    <row r="62" spans="1:19" ht="19.5" thickBot="1">
      <c r="A62" s="167"/>
      <c r="B62" s="164"/>
      <c r="C62" s="164"/>
      <c r="D62" s="165"/>
      <c r="E62" s="163"/>
      <c r="F62" s="166">
        <f>SUM(F61)</f>
        <v>406.6</v>
      </c>
      <c r="G62" s="166">
        <f t="shared" ref="G62:S62" si="12">SUM(G61)</f>
        <v>406.6</v>
      </c>
      <c r="H62" s="166">
        <f t="shared" si="12"/>
        <v>0</v>
      </c>
      <c r="I62" s="166">
        <f t="shared" si="12"/>
        <v>0</v>
      </c>
      <c r="J62" s="166">
        <f t="shared" si="12"/>
        <v>406.6</v>
      </c>
      <c r="K62" s="166">
        <f t="shared" si="12"/>
        <v>0</v>
      </c>
      <c r="L62" s="166">
        <f t="shared" si="12"/>
        <v>0</v>
      </c>
      <c r="M62" s="166">
        <f t="shared" si="12"/>
        <v>0</v>
      </c>
      <c r="N62" s="166">
        <f t="shared" si="12"/>
        <v>0</v>
      </c>
      <c r="O62" s="166">
        <f t="shared" si="12"/>
        <v>0</v>
      </c>
      <c r="P62" s="166">
        <f t="shared" si="12"/>
        <v>0</v>
      </c>
      <c r="Q62" s="166">
        <f t="shared" si="12"/>
        <v>0</v>
      </c>
      <c r="R62" s="166">
        <f t="shared" si="12"/>
        <v>0</v>
      </c>
      <c r="S62" s="166">
        <f t="shared" si="12"/>
        <v>0</v>
      </c>
    </row>
    <row r="63" spans="1:19" ht="38.25" thickTop="1">
      <c r="A63" s="167">
        <f t="shared" si="5"/>
        <v>1</v>
      </c>
      <c r="B63" s="168" t="s">
        <v>209</v>
      </c>
      <c r="C63" s="168" t="s">
        <v>209</v>
      </c>
      <c r="D63" s="169" t="s">
        <v>3314</v>
      </c>
      <c r="E63" s="167">
        <v>12100263227</v>
      </c>
      <c r="F63" s="173">
        <f t="shared" si="1"/>
        <v>1020.78</v>
      </c>
      <c r="G63" s="174">
        <f t="shared" si="2"/>
        <v>1020.78</v>
      </c>
      <c r="H63" s="174">
        <f t="shared" si="3"/>
        <v>0</v>
      </c>
      <c r="I63" s="174">
        <f t="shared" si="4"/>
        <v>0</v>
      </c>
      <c r="J63" s="175">
        <v>1020.78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</row>
    <row r="64" spans="1:19">
      <c r="A64" s="167">
        <f t="shared" si="5"/>
        <v>2</v>
      </c>
      <c r="B64" s="168" t="s">
        <v>209</v>
      </c>
      <c r="C64" s="168" t="s">
        <v>209</v>
      </c>
      <c r="D64" s="169" t="s">
        <v>210</v>
      </c>
      <c r="E64" s="167">
        <v>12100275309</v>
      </c>
      <c r="F64" s="173">
        <f t="shared" si="1"/>
        <v>4443.18</v>
      </c>
      <c r="G64" s="174">
        <f t="shared" si="2"/>
        <v>4443.18</v>
      </c>
      <c r="H64" s="174">
        <f t="shared" si="3"/>
        <v>0</v>
      </c>
      <c r="I64" s="174">
        <f t="shared" si="4"/>
        <v>0</v>
      </c>
      <c r="J64" s="175">
        <v>4443.18</v>
      </c>
      <c r="K64" s="175">
        <v>0</v>
      </c>
      <c r="L64" s="175">
        <v>0</v>
      </c>
      <c r="M64" s="175">
        <v>0</v>
      </c>
      <c r="N64" s="175">
        <v>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</row>
    <row r="65" spans="1:19" ht="37.5">
      <c r="A65" s="167">
        <f t="shared" si="5"/>
        <v>3</v>
      </c>
      <c r="B65" s="168" t="s">
        <v>209</v>
      </c>
      <c r="C65" s="168" t="s">
        <v>3315</v>
      </c>
      <c r="D65" s="169" t="s">
        <v>3316</v>
      </c>
      <c r="E65" s="167">
        <v>12110153718</v>
      </c>
      <c r="F65" s="173">
        <f t="shared" si="1"/>
        <v>192.6</v>
      </c>
      <c r="G65" s="174">
        <f t="shared" si="2"/>
        <v>192.6</v>
      </c>
      <c r="H65" s="174">
        <f t="shared" si="3"/>
        <v>0</v>
      </c>
      <c r="I65" s="174">
        <f t="shared" si="4"/>
        <v>0</v>
      </c>
      <c r="J65" s="175">
        <v>192.6</v>
      </c>
      <c r="K65" s="175">
        <v>0</v>
      </c>
      <c r="L65" s="175">
        <v>0</v>
      </c>
      <c r="M65" s="175">
        <v>0</v>
      </c>
      <c r="N65" s="175">
        <v>0</v>
      </c>
      <c r="O65" s="175">
        <v>0</v>
      </c>
      <c r="P65" s="175">
        <v>0</v>
      </c>
      <c r="Q65" s="175">
        <v>0</v>
      </c>
      <c r="R65" s="175">
        <v>0</v>
      </c>
      <c r="S65" s="175">
        <v>0</v>
      </c>
    </row>
    <row r="66" spans="1:19">
      <c r="A66" s="167">
        <f t="shared" si="5"/>
        <v>4</v>
      </c>
      <c r="B66" s="168" t="s">
        <v>209</v>
      </c>
      <c r="C66" s="168" t="s">
        <v>3315</v>
      </c>
      <c r="D66" s="169" t="s">
        <v>214</v>
      </c>
      <c r="E66" s="167">
        <v>12110164112</v>
      </c>
      <c r="F66" s="173">
        <f t="shared" si="1"/>
        <v>192.6</v>
      </c>
      <c r="G66" s="174">
        <f t="shared" si="2"/>
        <v>192.6</v>
      </c>
      <c r="H66" s="174">
        <f t="shared" si="3"/>
        <v>0</v>
      </c>
      <c r="I66" s="174">
        <f t="shared" si="4"/>
        <v>0</v>
      </c>
      <c r="J66" s="175">
        <v>192.6</v>
      </c>
      <c r="K66" s="175">
        <v>0</v>
      </c>
      <c r="L66" s="175">
        <v>0</v>
      </c>
      <c r="M66" s="175">
        <v>0</v>
      </c>
      <c r="N66" s="175">
        <v>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</row>
    <row r="67" spans="1:19" ht="19.5" thickBot="1">
      <c r="A67" s="167"/>
      <c r="B67" s="164"/>
      <c r="C67" s="164"/>
      <c r="D67" s="165"/>
      <c r="E67" s="163"/>
      <c r="F67" s="166">
        <f>SUM(F63:F66)</f>
        <v>5849.1600000000008</v>
      </c>
      <c r="G67" s="166">
        <f t="shared" ref="G67:S67" si="13">SUM(G63:G66)</f>
        <v>5849.1600000000008</v>
      </c>
      <c r="H67" s="166">
        <f t="shared" si="13"/>
        <v>0</v>
      </c>
      <c r="I67" s="166">
        <f t="shared" si="13"/>
        <v>0</v>
      </c>
      <c r="J67" s="166">
        <f t="shared" si="13"/>
        <v>5849.1600000000008</v>
      </c>
      <c r="K67" s="166">
        <f t="shared" si="13"/>
        <v>0</v>
      </c>
      <c r="L67" s="166">
        <f t="shared" si="13"/>
        <v>0</v>
      </c>
      <c r="M67" s="166">
        <f t="shared" si="13"/>
        <v>0</v>
      </c>
      <c r="N67" s="166">
        <f t="shared" si="13"/>
        <v>0</v>
      </c>
      <c r="O67" s="166">
        <f t="shared" si="13"/>
        <v>0</v>
      </c>
      <c r="P67" s="166">
        <f t="shared" si="13"/>
        <v>0</v>
      </c>
      <c r="Q67" s="166">
        <f t="shared" si="13"/>
        <v>0</v>
      </c>
      <c r="R67" s="166">
        <f t="shared" si="13"/>
        <v>0</v>
      </c>
      <c r="S67" s="166">
        <f t="shared" si="13"/>
        <v>0</v>
      </c>
    </row>
    <row r="68" spans="1:19" ht="38.25" thickTop="1">
      <c r="A68" s="167">
        <f t="shared" si="5"/>
        <v>1</v>
      </c>
      <c r="B68" s="168" t="s">
        <v>222</v>
      </c>
      <c r="C68" s="168" t="s">
        <v>222</v>
      </c>
      <c r="D68" s="169" t="s">
        <v>3317</v>
      </c>
      <c r="E68" s="167">
        <v>10240090825</v>
      </c>
      <c r="F68" s="173">
        <f t="shared" si="1"/>
        <v>6252.44</v>
      </c>
      <c r="G68" s="174">
        <f t="shared" si="2"/>
        <v>6252.44</v>
      </c>
      <c r="H68" s="174">
        <f t="shared" si="3"/>
        <v>0</v>
      </c>
      <c r="I68" s="174">
        <f t="shared" si="4"/>
        <v>0</v>
      </c>
      <c r="J68" s="175">
        <v>6252.44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</row>
    <row r="69" spans="1:19">
      <c r="A69" s="167">
        <f t="shared" si="5"/>
        <v>2</v>
      </c>
      <c r="B69" s="168" t="s">
        <v>222</v>
      </c>
      <c r="C69" s="168" t="s">
        <v>3318</v>
      </c>
      <c r="D69" s="169" t="s">
        <v>3319</v>
      </c>
      <c r="E69" s="167">
        <v>10250035154</v>
      </c>
      <c r="F69" s="173">
        <f t="shared" si="1"/>
        <v>192.6</v>
      </c>
      <c r="G69" s="174">
        <f t="shared" si="2"/>
        <v>192.6</v>
      </c>
      <c r="H69" s="174">
        <f t="shared" si="3"/>
        <v>0</v>
      </c>
      <c r="I69" s="174">
        <f t="shared" si="4"/>
        <v>0</v>
      </c>
      <c r="J69" s="175">
        <v>192.6</v>
      </c>
      <c r="K69" s="175">
        <v>0</v>
      </c>
      <c r="L69" s="175">
        <v>0</v>
      </c>
      <c r="M69" s="175">
        <v>0</v>
      </c>
      <c r="N69" s="175">
        <v>0</v>
      </c>
      <c r="O69" s="175">
        <v>0</v>
      </c>
      <c r="P69" s="175">
        <v>0</v>
      </c>
      <c r="Q69" s="175">
        <v>0</v>
      </c>
      <c r="R69" s="175">
        <v>0</v>
      </c>
      <c r="S69" s="175">
        <v>0</v>
      </c>
    </row>
    <row r="70" spans="1:19" ht="37.5">
      <c r="A70" s="167">
        <f t="shared" si="5"/>
        <v>3</v>
      </c>
      <c r="B70" s="168" t="s">
        <v>222</v>
      </c>
      <c r="C70" s="168" t="s">
        <v>3320</v>
      </c>
      <c r="D70" s="169" t="s">
        <v>3321</v>
      </c>
      <c r="E70" s="167">
        <v>10280026198</v>
      </c>
      <c r="F70" s="173">
        <f t="shared" si="1"/>
        <v>1427.38</v>
      </c>
      <c r="G70" s="174">
        <f t="shared" si="2"/>
        <v>1427.38</v>
      </c>
      <c r="H70" s="174">
        <f t="shared" si="3"/>
        <v>0</v>
      </c>
      <c r="I70" s="174">
        <f t="shared" si="4"/>
        <v>0</v>
      </c>
      <c r="J70" s="175">
        <v>1427.38</v>
      </c>
      <c r="K70" s="175">
        <v>0</v>
      </c>
      <c r="L70" s="175">
        <v>0</v>
      </c>
      <c r="M70" s="175">
        <v>0</v>
      </c>
      <c r="N70" s="175">
        <v>0</v>
      </c>
      <c r="O70" s="175">
        <v>0</v>
      </c>
      <c r="P70" s="175">
        <v>0</v>
      </c>
      <c r="Q70" s="175">
        <v>0</v>
      </c>
      <c r="R70" s="175">
        <v>0</v>
      </c>
      <c r="S70" s="175">
        <v>0</v>
      </c>
    </row>
    <row r="71" spans="1:19">
      <c r="A71" s="167">
        <f t="shared" si="5"/>
        <v>4</v>
      </c>
      <c r="B71" s="168" t="s">
        <v>222</v>
      </c>
      <c r="C71" s="168" t="s">
        <v>3320</v>
      </c>
      <c r="D71" s="169" t="s">
        <v>3322</v>
      </c>
      <c r="E71" s="167">
        <v>10280194627</v>
      </c>
      <c r="F71" s="173">
        <f t="shared" si="1"/>
        <v>119.41</v>
      </c>
      <c r="G71" s="174">
        <f t="shared" si="2"/>
        <v>119.41</v>
      </c>
      <c r="H71" s="174">
        <f t="shared" si="3"/>
        <v>0</v>
      </c>
      <c r="I71" s="174">
        <f t="shared" si="4"/>
        <v>0</v>
      </c>
      <c r="J71" s="175">
        <v>119.41</v>
      </c>
      <c r="K71" s="175">
        <v>0</v>
      </c>
      <c r="L71" s="175">
        <v>0</v>
      </c>
      <c r="M71" s="175">
        <v>0</v>
      </c>
      <c r="N71" s="175">
        <v>0</v>
      </c>
      <c r="O71" s="175">
        <v>0</v>
      </c>
      <c r="P71" s="175">
        <v>0</v>
      </c>
      <c r="Q71" s="175">
        <v>0</v>
      </c>
      <c r="R71" s="175">
        <v>0</v>
      </c>
      <c r="S71" s="175">
        <v>0</v>
      </c>
    </row>
    <row r="72" spans="1:19" ht="19.5" thickBot="1">
      <c r="A72" s="167"/>
      <c r="B72" s="164"/>
      <c r="C72" s="164"/>
      <c r="D72" s="165"/>
      <c r="E72" s="163"/>
      <c r="F72" s="166">
        <f>SUM(F68:F71)</f>
        <v>7991.83</v>
      </c>
      <c r="G72" s="166">
        <f t="shared" ref="G72:S72" si="14">SUM(G68:G71)</f>
        <v>7991.83</v>
      </c>
      <c r="H72" s="166">
        <f t="shared" si="14"/>
        <v>0</v>
      </c>
      <c r="I72" s="166">
        <f t="shared" si="14"/>
        <v>0</v>
      </c>
      <c r="J72" s="166">
        <f t="shared" si="14"/>
        <v>7991.83</v>
      </c>
      <c r="K72" s="166">
        <f t="shared" si="14"/>
        <v>0</v>
      </c>
      <c r="L72" s="166">
        <f t="shared" si="14"/>
        <v>0</v>
      </c>
      <c r="M72" s="166">
        <f t="shared" si="14"/>
        <v>0</v>
      </c>
      <c r="N72" s="166">
        <f t="shared" si="14"/>
        <v>0</v>
      </c>
      <c r="O72" s="166">
        <f t="shared" si="14"/>
        <v>0</v>
      </c>
      <c r="P72" s="166">
        <f t="shared" si="14"/>
        <v>0</v>
      </c>
      <c r="Q72" s="166">
        <f t="shared" si="14"/>
        <v>0</v>
      </c>
      <c r="R72" s="166">
        <f t="shared" si="14"/>
        <v>0</v>
      </c>
      <c r="S72" s="166">
        <f t="shared" si="14"/>
        <v>0</v>
      </c>
    </row>
    <row r="73" spans="1:19" ht="19.5" thickTop="1">
      <c r="A73" s="167">
        <f t="shared" si="5"/>
        <v>1</v>
      </c>
      <c r="B73" s="168" t="s">
        <v>3323</v>
      </c>
      <c r="C73" s="168" t="s">
        <v>3324</v>
      </c>
      <c r="D73" s="169" t="s">
        <v>1183</v>
      </c>
      <c r="E73" s="167">
        <v>10300000185</v>
      </c>
      <c r="F73" s="173">
        <f t="shared" si="1"/>
        <v>3189.35</v>
      </c>
      <c r="G73" s="174">
        <f t="shared" si="2"/>
        <v>3189.35</v>
      </c>
      <c r="H73" s="174">
        <f t="shared" si="3"/>
        <v>0</v>
      </c>
      <c r="I73" s="174">
        <f t="shared" si="4"/>
        <v>0</v>
      </c>
      <c r="J73" s="175">
        <v>3189.35</v>
      </c>
      <c r="K73" s="175">
        <v>0</v>
      </c>
      <c r="L73" s="175">
        <v>0</v>
      </c>
      <c r="M73" s="175">
        <v>0</v>
      </c>
      <c r="N73" s="175">
        <v>0</v>
      </c>
      <c r="O73" s="175">
        <v>0</v>
      </c>
      <c r="P73" s="175">
        <v>0</v>
      </c>
      <c r="Q73" s="175">
        <v>0</v>
      </c>
      <c r="R73" s="175">
        <v>0</v>
      </c>
      <c r="S73" s="175">
        <v>0</v>
      </c>
    </row>
    <row r="74" spans="1:19">
      <c r="A74" s="167">
        <f t="shared" ref="A74:A137" si="15">A73+1</f>
        <v>2</v>
      </c>
      <c r="B74" s="168" t="s">
        <v>3323</v>
      </c>
      <c r="C74" s="168" t="s">
        <v>3324</v>
      </c>
      <c r="D74" s="169" t="s">
        <v>2445</v>
      </c>
      <c r="E74" s="167">
        <v>10300022899</v>
      </c>
      <c r="F74" s="173">
        <f t="shared" si="1"/>
        <v>192.6</v>
      </c>
      <c r="G74" s="174">
        <f t="shared" si="2"/>
        <v>192.6</v>
      </c>
      <c r="H74" s="174">
        <f t="shared" si="3"/>
        <v>0</v>
      </c>
      <c r="I74" s="174">
        <f t="shared" si="4"/>
        <v>0</v>
      </c>
      <c r="J74" s="175">
        <v>192.6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>
        <v>0</v>
      </c>
      <c r="Q74" s="175">
        <v>0</v>
      </c>
      <c r="R74" s="175">
        <v>0</v>
      </c>
      <c r="S74" s="175">
        <v>0</v>
      </c>
    </row>
    <row r="75" spans="1:19">
      <c r="A75" s="167">
        <f t="shared" si="15"/>
        <v>3</v>
      </c>
      <c r="B75" s="168" t="s">
        <v>3323</v>
      </c>
      <c r="C75" s="168" t="s">
        <v>3324</v>
      </c>
      <c r="D75" s="169" t="s">
        <v>3325</v>
      </c>
      <c r="E75" s="167">
        <v>10300022901</v>
      </c>
      <c r="F75" s="173">
        <f t="shared" si="1"/>
        <v>1103.81</v>
      </c>
      <c r="G75" s="174">
        <f t="shared" si="2"/>
        <v>1103.81</v>
      </c>
      <c r="H75" s="174">
        <f t="shared" si="3"/>
        <v>0</v>
      </c>
      <c r="I75" s="174">
        <f t="shared" si="4"/>
        <v>0</v>
      </c>
      <c r="J75" s="175">
        <v>1103.81</v>
      </c>
      <c r="K75" s="175">
        <v>0</v>
      </c>
      <c r="L75" s="175">
        <v>0</v>
      </c>
      <c r="M75" s="175">
        <v>0</v>
      </c>
      <c r="N75" s="175">
        <v>0</v>
      </c>
      <c r="O75" s="175">
        <v>0</v>
      </c>
      <c r="P75" s="175">
        <v>0</v>
      </c>
      <c r="Q75" s="175">
        <v>0</v>
      </c>
      <c r="R75" s="175">
        <v>0</v>
      </c>
      <c r="S75" s="175">
        <v>0</v>
      </c>
    </row>
    <row r="76" spans="1:19">
      <c r="A76" s="167">
        <f t="shared" si="15"/>
        <v>4</v>
      </c>
      <c r="B76" s="168" t="s">
        <v>3323</v>
      </c>
      <c r="C76" s="168" t="s">
        <v>230</v>
      </c>
      <c r="D76" s="169" t="s">
        <v>3326</v>
      </c>
      <c r="E76" s="167">
        <v>10040011226</v>
      </c>
      <c r="F76" s="173">
        <f t="shared" si="1"/>
        <v>1316.46</v>
      </c>
      <c r="G76" s="174">
        <f t="shared" si="2"/>
        <v>513.6</v>
      </c>
      <c r="H76" s="174">
        <f t="shared" si="3"/>
        <v>802.86</v>
      </c>
      <c r="I76" s="174">
        <f t="shared" si="4"/>
        <v>0</v>
      </c>
      <c r="J76" s="175">
        <v>513.6</v>
      </c>
      <c r="K76" s="175">
        <v>0</v>
      </c>
      <c r="L76" s="175">
        <v>802.86</v>
      </c>
      <c r="M76" s="175">
        <v>0</v>
      </c>
      <c r="N76" s="175">
        <v>0</v>
      </c>
      <c r="O76" s="175">
        <v>0</v>
      </c>
      <c r="P76" s="175">
        <v>0</v>
      </c>
      <c r="Q76" s="175">
        <v>0</v>
      </c>
      <c r="R76" s="175">
        <v>0</v>
      </c>
      <c r="S76" s="175">
        <v>0</v>
      </c>
    </row>
    <row r="77" spans="1:19">
      <c r="A77" s="167">
        <f t="shared" si="15"/>
        <v>5</v>
      </c>
      <c r="B77" s="168" t="s">
        <v>3323</v>
      </c>
      <c r="C77" s="168" t="s">
        <v>230</v>
      </c>
      <c r="D77" s="169" t="s">
        <v>3327</v>
      </c>
      <c r="E77" s="167">
        <v>10040262156</v>
      </c>
      <c r="F77" s="173">
        <f t="shared" si="1"/>
        <v>214</v>
      </c>
      <c r="G77" s="174">
        <f t="shared" si="2"/>
        <v>214</v>
      </c>
      <c r="H77" s="174">
        <f t="shared" si="3"/>
        <v>0</v>
      </c>
      <c r="I77" s="174">
        <f t="shared" si="4"/>
        <v>0</v>
      </c>
      <c r="J77" s="175">
        <v>214</v>
      </c>
      <c r="K77" s="175">
        <v>0</v>
      </c>
      <c r="L77" s="175">
        <v>0</v>
      </c>
      <c r="M77" s="175">
        <v>0</v>
      </c>
      <c r="N77" s="175">
        <v>0</v>
      </c>
      <c r="O77" s="175">
        <v>0</v>
      </c>
      <c r="P77" s="175">
        <v>0</v>
      </c>
      <c r="Q77" s="175">
        <v>0</v>
      </c>
      <c r="R77" s="175">
        <v>0</v>
      </c>
      <c r="S77" s="175">
        <v>0</v>
      </c>
    </row>
    <row r="78" spans="1:19" ht="37.5">
      <c r="A78" s="167">
        <f t="shared" si="15"/>
        <v>6</v>
      </c>
      <c r="B78" s="168" t="s">
        <v>3323</v>
      </c>
      <c r="C78" s="168" t="s">
        <v>230</v>
      </c>
      <c r="D78" s="169" t="s">
        <v>3328</v>
      </c>
      <c r="E78" s="167">
        <v>10040263393</v>
      </c>
      <c r="F78" s="173">
        <f t="shared" si="1"/>
        <v>192.6</v>
      </c>
      <c r="G78" s="174">
        <f t="shared" si="2"/>
        <v>192.6</v>
      </c>
      <c r="H78" s="174">
        <f t="shared" si="3"/>
        <v>0</v>
      </c>
      <c r="I78" s="174">
        <f t="shared" si="4"/>
        <v>0</v>
      </c>
      <c r="J78" s="175">
        <v>192.6</v>
      </c>
      <c r="K78" s="175">
        <v>0</v>
      </c>
      <c r="L78" s="175">
        <v>0</v>
      </c>
      <c r="M78" s="175">
        <v>0</v>
      </c>
      <c r="N78" s="175">
        <v>0</v>
      </c>
      <c r="O78" s="175">
        <v>0</v>
      </c>
      <c r="P78" s="175">
        <v>0</v>
      </c>
      <c r="Q78" s="175">
        <v>0</v>
      </c>
      <c r="R78" s="175">
        <v>0</v>
      </c>
      <c r="S78" s="175">
        <v>0</v>
      </c>
    </row>
    <row r="79" spans="1:19">
      <c r="A79" s="167">
        <f t="shared" si="15"/>
        <v>7</v>
      </c>
      <c r="B79" s="168" t="s">
        <v>3323</v>
      </c>
      <c r="C79" s="168" t="s">
        <v>230</v>
      </c>
      <c r="D79" s="169" t="s">
        <v>244</v>
      </c>
      <c r="E79" s="167">
        <v>10040294504</v>
      </c>
      <c r="F79" s="173">
        <f t="shared" si="1"/>
        <v>1598.15</v>
      </c>
      <c r="G79" s="174">
        <f t="shared" si="2"/>
        <v>1598.15</v>
      </c>
      <c r="H79" s="174">
        <f t="shared" si="3"/>
        <v>0</v>
      </c>
      <c r="I79" s="174">
        <f t="shared" si="4"/>
        <v>0</v>
      </c>
      <c r="J79" s="175">
        <v>1598.15</v>
      </c>
      <c r="K79" s="175">
        <v>0</v>
      </c>
      <c r="L79" s="175">
        <v>0</v>
      </c>
      <c r="M79" s="175">
        <v>0</v>
      </c>
      <c r="N79" s="175">
        <v>0</v>
      </c>
      <c r="O79" s="175">
        <v>0</v>
      </c>
      <c r="P79" s="175">
        <v>0</v>
      </c>
      <c r="Q79" s="175">
        <v>0</v>
      </c>
      <c r="R79" s="175">
        <v>0</v>
      </c>
      <c r="S79" s="175">
        <v>0</v>
      </c>
    </row>
    <row r="80" spans="1:19">
      <c r="A80" s="167">
        <f t="shared" si="15"/>
        <v>8</v>
      </c>
      <c r="B80" s="168" t="s">
        <v>3323</v>
      </c>
      <c r="C80" s="168" t="s">
        <v>230</v>
      </c>
      <c r="D80" s="169" t="s">
        <v>1227</v>
      </c>
      <c r="E80" s="167">
        <v>10040380532</v>
      </c>
      <c r="F80" s="173">
        <f t="shared" si="1"/>
        <v>214</v>
      </c>
      <c r="G80" s="174">
        <f t="shared" si="2"/>
        <v>214</v>
      </c>
      <c r="H80" s="174">
        <f t="shared" si="3"/>
        <v>0</v>
      </c>
      <c r="I80" s="174">
        <f t="shared" si="4"/>
        <v>0</v>
      </c>
      <c r="J80" s="175">
        <v>214</v>
      </c>
      <c r="K80" s="175">
        <v>0</v>
      </c>
      <c r="L80" s="175">
        <v>0</v>
      </c>
      <c r="M80" s="175">
        <v>0</v>
      </c>
      <c r="N80" s="175">
        <v>0</v>
      </c>
      <c r="O80" s="175">
        <v>0</v>
      </c>
      <c r="P80" s="175">
        <v>0</v>
      </c>
      <c r="Q80" s="175">
        <v>0</v>
      </c>
      <c r="R80" s="175">
        <v>0</v>
      </c>
      <c r="S80" s="175">
        <v>0</v>
      </c>
    </row>
    <row r="81" spans="1:19">
      <c r="A81" s="167">
        <f t="shared" si="15"/>
        <v>9</v>
      </c>
      <c r="B81" s="168" t="s">
        <v>3323</v>
      </c>
      <c r="C81" s="168" t="s">
        <v>230</v>
      </c>
      <c r="D81" s="169" t="s">
        <v>1170</v>
      </c>
      <c r="E81" s="167">
        <v>10040403249</v>
      </c>
      <c r="F81" s="173">
        <f t="shared" si="1"/>
        <v>3732.27</v>
      </c>
      <c r="G81" s="174">
        <f t="shared" si="2"/>
        <v>3732.27</v>
      </c>
      <c r="H81" s="174">
        <f t="shared" si="3"/>
        <v>0</v>
      </c>
      <c r="I81" s="174">
        <f t="shared" si="4"/>
        <v>0</v>
      </c>
      <c r="J81" s="175">
        <v>3732.27</v>
      </c>
      <c r="K81" s="175">
        <v>0</v>
      </c>
      <c r="L81" s="175">
        <v>0</v>
      </c>
      <c r="M81" s="175">
        <v>0</v>
      </c>
      <c r="N81" s="175">
        <v>0</v>
      </c>
      <c r="O81" s="175">
        <v>0</v>
      </c>
      <c r="P81" s="175">
        <v>0</v>
      </c>
      <c r="Q81" s="175">
        <v>0</v>
      </c>
      <c r="R81" s="175">
        <v>0</v>
      </c>
      <c r="S81" s="175">
        <v>0</v>
      </c>
    </row>
    <row r="82" spans="1:19">
      <c r="A82" s="167">
        <f t="shared" si="15"/>
        <v>10</v>
      </c>
      <c r="B82" s="168" t="s">
        <v>3323</v>
      </c>
      <c r="C82" s="168" t="s">
        <v>230</v>
      </c>
      <c r="D82" s="169" t="s">
        <v>3329</v>
      </c>
      <c r="E82" s="167">
        <v>10040403258</v>
      </c>
      <c r="F82" s="173">
        <f t="shared" ref="F82:F151" si="16">SUM(G82:I82)</f>
        <v>96.300000000000011</v>
      </c>
      <c r="G82" s="174">
        <f t="shared" ref="G82:G151" si="17">SUM(J82:K82)</f>
        <v>64.2</v>
      </c>
      <c r="H82" s="174">
        <f t="shared" ref="H82:H151" si="18">SUM(L82:N82)</f>
        <v>32.1</v>
      </c>
      <c r="I82" s="174">
        <f t="shared" ref="I82:I151" si="19">SUM(O82:S82)</f>
        <v>0</v>
      </c>
      <c r="J82" s="175">
        <v>32.1</v>
      </c>
      <c r="K82" s="175">
        <v>32.1</v>
      </c>
      <c r="L82" s="175">
        <v>32.1</v>
      </c>
      <c r="M82" s="175">
        <v>0</v>
      </c>
      <c r="N82" s="175">
        <v>0</v>
      </c>
      <c r="O82" s="175">
        <v>0</v>
      </c>
      <c r="P82" s="175">
        <v>0</v>
      </c>
      <c r="Q82" s="175">
        <v>0</v>
      </c>
      <c r="R82" s="175">
        <v>0</v>
      </c>
      <c r="S82" s="175">
        <v>0</v>
      </c>
    </row>
    <row r="83" spans="1:19">
      <c r="A83" s="167">
        <f t="shared" si="15"/>
        <v>11</v>
      </c>
      <c r="B83" s="168" t="s">
        <v>3323</v>
      </c>
      <c r="C83" s="168" t="s">
        <v>230</v>
      </c>
      <c r="D83" s="169" t="s">
        <v>1197</v>
      </c>
      <c r="E83" s="167">
        <v>10041358651</v>
      </c>
      <c r="F83" s="173">
        <f t="shared" si="16"/>
        <v>114.4</v>
      </c>
      <c r="G83" s="174">
        <f t="shared" si="17"/>
        <v>64.84</v>
      </c>
      <c r="H83" s="174">
        <f t="shared" si="18"/>
        <v>49.56</v>
      </c>
      <c r="I83" s="174">
        <f t="shared" si="19"/>
        <v>0</v>
      </c>
      <c r="J83" s="175">
        <v>64.84</v>
      </c>
      <c r="K83" s="175">
        <v>0</v>
      </c>
      <c r="L83" s="175">
        <v>49.56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</row>
    <row r="84" spans="1:19">
      <c r="A84" s="167">
        <f t="shared" si="15"/>
        <v>12</v>
      </c>
      <c r="B84" s="168" t="s">
        <v>3323</v>
      </c>
      <c r="C84" s="168" t="s">
        <v>3330</v>
      </c>
      <c r="D84" s="169" t="s">
        <v>3331</v>
      </c>
      <c r="E84" s="167">
        <v>10090001724</v>
      </c>
      <c r="F84" s="173">
        <f t="shared" si="16"/>
        <v>2144.71</v>
      </c>
      <c r="G84" s="174">
        <f t="shared" si="17"/>
        <v>2144.71</v>
      </c>
      <c r="H84" s="174">
        <f t="shared" si="18"/>
        <v>0</v>
      </c>
      <c r="I84" s="174">
        <f t="shared" si="19"/>
        <v>0</v>
      </c>
      <c r="J84" s="175">
        <v>2144.71</v>
      </c>
      <c r="K84" s="175">
        <v>0</v>
      </c>
      <c r="L84" s="175">
        <v>0</v>
      </c>
      <c r="M84" s="175">
        <v>0</v>
      </c>
      <c r="N84" s="175">
        <v>0</v>
      </c>
      <c r="O84" s="175">
        <v>0</v>
      </c>
      <c r="P84" s="175">
        <v>0</v>
      </c>
      <c r="Q84" s="175">
        <v>0</v>
      </c>
      <c r="R84" s="175">
        <v>0</v>
      </c>
      <c r="S84" s="175">
        <v>0</v>
      </c>
    </row>
    <row r="85" spans="1:19">
      <c r="A85" s="167">
        <f t="shared" si="15"/>
        <v>13</v>
      </c>
      <c r="B85" s="168" t="s">
        <v>3323</v>
      </c>
      <c r="C85" s="168" t="s">
        <v>3330</v>
      </c>
      <c r="D85" s="169" t="s">
        <v>3332</v>
      </c>
      <c r="E85" s="167">
        <v>10090001836</v>
      </c>
      <c r="F85" s="173">
        <f t="shared" si="16"/>
        <v>1404.27</v>
      </c>
      <c r="G85" s="174">
        <f t="shared" si="17"/>
        <v>1404.27</v>
      </c>
      <c r="H85" s="174">
        <f t="shared" si="18"/>
        <v>0</v>
      </c>
      <c r="I85" s="174">
        <f t="shared" si="19"/>
        <v>0</v>
      </c>
      <c r="J85" s="175">
        <v>1404.27</v>
      </c>
      <c r="K85" s="175">
        <v>0</v>
      </c>
      <c r="L85" s="175">
        <v>0</v>
      </c>
      <c r="M85" s="175">
        <v>0</v>
      </c>
      <c r="N85" s="175">
        <v>0</v>
      </c>
      <c r="O85" s="175">
        <v>0</v>
      </c>
      <c r="P85" s="175">
        <v>0</v>
      </c>
      <c r="Q85" s="175">
        <v>0</v>
      </c>
      <c r="R85" s="175">
        <v>0</v>
      </c>
      <c r="S85" s="175">
        <v>0</v>
      </c>
    </row>
    <row r="86" spans="1:19">
      <c r="A86" s="167">
        <f t="shared" si="15"/>
        <v>14</v>
      </c>
      <c r="B86" s="168" t="s">
        <v>3323</v>
      </c>
      <c r="C86" s="168" t="s">
        <v>3330</v>
      </c>
      <c r="D86" s="169" t="s">
        <v>3333</v>
      </c>
      <c r="E86" s="167">
        <v>10090010098</v>
      </c>
      <c r="F86" s="173">
        <f t="shared" si="16"/>
        <v>3444.76</v>
      </c>
      <c r="G86" s="174">
        <f t="shared" si="17"/>
        <v>3444.76</v>
      </c>
      <c r="H86" s="174">
        <f t="shared" si="18"/>
        <v>0</v>
      </c>
      <c r="I86" s="174">
        <f t="shared" si="19"/>
        <v>0</v>
      </c>
      <c r="J86" s="175">
        <v>3444.76</v>
      </c>
      <c r="K86" s="175">
        <v>0</v>
      </c>
      <c r="L86" s="175">
        <v>0</v>
      </c>
      <c r="M86" s="175">
        <v>0</v>
      </c>
      <c r="N86" s="175">
        <v>0</v>
      </c>
      <c r="O86" s="175">
        <v>0</v>
      </c>
      <c r="P86" s="175">
        <v>0</v>
      </c>
      <c r="Q86" s="175">
        <v>0</v>
      </c>
      <c r="R86" s="175">
        <v>0</v>
      </c>
      <c r="S86" s="175">
        <v>0</v>
      </c>
    </row>
    <row r="87" spans="1:19" ht="37.5">
      <c r="A87" s="167">
        <f t="shared" si="15"/>
        <v>15</v>
      </c>
      <c r="B87" s="168" t="s">
        <v>3323</v>
      </c>
      <c r="C87" s="168" t="s">
        <v>3330</v>
      </c>
      <c r="D87" s="169" t="s">
        <v>1158</v>
      </c>
      <c r="E87" s="167">
        <v>10090010100</v>
      </c>
      <c r="F87" s="173">
        <f t="shared" si="16"/>
        <v>345.61</v>
      </c>
      <c r="G87" s="174">
        <f t="shared" si="17"/>
        <v>345.61</v>
      </c>
      <c r="H87" s="174">
        <f t="shared" si="18"/>
        <v>0</v>
      </c>
      <c r="I87" s="174">
        <f t="shared" si="19"/>
        <v>0</v>
      </c>
      <c r="J87" s="175">
        <v>345.61</v>
      </c>
      <c r="K87" s="175">
        <v>0</v>
      </c>
      <c r="L87" s="175">
        <v>0</v>
      </c>
      <c r="M87" s="175">
        <v>0</v>
      </c>
      <c r="N87" s="175">
        <v>0</v>
      </c>
      <c r="O87" s="175">
        <v>0</v>
      </c>
      <c r="P87" s="175">
        <v>0</v>
      </c>
      <c r="Q87" s="175">
        <v>0</v>
      </c>
      <c r="R87" s="175">
        <v>0</v>
      </c>
      <c r="S87" s="175">
        <v>0</v>
      </c>
    </row>
    <row r="88" spans="1:19">
      <c r="A88" s="167">
        <f t="shared" si="15"/>
        <v>16</v>
      </c>
      <c r="B88" s="168" t="s">
        <v>3323</v>
      </c>
      <c r="C88" s="168" t="s">
        <v>3330</v>
      </c>
      <c r="D88" s="169" t="s">
        <v>1180</v>
      </c>
      <c r="E88" s="167">
        <v>10090020527</v>
      </c>
      <c r="F88" s="173">
        <f t="shared" si="16"/>
        <v>2640.97</v>
      </c>
      <c r="G88" s="174">
        <f t="shared" si="17"/>
        <v>2640.97</v>
      </c>
      <c r="H88" s="174">
        <f t="shared" si="18"/>
        <v>0</v>
      </c>
      <c r="I88" s="174">
        <f t="shared" si="19"/>
        <v>0</v>
      </c>
      <c r="J88" s="175">
        <v>2640.97</v>
      </c>
      <c r="K88" s="175">
        <v>0</v>
      </c>
      <c r="L88" s="175">
        <v>0</v>
      </c>
      <c r="M88" s="175">
        <v>0</v>
      </c>
      <c r="N88" s="175">
        <v>0</v>
      </c>
      <c r="O88" s="175">
        <v>0</v>
      </c>
      <c r="P88" s="175">
        <v>0</v>
      </c>
      <c r="Q88" s="175">
        <v>0</v>
      </c>
      <c r="R88" s="175">
        <v>0</v>
      </c>
      <c r="S88" s="175">
        <v>0</v>
      </c>
    </row>
    <row r="89" spans="1:19" ht="37.5">
      <c r="A89" s="167">
        <f t="shared" si="15"/>
        <v>17</v>
      </c>
      <c r="B89" s="168" t="s">
        <v>3323</v>
      </c>
      <c r="C89" s="168" t="s">
        <v>3334</v>
      </c>
      <c r="D89" s="169" t="s">
        <v>3335</v>
      </c>
      <c r="E89" s="167">
        <v>10080003564</v>
      </c>
      <c r="F89" s="173">
        <f t="shared" si="16"/>
        <v>4675.37</v>
      </c>
      <c r="G89" s="174">
        <f t="shared" si="17"/>
        <v>4675.37</v>
      </c>
      <c r="H89" s="174">
        <f t="shared" si="18"/>
        <v>0</v>
      </c>
      <c r="I89" s="174">
        <f t="shared" si="19"/>
        <v>0</v>
      </c>
      <c r="J89" s="175">
        <v>4675.37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</row>
    <row r="90" spans="1:19">
      <c r="A90" s="167">
        <f t="shared" si="15"/>
        <v>18</v>
      </c>
      <c r="B90" s="168" t="s">
        <v>3323</v>
      </c>
      <c r="C90" s="168" t="s">
        <v>3334</v>
      </c>
      <c r="D90" s="169" t="s">
        <v>1189</v>
      </c>
      <c r="E90" s="167">
        <v>10080018548</v>
      </c>
      <c r="F90" s="173">
        <f t="shared" si="16"/>
        <v>2353.4699999999998</v>
      </c>
      <c r="G90" s="174">
        <f t="shared" si="17"/>
        <v>2353.4699999999998</v>
      </c>
      <c r="H90" s="174">
        <f t="shared" si="18"/>
        <v>0</v>
      </c>
      <c r="I90" s="174">
        <f t="shared" si="19"/>
        <v>0</v>
      </c>
      <c r="J90" s="175">
        <v>2353.4699999999998</v>
      </c>
      <c r="K90" s="175">
        <v>0</v>
      </c>
      <c r="L90" s="175">
        <v>0</v>
      </c>
      <c r="M90" s="175">
        <v>0</v>
      </c>
      <c r="N90" s="175">
        <v>0</v>
      </c>
      <c r="O90" s="175">
        <v>0</v>
      </c>
      <c r="P90" s="175">
        <v>0</v>
      </c>
      <c r="Q90" s="175">
        <v>0</v>
      </c>
      <c r="R90" s="175">
        <v>0</v>
      </c>
      <c r="S90" s="175">
        <v>0</v>
      </c>
    </row>
    <row r="91" spans="1:19">
      <c r="A91" s="167">
        <f t="shared" si="15"/>
        <v>19</v>
      </c>
      <c r="B91" s="168" t="s">
        <v>3323</v>
      </c>
      <c r="C91" s="168" t="s">
        <v>3334</v>
      </c>
      <c r="D91" s="169" t="s">
        <v>3336</v>
      </c>
      <c r="E91" s="167">
        <v>10080019039</v>
      </c>
      <c r="F91" s="173">
        <f t="shared" si="16"/>
        <v>192.6</v>
      </c>
      <c r="G91" s="174">
        <f t="shared" si="17"/>
        <v>192.6</v>
      </c>
      <c r="H91" s="174">
        <f t="shared" si="18"/>
        <v>0</v>
      </c>
      <c r="I91" s="174">
        <f t="shared" si="19"/>
        <v>0</v>
      </c>
      <c r="J91" s="175">
        <v>192.6</v>
      </c>
      <c r="K91" s="175">
        <v>0</v>
      </c>
      <c r="L91" s="175">
        <v>0</v>
      </c>
      <c r="M91" s="175">
        <v>0</v>
      </c>
      <c r="N91" s="175">
        <v>0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</row>
    <row r="92" spans="1:19" ht="37.5">
      <c r="A92" s="167">
        <f t="shared" si="15"/>
        <v>20</v>
      </c>
      <c r="B92" s="168" t="s">
        <v>3323</v>
      </c>
      <c r="C92" s="168" t="s">
        <v>3334</v>
      </c>
      <c r="D92" s="169" t="s">
        <v>3337</v>
      </c>
      <c r="E92" s="167">
        <v>10080019048</v>
      </c>
      <c r="F92" s="173">
        <f t="shared" si="16"/>
        <v>243.96</v>
      </c>
      <c r="G92" s="174">
        <f t="shared" si="17"/>
        <v>243.96</v>
      </c>
      <c r="H92" s="174">
        <f t="shared" si="18"/>
        <v>0</v>
      </c>
      <c r="I92" s="174">
        <f t="shared" si="19"/>
        <v>0</v>
      </c>
      <c r="J92" s="175">
        <v>243.96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</row>
    <row r="93" spans="1:19" ht="37.5">
      <c r="A93" s="167">
        <f t="shared" si="15"/>
        <v>21</v>
      </c>
      <c r="B93" s="168" t="s">
        <v>3323</v>
      </c>
      <c r="C93" s="168" t="s">
        <v>3334</v>
      </c>
      <c r="D93" s="169" t="s">
        <v>3338</v>
      </c>
      <c r="E93" s="167">
        <v>10080027474</v>
      </c>
      <c r="F93" s="173">
        <f t="shared" si="16"/>
        <v>1519.83</v>
      </c>
      <c r="G93" s="174">
        <f t="shared" si="17"/>
        <v>1519.83</v>
      </c>
      <c r="H93" s="174">
        <f t="shared" si="18"/>
        <v>0</v>
      </c>
      <c r="I93" s="174">
        <f t="shared" si="19"/>
        <v>0</v>
      </c>
      <c r="J93" s="175">
        <v>1519.83</v>
      </c>
      <c r="K93" s="175">
        <v>0</v>
      </c>
      <c r="L93" s="175">
        <v>0</v>
      </c>
      <c r="M93" s="175">
        <v>0</v>
      </c>
      <c r="N93" s="175">
        <v>0</v>
      </c>
      <c r="O93" s="175">
        <v>0</v>
      </c>
      <c r="P93" s="175">
        <v>0</v>
      </c>
      <c r="Q93" s="175">
        <v>0</v>
      </c>
      <c r="R93" s="175">
        <v>0</v>
      </c>
      <c r="S93" s="175">
        <v>0</v>
      </c>
    </row>
    <row r="94" spans="1:19" ht="37.5">
      <c r="A94" s="167">
        <f t="shared" si="15"/>
        <v>22</v>
      </c>
      <c r="B94" s="168" t="s">
        <v>3323</v>
      </c>
      <c r="C94" s="168" t="s">
        <v>3339</v>
      </c>
      <c r="D94" s="169" t="s">
        <v>3340</v>
      </c>
      <c r="E94" s="167">
        <v>10070000224</v>
      </c>
      <c r="F94" s="173">
        <f t="shared" si="16"/>
        <v>265.36</v>
      </c>
      <c r="G94" s="174">
        <f t="shared" si="17"/>
        <v>265.36</v>
      </c>
      <c r="H94" s="174">
        <f t="shared" si="18"/>
        <v>0</v>
      </c>
      <c r="I94" s="174">
        <f t="shared" si="19"/>
        <v>0</v>
      </c>
      <c r="J94" s="175">
        <v>265.36</v>
      </c>
      <c r="K94" s="175">
        <v>0</v>
      </c>
      <c r="L94" s="175">
        <v>0</v>
      </c>
      <c r="M94" s="175">
        <v>0</v>
      </c>
      <c r="N94" s="175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</row>
    <row r="95" spans="1:19">
      <c r="A95" s="167">
        <f t="shared" si="15"/>
        <v>23</v>
      </c>
      <c r="B95" s="168" t="s">
        <v>3323</v>
      </c>
      <c r="C95" s="168" t="s">
        <v>3339</v>
      </c>
      <c r="D95" s="169" t="s">
        <v>1193</v>
      </c>
      <c r="E95" s="167">
        <v>10070000644</v>
      </c>
      <c r="F95" s="173">
        <f t="shared" si="16"/>
        <v>836.74</v>
      </c>
      <c r="G95" s="174">
        <f t="shared" si="17"/>
        <v>836.74</v>
      </c>
      <c r="H95" s="174">
        <f t="shared" si="18"/>
        <v>0</v>
      </c>
      <c r="I95" s="174">
        <f t="shared" si="19"/>
        <v>0</v>
      </c>
      <c r="J95" s="175">
        <v>836.74</v>
      </c>
      <c r="K95" s="175">
        <v>0</v>
      </c>
      <c r="L95" s="175">
        <v>0</v>
      </c>
      <c r="M95" s="175">
        <v>0</v>
      </c>
      <c r="N95" s="175">
        <v>0</v>
      </c>
      <c r="O95" s="175">
        <v>0</v>
      </c>
      <c r="P95" s="175">
        <v>0</v>
      </c>
      <c r="Q95" s="175">
        <v>0</v>
      </c>
      <c r="R95" s="175">
        <v>0</v>
      </c>
      <c r="S95" s="175">
        <v>0</v>
      </c>
    </row>
    <row r="96" spans="1:19">
      <c r="A96" s="167">
        <f t="shared" si="15"/>
        <v>24</v>
      </c>
      <c r="B96" s="168" t="s">
        <v>3323</v>
      </c>
      <c r="C96" s="168" t="s">
        <v>3339</v>
      </c>
      <c r="D96" s="169" t="s">
        <v>3341</v>
      </c>
      <c r="E96" s="167">
        <v>10070091820</v>
      </c>
      <c r="F96" s="173">
        <f t="shared" si="16"/>
        <v>2957.16</v>
      </c>
      <c r="G96" s="174">
        <f t="shared" si="17"/>
        <v>2957.16</v>
      </c>
      <c r="H96" s="174">
        <f t="shared" si="18"/>
        <v>0</v>
      </c>
      <c r="I96" s="174">
        <f t="shared" si="19"/>
        <v>0</v>
      </c>
      <c r="J96" s="175">
        <v>2957.16</v>
      </c>
      <c r="K96" s="175">
        <v>0</v>
      </c>
      <c r="L96" s="175">
        <v>0</v>
      </c>
      <c r="M96" s="175">
        <v>0</v>
      </c>
      <c r="N96" s="175">
        <v>0</v>
      </c>
      <c r="O96" s="175">
        <v>0</v>
      </c>
      <c r="P96" s="175">
        <v>0</v>
      </c>
      <c r="Q96" s="175">
        <v>0</v>
      </c>
      <c r="R96" s="175">
        <v>0</v>
      </c>
      <c r="S96" s="175">
        <v>0</v>
      </c>
    </row>
    <row r="97" spans="1:19">
      <c r="A97" s="167">
        <f t="shared" si="15"/>
        <v>25</v>
      </c>
      <c r="B97" s="168" t="s">
        <v>3323</v>
      </c>
      <c r="C97" s="168" t="s">
        <v>3339</v>
      </c>
      <c r="D97" s="169" t="s">
        <v>3342</v>
      </c>
      <c r="E97" s="167">
        <v>10070139116</v>
      </c>
      <c r="F97" s="173">
        <f t="shared" si="16"/>
        <v>781.64</v>
      </c>
      <c r="G97" s="174">
        <f t="shared" si="17"/>
        <v>781.64</v>
      </c>
      <c r="H97" s="174">
        <f t="shared" si="18"/>
        <v>0</v>
      </c>
      <c r="I97" s="174">
        <f t="shared" si="19"/>
        <v>0</v>
      </c>
      <c r="J97" s="175">
        <v>781.64</v>
      </c>
      <c r="K97" s="175">
        <v>0</v>
      </c>
      <c r="L97" s="175">
        <v>0</v>
      </c>
      <c r="M97" s="175">
        <v>0</v>
      </c>
      <c r="N97" s="175">
        <v>0</v>
      </c>
      <c r="O97" s="175">
        <v>0</v>
      </c>
      <c r="P97" s="175">
        <v>0</v>
      </c>
      <c r="Q97" s="175">
        <v>0</v>
      </c>
      <c r="R97" s="175">
        <v>0</v>
      </c>
      <c r="S97" s="175">
        <v>0</v>
      </c>
    </row>
    <row r="98" spans="1:19">
      <c r="A98" s="167">
        <f t="shared" si="15"/>
        <v>26</v>
      </c>
      <c r="B98" s="168" t="s">
        <v>3323</v>
      </c>
      <c r="C98" s="168" t="s">
        <v>3339</v>
      </c>
      <c r="D98" s="169" t="s">
        <v>1138</v>
      </c>
      <c r="E98" s="167">
        <v>10070207207</v>
      </c>
      <c r="F98" s="173">
        <f t="shared" si="16"/>
        <v>1864.96</v>
      </c>
      <c r="G98" s="174">
        <f t="shared" si="17"/>
        <v>1864.96</v>
      </c>
      <c r="H98" s="174">
        <f t="shared" si="18"/>
        <v>0</v>
      </c>
      <c r="I98" s="174">
        <f t="shared" si="19"/>
        <v>0</v>
      </c>
      <c r="J98" s="175">
        <v>1864.96</v>
      </c>
      <c r="K98" s="175">
        <v>0</v>
      </c>
      <c r="L98" s="175">
        <v>0</v>
      </c>
      <c r="M98" s="175">
        <v>0</v>
      </c>
      <c r="N98" s="175">
        <v>0</v>
      </c>
      <c r="O98" s="175">
        <v>0</v>
      </c>
      <c r="P98" s="175">
        <v>0</v>
      </c>
      <c r="Q98" s="175">
        <v>0</v>
      </c>
      <c r="R98" s="175">
        <v>0</v>
      </c>
      <c r="S98" s="175">
        <v>0</v>
      </c>
    </row>
    <row r="99" spans="1:19" ht="37.5">
      <c r="A99" s="167">
        <f t="shared" si="15"/>
        <v>27</v>
      </c>
      <c r="B99" s="168" t="s">
        <v>3323</v>
      </c>
      <c r="C99" s="168" t="s">
        <v>3343</v>
      </c>
      <c r="D99" s="169" t="s">
        <v>3344</v>
      </c>
      <c r="E99" s="167">
        <v>10060053578</v>
      </c>
      <c r="F99" s="173">
        <f t="shared" si="16"/>
        <v>192.6</v>
      </c>
      <c r="G99" s="174">
        <f t="shared" si="17"/>
        <v>192.6</v>
      </c>
      <c r="H99" s="174">
        <f t="shared" si="18"/>
        <v>0</v>
      </c>
      <c r="I99" s="174">
        <f t="shared" si="19"/>
        <v>0</v>
      </c>
      <c r="J99" s="175">
        <v>192.6</v>
      </c>
      <c r="K99" s="175">
        <v>0</v>
      </c>
      <c r="L99" s="175">
        <v>0</v>
      </c>
      <c r="M99" s="175">
        <v>0</v>
      </c>
      <c r="N99" s="175">
        <v>0</v>
      </c>
      <c r="O99" s="175">
        <v>0</v>
      </c>
      <c r="P99" s="175">
        <v>0</v>
      </c>
      <c r="Q99" s="175">
        <v>0</v>
      </c>
      <c r="R99" s="175">
        <v>0</v>
      </c>
      <c r="S99" s="175">
        <v>0</v>
      </c>
    </row>
    <row r="100" spans="1:19" ht="37.5">
      <c r="A100" s="167">
        <f t="shared" si="15"/>
        <v>28</v>
      </c>
      <c r="B100" s="168" t="s">
        <v>3323</v>
      </c>
      <c r="C100" s="168" t="s">
        <v>3343</v>
      </c>
      <c r="D100" s="169" t="s">
        <v>3345</v>
      </c>
      <c r="E100" s="167">
        <v>10060053587</v>
      </c>
      <c r="F100" s="173">
        <f t="shared" si="16"/>
        <v>192.6</v>
      </c>
      <c r="G100" s="174">
        <f t="shared" si="17"/>
        <v>192.6</v>
      </c>
      <c r="H100" s="174">
        <f t="shared" si="18"/>
        <v>0</v>
      </c>
      <c r="I100" s="174">
        <f t="shared" si="19"/>
        <v>0</v>
      </c>
      <c r="J100" s="175">
        <v>192.6</v>
      </c>
      <c r="K100" s="175">
        <v>0</v>
      </c>
      <c r="L100" s="175">
        <v>0</v>
      </c>
      <c r="M100" s="175">
        <v>0</v>
      </c>
      <c r="N100" s="175">
        <v>0</v>
      </c>
      <c r="O100" s="175">
        <v>0</v>
      </c>
      <c r="P100" s="175">
        <v>0</v>
      </c>
      <c r="Q100" s="175">
        <v>0</v>
      </c>
      <c r="R100" s="175">
        <v>0</v>
      </c>
      <c r="S100" s="175">
        <v>0</v>
      </c>
    </row>
    <row r="101" spans="1:19" ht="37.5">
      <c r="A101" s="167">
        <f t="shared" si="15"/>
        <v>29</v>
      </c>
      <c r="B101" s="168" t="s">
        <v>3323</v>
      </c>
      <c r="C101" s="168" t="s">
        <v>3343</v>
      </c>
      <c r="D101" s="169" t="s">
        <v>3346</v>
      </c>
      <c r="E101" s="167">
        <v>10060109179</v>
      </c>
      <c r="F101" s="173">
        <f t="shared" si="16"/>
        <v>192.6</v>
      </c>
      <c r="G101" s="174">
        <f t="shared" si="17"/>
        <v>192.6</v>
      </c>
      <c r="H101" s="174">
        <f t="shared" si="18"/>
        <v>0</v>
      </c>
      <c r="I101" s="174">
        <f t="shared" si="19"/>
        <v>0</v>
      </c>
      <c r="J101" s="175">
        <v>192.6</v>
      </c>
      <c r="K101" s="175">
        <v>0</v>
      </c>
      <c r="L101" s="175">
        <v>0</v>
      </c>
      <c r="M101" s="175">
        <v>0</v>
      </c>
      <c r="N101" s="175">
        <v>0</v>
      </c>
      <c r="O101" s="175">
        <v>0</v>
      </c>
      <c r="P101" s="175">
        <v>0</v>
      </c>
      <c r="Q101" s="175">
        <v>0</v>
      </c>
      <c r="R101" s="175">
        <v>0</v>
      </c>
      <c r="S101" s="175">
        <v>0</v>
      </c>
    </row>
    <row r="102" spans="1:19">
      <c r="A102" s="167">
        <f t="shared" si="15"/>
        <v>30</v>
      </c>
      <c r="B102" s="168" t="s">
        <v>3323</v>
      </c>
      <c r="C102" s="168" t="s">
        <v>3347</v>
      </c>
      <c r="D102" s="169" t="s">
        <v>3348</v>
      </c>
      <c r="E102" s="167">
        <v>10050000103</v>
      </c>
      <c r="F102" s="173">
        <f t="shared" si="16"/>
        <v>10044.36</v>
      </c>
      <c r="G102" s="174">
        <f t="shared" si="17"/>
        <v>10044.36</v>
      </c>
      <c r="H102" s="174">
        <f t="shared" si="18"/>
        <v>0</v>
      </c>
      <c r="I102" s="174">
        <f t="shared" si="19"/>
        <v>0</v>
      </c>
      <c r="J102" s="175">
        <v>10044.36</v>
      </c>
      <c r="K102" s="175">
        <v>0</v>
      </c>
      <c r="L102" s="175">
        <v>0</v>
      </c>
      <c r="M102" s="175">
        <v>0</v>
      </c>
      <c r="N102" s="175">
        <v>0</v>
      </c>
      <c r="O102" s="175">
        <v>0</v>
      </c>
      <c r="P102" s="175">
        <v>0</v>
      </c>
      <c r="Q102" s="175">
        <v>0</v>
      </c>
      <c r="R102" s="175">
        <v>0</v>
      </c>
      <c r="S102" s="175">
        <v>0</v>
      </c>
    </row>
    <row r="103" spans="1:19" ht="37.5">
      <c r="A103" s="167">
        <f t="shared" si="15"/>
        <v>31</v>
      </c>
      <c r="B103" s="168" t="s">
        <v>3323</v>
      </c>
      <c r="C103" s="168" t="s">
        <v>3347</v>
      </c>
      <c r="D103" s="169" t="s">
        <v>3349</v>
      </c>
      <c r="E103" s="167">
        <v>10050000130</v>
      </c>
      <c r="F103" s="173">
        <f t="shared" si="16"/>
        <v>214</v>
      </c>
      <c r="G103" s="174">
        <f t="shared" si="17"/>
        <v>214</v>
      </c>
      <c r="H103" s="174">
        <f t="shared" si="18"/>
        <v>0</v>
      </c>
      <c r="I103" s="174">
        <f t="shared" si="19"/>
        <v>0</v>
      </c>
      <c r="J103" s="175">
        <v>214</v>
      </c>
      <c r="K103" s="175">
        <v>0</v>
      </c>
      <c r="L103" s="175">
        <v>0</v>
      </c>
      <c r="M103" s="175">
        <v>0</v>
      </c>
      <c r="N103" s="175">
        <v>0</v>
      </c>
      <c r="O103" s="175">
        <v>0</v>
      </c>
      <c r="P103" s="175">
        <v>0</v>
      </c>
      <c r="Q103" s="175">
        <v>0</v>
      </c>
      <c r="R103" s="175">
        <v>0</v>
      </c>
      <c r="S103" s="175">
        <v>0</v>
      </c>
    </row>
    <row r="104" spans="1:19">
      <c r="A104" s="167">
        <f t="shared" si="15"/>
        <v>32</v>
      </c>
      <c r="B104" s="168" t="s">
        <v>3323</v>
      </c>
      <c r="C104" s="168" t="s">
        <v>3347</v>
      </c>
      <c r="D104" s="169" t="s">
        <v>3350</v>
      </c>
      <c r="E104" s="167">
        <v>10050025447</v>
      </c>
      <c r="F104" s="173">
        <f t="shared" si="16"/>
        <v>96.300000000000011</v>
      </c>
      <c r="G104" s="174">
        <f t="shared" si="17"/>
        <v>64.2</v>
      </c>
      <c r="H104" s="174">
        <f t="shared" si="18"/>
        <v>32.1</v>
      </c>
      <c r="I104" s="174">
        <f t="shared" si="19"/>
        <v>0</v>
      </c>
      <c r="J104" s="175">
        <v>32.1</v>
      </c>
      <c r="K104" s="175">
        <v>32.1</v>
      </c>
      <c r="L104" s="175">
        <v>32.1</v>
      </c>
      <c r="M104" s="175">
        <v>0</v>
      </c>
      <c r="N104" s="175">
        <v>0</v>
      </c>
      <c r="O104" s="175">
        <v>0</v>
      </c>
      <c r="P104" s="175">
        <v>0</v>
      </c>
      <c r="Q104" s="175">
        <v>0</v>
      </c>
      <c r="R104" s="175">
        <v>0</v>
      </c>
      <c r="S104" s="175">
        <v>0</v>
      </c>
    </row>
    <row r="105" spans="1:19" ht="37.5">
      <c r="A105" s="167">
        <f t="shared" si="15"/>
        <v>33</v>
      </c>
      <c r="B105" s="168" t="s">
        <v>3323</v>
      </c>
      <c r="C105" s="168" t="s">
        <v>3347</v>
      </c>
      <c r="D105" s="169" t="s">
        <v>3351</v>
      </c>
      <c r="E105" s="167">
        <v>10050029326</v>
      </c>
      <c r="F105" s="173">
        <f t="shared" si="16"/>
        <v>2608.87</v>
      </c>
      <c r="G105" s="174">
        <f t="shared" si="17"/>
        <v>2608.87</v>
      </c>
      <c r="H105" s="174">
        <f t="shared" si="18"/>
        <v>0</v>
      </c>
      <c r="I105" s="174">
        <f t="shared" si="19"/>
        <v>0</v>
      </c>
      <c r="J105" s="175">
        <v>2608.87</v>
      </c>
      <c r="K105" s="175">
        <v>0</v>
      </c>
      <c r="L105" s="175">
        <v>0</v>
      </c>
      <c r="M105" s="175">
        <v>0</v>
      </c>
      <c r="N105" s="175">
        <v>0</v>
      </c>
      <c r="O105" s="175">
        <v>0</v>
      </c>
      <c r="P105" s="175">
        <v>0</v>
      </c>
      <c r="Q105" s="175">
        <v>0</v>
      </c>
      <c r="R105" s="175">
        <v>0</v>
      </c>
      <c r="S105" s="175">
        <v>0</v>
      </c>
    </row>
    <row r="106" spans="1:19" ht="19.5" thickBot="1">
      <c r="A106" s="167"/>
      <c r="B106" s="164"/>
      <c r="C106" s="164"/>
      <c r="D106" s="165"/>
      <c r="E106" s="163"/>
      <c r="F106" s="166">
        <f>SUM(F73:F105)</f>
        <v>51176.68</v>
      </c>
      <c r="G106" s="166">
        <f t="shared" ref="G106:S106" si="20">SUM(G73:G105)</f>
        <v>50260.06</v>
      </c>
      <c r="H106" s="166">
        <f t="shared" si="20"/>
        <v>916.62</v>
      </c>
      <c r="I106" s="166">
        <f t="shared" si="20"/>
        <v>0</v>
      </c>
      <c r="J106" s="166">
        <f t="shared" si="20"/>
        <v>50195.86</v>
      </c>
      <c r="K106" s="166">
        <f t="shared" si="20"/>
        <v>64.2</v>
      </c>
      <c r="L106" s="166">
        <f t="shared" si="20"/>
        <v>916.62</v>
      </c>
      <c r="M106" s="166">
        <f t="shared" si="20"/>
        <v>0</v>
      </c>
      <c r="N106" s="166">
        <f t="shared" si="20"/>
        <v>0</v>
      </c>
      <c r="O106" s="166">
        <f t="shared" si="20"/>
        <v>0</v>
      </c>
      <c r="P106" s="166">
        <f t="shared" si="20"/>
        <v>0</v>
      </c>
      <c r="Q106" s="166">
        <f t="shared" si="20"/>
        <v>0</v>
      </c>
      <c r="R106" s="166">
        <f t="shared" si="20"/>
        <v>0</v>
      </c>
      <c r="S106" s="166">
        <f t="shared" si="20"/>
        <v>0</v>
      </c>
    </row>
    <row r="107" spans="1:19" ht="19.5" thickTop="1">
      <c r="A107" s="167">
        <f t="shared" si="15"/>
        <v>1</v>
      </c>
      <c r="B107" s="168" t="s">
        <v>1253</v>
      </c>
      <c r="C107" s="168" t="s">
        <v>3352</v>
      </c>
      <c r="D107" s="169" t="s">
        <v>3353</v>
      </c>
      <c r="E107" s="167">
        <v>12360010744</v>
      </c>
      <c r="F107" s="173">
        <f t="shared" si="16"/>
        <v>243.96</v>
      </c>
      <c r="G107" s="174">
        <f t="shared" si="17"/>
        <v>243.96</v>
      </c>
      <c r="H107" s="174">
        <f t="shared" si="18"/>
        <v>0</v>
      </c>
      <c r="I107" s="174">
        <f t="shared" si="19"/>
        <v>0</v>
      </c>
      <c r="J107" s="175">
        <v>243.96</v>
      </c>
      <c r="K107" s="175">
        <v>0</v>
      </c>
      <c r="L107" s="175">
        <v>0</v>
      </c>
      <c r="M107" s="175">
        <v>0</v>
      </c>
      <c r="N107" s="175">
        <v>0</v>
      </c>
      <c r="O107" s="175">
        <v>0</v>
      </c>
      <c r="P107" s="175">
        <v>0</v>
      </c>
      <c r="Q107" s="175">
        <v>0</v>
      </c>
      <c r="R107" s="175">
        <v>0</v>
      </c>
      <c r="S107" s="175">
        <v>0</v>
      </c>
    </row>
    <row r="108" spans="1:19" ht="19.5" thickBot="1">
      <c r="A108" s="167"/>
      <c r="B108" s="164"/>
      <c r="C108" s="164"/>
      <c r="D108" s="165"/>
      <c r="E108" s="163"/>
      <c r="F108" s="166">
        <f>SUM(F107)</f>
        <v>243.96</v>
      </c>
      <c r="G108" s="166">
        <f t="shared" ref="G108:S108" si="21">SUM(G107)</f>
        <v>243.96</v>
      </c>
      <c r="H108" s="166">
        <f t="shared" si="21"/>
        <v>0</v>
      </c>
      <c r="I108" s="166">
        <f t="shared" si="21"/>
        <v>0</v>
      </c>
      <c r="J108" s="166">
        <f t="shared" si="21"/>
        <v>243.96</v>
      </c>
      <c r="K108" s="166">
        <f t="shared" si="21"/>
        <v>0</v>
      </c>
      <c r="L108" s="166">
        <f t="shared" si="21"/>
        <v>0</v>
      </c>
      <c r="M108" s="166">
        <f t="shared" si="21"/>
        <v>0</v>
      </c>
      <c r="N108" s="166">
        <f t="shared" si="21"/>
        <v>0</v>
      </c>
      <c r="O108" s="166">
        <f t="shared" si="21"/>
        <v>0</v>
      </c>
      <c r="P108" s="166">
        <f t="shared" si="21"/>
        <v>0</v>
      </c>
      <c r="Q108" s="166">
        <f t="shared" si="21"/>
        <v>0</v>
      </c>
      <c r="R108" s="166">
        <f t="shared" si="21"/>
        <v>0</v>
      </c>
      <c r="S108" s="166">
        <f t="shared" si="21"/>
        <v>0</v>
      </c>
    </row>
    <row r="109" spans="1:19" ht="18.75" customHeight="1" thickTop="1">
      <c r="A109" s="167">
        <f t="shared" si="15"/>
        <v>1</v>
      </c>
      <c r="B109" s="168" t="s">
        <v>1284</v>
      </c>
      <c r="C109" s="168" t="s">
        <v>3354</v>
      </c>
      <c r="D109" s="169" t="s">
        <v>3355</v>
      </c>
      <c r="E109" s="167">
        <v>11180000037</v>
      </c>
      <c r="F109" s="173">
        <f t="shared" si="16"/>
        <v>1564.34</v>
      </c>
      <c r="G109" s="174">
        <f t="shared" si="17"/>
        <v>1564.34</v>
      </c>
      <c r="H109" s="174">
        <f t="shared" si="18"/>
        <v>0</v>
      </c>
      <c r="I109" s="174">
        <f t="shared" si="19"/>
        <v>0</v>
      </c>
      <c r="J109" s="175">
        <v>1564.34</v>
      </c>
      <c r="K109" s="175">
        <v>0</v>
      </c>
      <c r="L109" s="175">
        <v>0</v>
      </c>
      <c r="M109" s="175">
        <v>0</v>
      </c>
      <c r="N109" s="175">
        <v>0</v>
      </c>
      <c r="O109" s="175">
        <v>0</v>
      </c>
      <c r="P109" s="175">
        <v>0</v>
      </c>
      <c r="Q109" s="175">
        <v>0</v>
      </c>
      <c r="R109" s="175">
        <v>0</v>
      </c>
      <c r="S109" s="175">
        <v>0</v>
      </c>
    </row>
    <row r="110" spans="1:19">
      <c r="A110" s="167">
        <f t="shared" si="15"/>
        <v>2</v>
      </c>
      <c r="B110" s="168" t="s">
        <v>1284</v>
      </c>
      <c r="C110" s="168" t="s">
        <v>1284</v>
      </c>
      <c r="D110" s="169" t="s">
        <v>1317</v>
      </c>
      <c r="E110" s="167">
        <v>11170091017</v>
      </c>
      <c r="F110" s="173">
        <f t="shared" si="16"/>
        <v>1772.35</v>
      </c>
      <c r="G110" s="174">
        <f t="shared" si="17"/>
        <v>1772.35</v>
      </c>
      <c r="H110" s="174">
        <f t="shared" si="18"/>
        <v>0</v>
      </c>
      <c r="I110" s="174">
        <f t="shared" si="19"/>
        <v>0</v>
      </c>
      <c r="J110" s="175">
        <v>1772.35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</row>
    <row r="111" spans="1:19">
      <c r="A111" s="167">
        <f t="shared" si="15"/>
        <v>3</v>
      </c>
      <c r="B111" s="168" t="s">
        <v>1284</v>
      </c>
      <c r="C111" s="168" t="s">
        <v>1284</v>
      </c>
      <c r="D111" s="169" t="s">
        <v>3356</v>
      </c>
      <c r="E111" s="167">
        <v>11170091558</v>
      </c>
      <c r="F111" s="173">
        <f t="shared" si="16"/>
        <v>119.41</v>
      </c>
      <c r="G111" s="174">
        <f t="shared" si="17"/>
        <v>119.41</v>
      </c>
      <c r="H111" s="174">
        <f t="shared" si="18"/>
        <v>0</v>
      </c>
      <c r="I111" s="174">
        <f t="shared" si="19"/>
        <v>0</v>
      </c>
      <c r="J111" s="175">
        <v>119.41</v>
      </c>
      <c r="K111" s="175">
        <v>0</v>
      </c>
      <c r="L111" s="175">
        <v>0</v>
      </c>
      <c r="M111" s="175">
        <v>0</v>
      </c>
      <c r="N111" s="175">
        <v>0</v>
      </c>
      <c r="O111" s="175">
        <v>0</v>
      </c>
      <c r="P111" s="175">
        <v>0</v>
      </c>
      <c r="Q111" s="175">
        <v>0</v>
      </c>
      <c r="R111" s="175">
        <v>0</v>
      </c>
      <c r="S111" s="175">
        <v>0</v>
      </c>
    </row>
    <row r="112" spans="1:19" ht="37.5">
      <c r="A112" s="167">
        <f t="shared" si="15"/>
        <v>4</v>
      </c>
      <c r="B112" s="168" t="s">
        <v>1284</v>
      </c>
      <c r="C112" s="168" t="s">
        <v>1284</v>
      </c>
      <c r="D112" s="169" t="s">
        <v>3357</v>
      </c>
      <c r="E112" s="167">
        <v>11170093606</v>
      </c>
      <c r="F112" s="173">
        <f t="shared" si="16"/>
        <v>261.08</v>
      </c>
      <c r="G112" s="174">
        <f t="shared" si="17"/>
        <v>261.08</v>
      </c>
      <c r="H112" s="174">
        <f t="shared" si="18"/>
        <v>0</v>
      </c>
      <c r="I112" s="174">
        <f t="shared" si="19"/>
        <v>0</v>
      </c>
      <c r="J112" s="175">
        <v>261.08</v>
      </c>
      <c r="K112" s="175">
        <v>0</v>
      </c>
      <c r="L112" s="175">
        <v>0</v>
      </c>
      <c r="M112" s="175">
        <v>0</v>
      </c>
      <c r="N112" s="175">
        <v>0</v>
      </c>
      <c r="O112" s="175">
        <v>0</v>
      </c>
      <c r="P112" s="175">
        <v>0</v>
      </c>
      <c r="Q112" s="175">
        <v>0</v>
      </c>
      <c r="R112" s="175">
        <v>0</v>
      </c>
      <c r="S112" s="175">
        <v>0</v>
      </c>
    </row>
    <row r="113" spans="1:19">
      <c r="A113" s="167">
        <f t="shared" si="15"/>
        <v>5</v>
      </c>
      <c r="B113" s="168" t="s">
        <v>1284</v>
      </c>
      <c r="C113" s="168" t="s">
        <v>1284</v>
      </c>
      <c r="D113" s="169" t="s">
        <v>1314</v>
      </c>
      <c r="E113" s="167">
        <v>11170106213</v>
      </c>
      <c r="F113" s="173">
        <f t="shared" si="16"/>
        <v>1413.26</v>
      </c>
      <c r="G113" s="174">
        <f t="shared" si="17"/>
        <v>1413.26</v>
      </c>
      <c r="H113" s="174">
        <f t="shared" si="18"/>
        <v>0</v>
      </c>
      <c r="I113" s="174">
        <f t="shared" si="19"/>
        <v>0</v>
      </c>
      <c r="J113" s="175">
        <v>1413.26</v>
      </c>
      <c r="K113" s="175">
        <v>0</v>
      </c>
      <c r="L113" s="175">
        <v>0</v>
      </c>
      <c r="M113" s="175">
        <v>0</v>
      </c>
      <c r="N113" s="175">
        <v>0</v>
      </c>
      <c r="O113" s="175">
        <v>0</v>
      </c>
      <c r="P113" s="175">
        <v>0</v>
      </c>
      <c r="Q113" s="175">
        <v>0</v>
      </c>
      <c r="R113" s="175">
        <v>0</v>
      </c>
      <c r="S113" s="175">
        <v>0</v>
      </c>
    </row>
    <row r="114" spans="1:19">
      <c r="A114" s="167">
        <f t="shared" si="15"/>
        <v>6</v>
      </c>
      <c r="B114" s="168" t="s">
        <v>1284</v>
      </c>
      <c r="C114" s="168" t="s">
        <v>1284</v>
      </c>
      <c r="D114" s="169" t="s">
        <v>3358</v>
      </c>
      <c r="E114" s="167">
        <v>11170111309</v>
      </c>
      <c r="F114" s="173">
        <f t="shared" si="16"/>
        <v>2723.15</v>
      </c>
      <c r="G114" s="174">
        <f t="shared" si="17"/>
        <v>2723.15</v>
      </c>
      <c r="H114" s="174">
        <f t="shared" si="18"/>
        <v>0</v>
      </c>
      <c r="I114" s="174">
        <f t="shared" si="19"/>
        <v>0</v>
      </c>
      <c r="J114" s="175">
        <v>2723.15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</row>
    <row r="115" spans="1:19" ht="37.5">
      <c r="A115" s="167">
        <f t="shared" si="15"/>
        <v>7</v>
      </c>
      <c r="B115" s="168" t="s">
        <v>1284</v>
      </c>
      <c r="C115" s="168" t="s">
        <v>1284</v>
      </c>
      <c r="D115" s="169" t="s">
        <v>3359</v>
      </c>
      <c r="E115" s="167">
        <v>11170114863</v>
      </c>
      <c r="F115" s="173">
        <f t="shared" si="16"/>
        <v>1818.63</v>
      </c>
      <c r="G115" s="174">
        <f t="shared" si="17"/>
        <v>1818.63</v>
      </c>
      <c r="H115" s="174">
        <f t="shared" si="18"/>
        <v>0</v>
      </c>
      <c r="I115" s="174">
        <f t="shared" si="19"/>
        <v>0</v>
      </c>
      <c r="J115" s="175">
        <v>1818.63</v>
      </c>
      <c r="K115" s="175">
        <v>0</v>
      </c>
      <c r="L115" s="175">
        <v>0</v>
      </c>
      <c r="M115" s="175">
        <v>0</v>
      </c>
      <c r="N115" s="175">
        <v>0</v>
      </c>
      <c r="O115" s="175">
        <v>0</v>
      </c>
      <c r="P115" s="175">
        <v>0</v>
      </c>
      <c r="Q115" s="175">
        <v>0</v>
      </c>
      <c r="R115" s="175">
        <v>0</v>
      </c>
      <c r="S115" s="175">
        <v>0</v>
      </c>
    </row>
    <row r="116" spans="1:19" ht="37.5">
      <c r="A116" s="167">
        <f t="shared" si="15"/>
        <v>8</v>
      </c>
      <c r="B116" s="168" t="s">
        <v>1284</v>
      </c>
      <c r="C116" s="168" t="s">
        <v>1284</v>
      </c>
      <c r="D116" s="169" t="s">
        <v>3360</v>
      </c>
      <c r="E116" s="167">
        <v>11170141609</v>
      </c>
      <c r="F116" s="173">
        <f t="shared" si="16"/>
        <v>3166.13</v>
      </c>
      <c r="G116" s="174">
        <f t="shared" si="17"/>
        <v>3166.13</v>
      </c>
      <c r="H116" s="174">
        <f t="shared" si="18"/>
        <v>0</v>
      </c>
      <c r="I116" s="174">
        <f t="shared" si="19"/>
        <v>0</v>
      </c>
      <c r="J116" s="175">
        <v>3166.13</v>
      </c>
      <c r="K116" s="175">
        <v>0</v>
      </c>
      <c r="L116" s="175">
        <v>0</v>
      </c>
      <c r="M116" s="175">
        <v>0</v>
      </c>
      <c r="N116" s="175">
        <v>0</v>
      </c>
      <c r="O116" s="175">
        <v>0</v>
      </c>
      <c r="P116" s="175">
        <v>0</v>
      </c>
      <c r="Q116" s="175">
        <v>0</v>
      </c>
      <c r="R116" s="175">
        <v>0</v>
      </c>
      <c r="S116" s="175">
        <v>0</v>
      </c>
    </row>
    <row r="117" spans="1:19">
      <c r="A117" s="167">
        <f t="shared" si="15"/>
        <v>9</v>
      </c>
      <c r="B117" s="168" t="s">
        <v>1284</v>
      </c>
      <c r="C117" s="168" t="s">
        <v>1284</v>
      </c>
      <c r="D117" s="169" t="s">
        <v>3361</v>
      </c>
      <c r="E117" s="167">
        <v>11170240590</v>
      </c>
      <c r="F117" s="173">
        <f t="shared" si="16"/>
        <v>1612.28</v>
      </c>
      <c r="G117" s="174">
        <f t="shared" si="17"/>
        <v>1612.28</v>
      </c>
      <c r="H117" s="174">
        <f t="shared" si="18"/>
        <v>0</v>
      </c>
      <c r="I117" s="174">
        <f t="shared" si="19"/>
        <v>0</v>
      </c>
      <c r="J117" s="175">
        <v>1612.28</v>
      </c>
      <c r="K117" s="175">
        <v>0</v>
      </c>
      <c r="L117" s="175">
        <v>0</v>
      </c>
      <c r="M117" s="175">
        <v>0</v>
      </c>
      <c r="N117" s="175">
        <v>0</v>
      </c>
      <c r="O117" s="175">
        <v>0</v>
      </c>
      <c r="P117" s="175">
        <v>0</v>
      </c>
      <c r="Q117" s="175">
        <v>0</v>
      </c>
      <c r="R117" s="175">
        <v>0</v>
      </c>
      <c r="S117" s="175">
        <v>0</v>
      </c>
    </row>
    <row r="118" spans="1:19" ht="19.5" thickBot="1">
      <c r="A118" s="167"/>
      <c r="B118" s="164"/>
      <c r="C118" s="164"/>
      <c r="D118" s="165"/>
      <c r="E118" s="163"/>
      <c r="F118" s="166">
        <f>SUM(F109:F117)</f>
        <v>14450.630000000003</v>
      </c>
      <c r="G118" s="166">
        <f t="shared" ref="G118:S118" si="22">SUM(G109:G117)</f>
        <v>14450.630000000003</v>
      </c>
      <c r="H118" s="166">
        <f t="shared" si="22"/>
        <v>0</v>
      </c>
      <c r="I118" s="166">
        <f t="shared" si="22"/>
        <v>0</v>
      </c>
      <c r="J118" s="166">
        <f t="shared" si="22"/>
        <v>14450.630000000003</v>
      </c>
      <c r="K118" s="166">
        <f t="shared" si="22"/>
        <v>0</v>
      </c>
      <c r="L118" s="166">
        <f t="shared" si="22"/>
        <v>0</v>
      </c>
      <c r="M118" s="166">
        <f t="shared" si="22"/>
        <v>0</v>
      </c>
      <c r="N118" s="166">
        <f t="shared" si="22"/>
        <v>0</v>
      </c>
      <c r="O118" s="166">
        <f t="shared" si="22"/>
        <v>0</v>
      </c>
      <c r="P118" s="166">
        <f t="shared" si="22"/>
        <v>0</v>
      </c>
      <c r="Q118" s="166">
        <f t="shared" si="22"/>
        <v>0</v>
      </c>
      <c r="R118" s="166">
        <f t="shared" si="22"/>
        <v>0</v>
      </c>
      <c r="S118" s="166">
        <f t="shared" si="22"/>
        <v>0</v>
      </c>
    </row>
    <row r="119" spans="1:19" ht="38.25" thickTop="1">
      <c r="A119" s="167">
        <f t="shared" si="15"/>
        <v>1</v>
      </c>
      <c r="B119" s="168" t="s">
        <v>250</v>
      </c>
      <c r="C119" s="168" t="s">
        <v>250</v>
      </c>
      <c r="D119" s="169" t="s">
        <v>3362</v>
      </c>
      <c r="E119" s="167">
        <v>10400001041</v>
      </c>
      <c r="F119" s="173">
        <f t="shared" si="16"/>
        <v>2000.9</v>
      </c>
      <c r="G119" s="174">
        <f t="shared" si="17"/>
        <v>2000.9</v>
      </c>
      <c r="H119" s="174">
        <f t="shared" si="18"/>
        <v>0</v>
      </c>
      <c r="I119" s="174">
        <f t="shared" si="19"/>
        <v>0</v>
      </c>
      <c r="J119" s="175">
        <v>2000.9</v>
      </c>
      <c r="K119" s="175">
        <v>0</v>
      </c>
      <c r="L119" s="175">
        <v>0</v>
      </c>
      <c r="M119" s="175">
        <v>0</v>
      </c>
      <c r="N119" s="175">
        <v>0</v>
      </c>
      <c r="O119" s="175">
        <v>0</v>
      </c>
      <c r="P119" s="175">
        <v>0</v>
      </c>
      <c r="Q119" s="175">
        <v>0</v>
      </c>
      <c r="R119" s="175">
        <v>0</v>
      </c>
      <c r="S119" s="175">
        <v>0</v>
      </c>
    </row>
    <row r="120" spans="1:19">
      <c r="A120" s="167">
        <f t="shared" si="15"/>
        <v>2</v>
      </c>
      <c r="B120" s="168" t="s">
        <v>250</v>
      </c>
      <c r="C120" s="168" t="s">
        <v>250</v>
      </c>
      <c r="D120" s="169" t="s">
        <v>3363</v>
      </c>
      <c r="E120" s="167">
        <v>10400001407</v>
      </c>
      <c r="F120" s="173">
        <f t="shared" si="16"/>
        <v>1575.04</v>
      </c>
      <c r="G120" s="174">
        <f t="shared" si="17"/>
        <v>1575.04</v>
      </c>
      <c r="H120" s="174">
        <f t="shared" si="18"/>
        <v>0</v>
      </c>
      <c r="I120" s="174">
        <f t="shared" si="19"/>
        <v>0</v>
      </c>
      <c r="J120" s="175">
        <v>1575.04</v>
      </c>
      <c r="K120" s="175">
        <v>0</v>
      </c>
      <c r="L120" s="175">
        <v>0</v>
      </c>
      <c r="M120" s="175">
        <v>0</v>
      </c>
      <c r="N120" s="175">
        <v>0</v>
      </c>
      <c r="O120" s="175">
        <v>0</v>
      </c>
      <c r="P120" s="175">
        <v>0</v>
      </c>
      <c r="Q120" s="175">
        <v>0</v>
      </c>
      <c r="R120" s="175">
        <v>0</v>
      </c>
      <c r="S120" s="175">
        <v>0</v>
      </c>
    </row>
    <row r="121" spans="1:19" ht="37.5">
      <c r="A121" s="167">
        <f t="shared" si="15"/>
        <v>3</v>
      </c>
      <c r="B121" s="168" t="s">
        <v>250</v>
      </c>
      <c r="C121" s="168" t="s">
        <v>250</v>
      </c>
      <c r="D121" s="169" t="s">
        <v>3364</v>
      </c>
      <c r="E121" s="167">
        <v>10400093352</v>
      </c>
      <c r="F121" s="173">
        <f t="shared" si="16"/>
        <v>387.34</v>
      </c>
      <c r="G121" s="174">
        <f t="shared" si="17"/>
        <v>387.34</v>
      </c>
      <c r="H121" s="174">
        <f t="shared" si="18"/>
        <v>0</v>
      </c>
      <c r="I121" s="174">
        <f t="shared" si="19"/>
        <v>0</v>
      </c>
      <c r="J121" s="175">
        <v>387.34</v>
      </c>
      <c r="K121" s="175">
        <v>0</v>
      </c>
      <c r="L121" s="175">
        <v>0</v>
      </c>
      <c r="M121" s="175">
        <v>0</v>
      </c>
      <c r="N121" s="175">
        <v>0</v>
      </c>
      <c r="O121" s="175">
        <v>0</v>
      </c>
      <c r="P121" s="175">
        <v>0</v>
      </c>
      <c r="Q121" s="175">
        <v>0</v>
      </c>
      <c r="R121" s="175">
        <v>0</v>
      </c>
      <c r="S121" s="175">
        <v>0</v>
      </c>
    </row>
    <row r="122" spans="1:19" ht="37.5">
      <c r="A122" s="167">
        <f t="shared" si="15"/>
        <v>4</v>
      </c>
      <c r="B122" s="168" t="s">
        <v>250</v>
      </c>
      <c r="C122" s="168" t="s">
        <v>250</v>
      </c>
      <c r="D122" s="169" t="s">
        <v>3365</v>
      </c>
      <c r="E122" s="167">
        <v>10400122039</v>
      </c>
      <c r="F122" s="173">
        <f t="shared" si="16"/>
        <v>386.27</v>
      </c>
      <c r="G122" s="174">
        <f t="shared" si="17"/>
        <v>386.27</v>
      </c>
      <c r="H122" s="174">
        <f t="shared" si="18"/>
        <v>0</v>
      </c>
      <c r="I122" s="174">
        <f t="shared" si="19"/>
        <v>0</v>
      </c>
      <c r="J122" s="175">
        <v>386.27</v>
      </c>
      <c r="K122" s="175">
        <v>0</v>
      </c>
      <c r="L122" s="175">
        <v>0</v>
      </c>
      <c r="M122" s="175">
        <v>0</v>
      </c>
      <c r="N122" s="175">
        <v>0</v>
      </c>
      <c r="O122" s="175">
        <v>0</v>
      </c>
      <c r="P122" s="175">
        <v>0</v>
      </c>
      <c r="Q122" s="175">
        <v>0</v>
      </c>
      <c r="R122" s="175">
        <v>0</v>
      </c>
      <c r="S122" s="175">
        <v>0</v>
      </c>
    </row>
    <row r="123" spans="1:19">
      <c r="A123" s="167">
        <f t="shared" si="15"/>
        <v>5</v>
      </c>
      <c r="B123" s="168" t="s">
        <v>250</v>
      </c>
      <c r="C123" s="168" t="s">
        <v>250</v>
      </c>
      <c r="D123" s="169" t="s">
        <v>3366</v>
      </c>
      <c r="E123" s="167">
        <v>10400136782</v>
      </c>
      <c r="F123" s="173">
        <f t="shared" si="16"/>
        <v>2237.37</v>
      </c>
      <c r="G123" s="174">
        <f t="shared" si="17"/>
        <v>2237.37</v>
      </c>
      <c r="H123" s="174">
        <f t="shared" si="18"/>
        <v>0</v>
      </c>
      <c r="I123" s="174">
        <f t="shared" si="19"/>
        <v>0</v>
      </c>
      <c r="J123" s="175">
        <v>2237.37</v>
      </c>
      <c r="K123" s="175">
        <v>0</v>
      </c>
      <c r="L123" s="175">
        <v>0</v>
      </c>
      <c r="M123" s="175">
        <v>0</v>
      </c>
      <c r="N123" s="175">
        <v>0</v>
      </c>
      <c r="O123" s="175">
        <v>0</v>
      </c>
      <c r="P123" s="175">
        <v>0</v>
      </c>
      <c r="Q123" s="175">
        <v>0</v>
      </c>
      <c r="R123" s="175">
        <v>0</v>
      </c>
      <c r="S123" s="175">
        <v>0</v>
      </c>
    </row>
    <row r="124" spans="1:19" ht="37.5">
      <c r="A124" s="167">
        <f t="shared" si="15"/>
        <v>6</v>
      </c>
      <c r="B124" s="168" t="s">
        <v>250</v>
      </c>
      <c r="C124" s="168" t="s">
        <v>250</v>
      </c>
      <c r="D124" s="169" t="s">
        <v>3367</v>
      </c>
      <c r="E124" s="167">
        <v>10400208707</v>
      </c>
      <c r="F124" s="173">
        <f t="shared" si="16"/>
        <v>4152.7199999999993</v>
      </c>
      <c r="G124" s="174">
        <f t="shared" si="17"/>
        <v>1483.6599999999999</v>
      </c>
      <c r="H124" s="174">
        <f t="shared" si="18"/>
        <v>2669.06</v>
      </c>
      <c r="I124" s="174">
        <f t="shared" si="19"/>
        <v>0</v>
      </c>
      <c r="J124" s="175">
        <v>264.29000000000002</v>
      </c>
      <c r="K124" s="175">
        <v>1219.3699999999999</v>
      </c>
      <c r="L124" s="175">
        <v>632.9</v>
      </c>
      <c r="M124" s="175">
        <v>2036.16</v>
      </c>
      <c r="N124" s="175">
        <v>0</v>
      </c>
      <c r="O124" s="175">
        <v>0</v>
      </c>
      <c r="P124" s="175">
        <v>0</v>
      </c>
      <c r="Q124" s="175">
        <v>0</v>
      </c>
      <c r="R124" s="175">
        <v>0</v>
      </c>
      <c r="S124" s="175">
        <v>0</v>
      </c>
    </row>
    <row r="125" spans="1:19">
      <c r="A125" s="167">
        <f t="shared" si="15"/>
        <v>7</v>
      </c>
      <c r="B125" s="168" t="s">
        <v>250</v>
      </c>
      <c r="C125" s="168" t="s">
        <v>250</v>
      </c>
      <c r="D125" s="169" t="s">
        <v>1322</v>
      </c>
      <c r="E125" s="167">
        <v>10400209784</v>
      </c>
      <c r="F125" s="173">
        <f t="shared" si="16"/>
        <v>1333.77</v>
      </c>
      <c r="G125" s="174">
        <f t="shared" si="17"/>
        <v>385.2</v>
      </c>
      <c r="H125" s="174">
        <f t="shared" si="18"/>
        <v>948.56999999999994</v>
      </c>
      <c r="I125" s="174">
        <f t="shared" si="19"/>
        <v>0</v>
      </c>
      <c r="J125" s="175">
        <v>192.6</v>
      </c>
      <c r="K125" s="175">
        <v>192.6</v>
      </c>
      <c r="L125" s="175">
        <v>563.37</v>
      </c>
      <c r="M125" s="175">
        <v>385.2</v>
      </c>
      <c r="N125" s="175">
        <v>0</v>
      </c>
      <c r="O125" s="175">
        <v>0</v>
      </c>
      <c r="P125" s="175">
        <v>0</v>
      </c>
      <c r="Q125" s="175">
        <v>0</v>
      </c>
      <c r="R125" s="175">
        <v>0</v>
      </c>
      <c r="S125" s="175">
        <v>0</v>
      </c>
    </row>
    <row r="126" spans="1:19">
      <c r="A126" s="167">
        <f t="shared" si="15"/>
        <v>8</v>
      </c>
      <c r="B126" s="168" t="s">
        <v>250</v>
      </c>
      <c r="C126" s="168" t="s">
        <v>3368</v>
      </c>
      <c r="D126" s="169" t="s">
        <v>3369</v>
      </c>
      <c r="E126" s="167">
        <v>10410035677</v>
      </c>
      <c r="F126" s="173">
        <f t="shared" si="16"/>
        <v>3166.13</v>
      </c>
      <c r="G126" s="174">
        <f t="shared" si="17"/>
        <v>3166.13</v>
      </c>
      <c r="H126" s="174">
        <f t="shared" si="18"/>
        <v>0</v>
      </c>
      <c r="I126" s="174">
        <f t="shared" si="19"/>
        <v>0</v>
      </c>
      <c r="J126" s="175">
        <v>3166.13</v>
      </c>
      <c r="K126" s="175">
        <v>0</v>
      </c>
      <c r="L126" s="175">
        <v>0</v>
      </c>
      <c r="M126" s="175">
        <v>0</v>
      </c>
      <c r="N126" s="175">
        <v>0</v>
      </c>
      <c r="O126" s="175">
        <v>0</v>
      </c>
      <c r="P126" s="175">
        <v>0</v>
      </c>
      <c r="Q126" s="175">
        <v>0</v>
      </c>
      <c r="R126" s="175">
        <v>0</v>
      </c>
      <c r="S126" s="175">
        <v>0</v>
      </c>
    </row>
    <row r="127" spans="1:19">
      <c r="A127" s="167">
        <f t="shared" si="15"/>
        <v>9</v>
      </c>
      <c r="B127" s="168" t="s">
        <v>250</v>
      </c>
      <c r="C127" s="168" t="s">
        <v>3368</v>
      </c>
      <c r="D127" s="169" t="s">
        <v>251</v>
      </c>
      <c r="E127" s="167">
        <v>10410050612</v>
      </c>
      <c r="F127" s="173">
        <f t="shared" si="16"/>
        <v>1911.29</v>
      </c>
      <c r="G127" s="174">
        <f t="shared" si="17"/>
        <v>1911.29</v>
      </c>
      <c r="H127" s="174">
        <f t="shared" si="18"/>
        <v>0</v>
      </c>
      <c r="I127" s="174">
        <f t="shared" si="19"/>
        <v>0</v>
      </c>
      <c r="J127" s="175">
        <v>1911.29</v>
      </c>
      <c r="K127" s="175">
        <v>0</v>
      </c>
      <c r="L127" s="175">
        <v>0</v>
      </c>
      <c r="M127" s="175">
        <v>0</v>
      </c>
      <c r="N127" s="175">
        <v>0</v>
      </c>
      <c r="O127" s="175">
        <v>0</v>
      </c>
      <c r="P127" s="175">
        <v>0</v>
      </c>
      <c r="Q127" s="175">
        <v>0</v>
      </c>
      <c r="R127" s="175">
        <v>0</v>
      </c>
      <c r="S127" s="175">
        <v>0</v>
      </c>
    </row>
    <row r="128" spans="1:19">
      <c r="A128" s="167">
        <f t="shared" si="15"/>
        <v>10</v>
      </c>
      <c r="B128" s="168" t="s">
        <v>250</v>
      </c>
      <c r="C128" s="168" t="s">
        <v>3368</v>
      </c>
      <c r="D128" s="169" t="s">
        <v>1329</v>
      </c>
      <c r="E128" s="167">
        <v>10410067333</v>
      </c>
      <c r="F128" s="173">
        <f t="shared" si="16"/>
        <v>21832.28</v>
      </c>
      <c r="G128" s="174">
        <f t="shared" si="17"/>
        <v>21832.28</v>
      </c>
      <c r="H128" s="174">
        <f t="shared" si="18"/>
        <v>0</v>
      </c>
      <c r="I128" s="174">
        <f t="shared" si="19"/>
        <v>0</v>
      </c>
      <c r="J128" s="175">
        <v>10846.32</v>
      </c>
      <c r="K128" s="175">
        <v>10985.96</v>
      </c>
      <c r="L128" s="175">
        <v>0</v>
      </c>
      <c r="M128" s="175">
        <v>0</v>
      </c>
      <c r="N128" s="175">
        <v>0</v>
      </c>
      <c r="O128" s="175">
        <v>0</v>
      </c>
      <c r="P128" s="175">
        <v>0</v>
      </c>
      <c r="Q128" s="175">
        <v>0</v>
      </c>
      <c r="R128" s="175">
        <v>0</v>
      </c>
      <c r="S128" s="175">
        <v>0</v>
      </c>
    </row>
    <row r="129" spans="1:19" ht="37.5">
      <c r="A129" s="167">
        <f t="shared" si="15"/>
        <v>11</v>
      </c>
      <c r="B129" s="168" t="s">
        <v>250</v>
      </c>
      <c r="C129" s="168" t="s">
        <v>3368</v>
      </c>
      <c r="D129" s="169" t="s">
        <v>3370</v>
      </c>
      <c r="E129" s="167">
        <v>10410091268</v>
      </c>
      <c r="F129" s="173">
        <f t="shared" si="16"/>
        <v>192.6</v>
      </c>
      <c r="G129" s="174">
        <f t="shared" si="17"/>
        <v>192.6</v>
      </c>
      <c r="H129" s="174">
        <f t="shared" si="18"/>
        <v>0</v>
      </c>
      <c r="I129" s="174">
        <f t="shared" si="19"/>
        <v>0</v>
      </c>
      <c r="J129" s="175">
        <v>192.6</v>
      </c>
      <c r="K129" s="175">
        <v>0</v>
      </c>
      <c r="L129" s="175">
        <v>0</v>
      </c>
      <c r="M129" s="175">
        <v>0</v>
      </c>
      <c r="N129" s="175">
        <v>0</v>
      </c>
      <c r="O129" s="175">
        <v>0</v>
      </c>
      <c r="P129" s="175">
        <v>0</v>
      </c>
      <c r="Q129" s="175">
        <v>0</v>
      </c>
      <c r="R129" s="175">
        <v>0</v>
      </c>
      <c r="S129" s="175">
        <v>0</v>
      </c>
    </row>
    <row r="130" spans="1:19" ht="19.5" thickBot="1">
      <c r="A130" s="167"/>
      <c r="B130" s="164"/>
      <c r="C130" s="164"/>
      <c r="D130" s="165"/>
      <c r="E130" s="163"/>
      <c r="F130" s="166">
        <f>SUM(F119:F129)</f>
        <v>39175.71</v>
      </c>
      <c r="G130" s="166">
        <f t="shared" ref="G130:S130" si="23">SUM(G119:G129)</f>
        <v>35558.079999999994</v>
      </c>
      <c r="H130" s="166">
        <f t="shared" si="23"/>
        <v>3617.63</v>
      </c>
      <c r="I130" s="166">
        <f t="shared" si="23"/>
        <v>0</v>
      </c>
      <c r="J130" s="166">
        <f t="shared" si="23"/>
        <v>23160.149999999998</v>
      </c>
      <c r="K130" s="166">
        <f t="shared" si="23"/>
        <v>12397.929999999998</v>
      </c>
      <c r="L130" s="166">
        <f t="shared" si="23"/>
        <v>1196.27</v>
      </c>
      <c r="M130" s="166">
        <f t="shared" si="23"/>
        <v>2421.36</v>
      </c>
      <c r="N130" s="166">
        <f t="shared" si="23"/>
        <v>0</v>
      </c>
      <c r="O130" s="166">
        <f t="shared" si="23"/>
        <v>0</v>
      </c>
      <c r="P130" s="166">
        <f t="shared" si="23"/>
        <v>0</v>
      </c>
      <c r="Q130" s="166">
        <f t="shared" si="23"/>
        <v>0</v>
      </c>
      <c r="R130" s="166">
        <f t="shared" si="23"/>
        <v>0</v>
      </c>
      <c r="S130" s="166">
        <f t="shared" si="23"/>
        <v>0</v>
      </c>
    </row>
    <row r="131" spans="1:19" ht="19.5" thickTop="1">
      <c r="A131" s="167">
        <f t="shared" si="15"/>
        <v>1</v>
      </c>
      <c r="B131" s="168" t="s">
        <v>1338</v>
      </c>
      <c r="C131" s="168" t="s">
        <v>3371</v>
      </c>
      <c r="D131" s="169" t="s">
        <v>3372</v>
      </c>
      <c r="E131" s="167">
        <v>11670080378</v>
      </c>
      <c r="F131" s="173">
        <f t="shared" si="16"/>
        <v>279.27</v>
      </c>
      <c r="G131" s="174">
        <f t="shared" si="17"/>
        <v>279.27</v>
      </c>
      <c r="H131" s="174">
        <f t="shared" si="18"/>
        <v>0</v>
      </c>
      <c r="I131" s="174">
        <f t="shared" si="19"/>
        <v>0</v>
      </c>
      <c r="J131" s="175">
        <v>86.67</v>
      </c>
      <c r="K131" s="175">
        <v>192.6</v>
      </c>
      <c r="L131" s="175">
        <v>0</v>
      </c>
      <c r="M131" s="175">
        <v>0</v>
      </c>
      <c r="N131" s="175">
        <v>0</v>
      </c>
      <c r="O131" s="175">
        <v>0</v>
      </c>
      <c r="P131" s="175">
        <v>0</v>
      </c>
      <c r="Q131" s="175">
        <v>0</v>
      </c>
      <c r="R131" s="175">
        <v>0</v>
      </c>
      <c r="S131" s="175">
        <v>0</v>
      </c>
    </row>
    <row r="132" spans="1:19" ht="19.5" thickBot="1">
      <c r="A132" s="167"/>
      <c r="B132" s="164"/>
      <c r="C132" s="164"/>
      <c r="D132" s="165"/>
      <c r="E132" s="163"/>
      <c r="F132" s="166">
        <f t="shared" ref="F132:S132" si="24">SUM(F131)</f>
        <v>279.27</v>
      </c>
      <c r="G132" s="166">
        <f t="shared" si="24"/>
        <v>279.27</v>
      </c>
      <c r="H132" s="166">
        <f t="shared" si="24"/>
        <v>0</v>
      </c>
      <c r="I132" s="166">
        <f t="shared" si="24"/>
        <v>0</v>
      </c>
      <c r="J132" s="166">
        <f t="shared" si="24"/>
        <v>86.67</v>
      </c>
      <c r="K132" s="166">
        <f t="shared" si="24"/>
        <v>192.6</v>
      </c>
      <c r="L132" s="166">
        <f t="shared" si="24"/>
        <v>0</v>
      </c>
      <c r="M132" s="166">
        <f t="shared" si="24"/>
        <v>0</v>
      </c>
      <c r="N132" s="166">
        <f t="shared" si="24"/>
        <v>0</v>
      </c>
      <c r="O132" s="166">
        <f t="shared" si="24"/>
        <v>0</v>
      </c>
      <c r="P132" s="166">
        <f t="shared" si="24"/>
        <v>0</v>
      </c>
      <c r="Q132" s="166">
        <f t="shared" si="24"/>
        <v>0</v>
      </c>
      <c r="R132" s="166">
        <f t="shared" si="24"/>
        <v>0</v>
      </c>
      <c r="S132" s="166">
        <f t="shared" si="24"/>
        <v>0</v>
      </c>
    </row>
    <row r="133" spans="1:19" ht="19.5" thickTop="1">
      <c r="A133" s="167">
        <f t="shared" si="15"/>
        <v>1</v>
      </c>
      <c r="B133" s="168" t="s">
        <v>260</v>
      </c>
      <c r="C133" s="168" t="s">
        <v>3373</v>
      </c>
      <c r="D133" s="169" t="s">
        <v>3374</v>
      </c>
      <c r="E133" s="167">
        <v>10960023410</v>
      </c>
      <c r="F133" s="173">
        <f t="shared" si="16"/>
        <v>599.20000000000005</v>
      </c>
      <c r="G133" s="174">
        <f t="shared" si="17"/>
        <v>599.20000000000005</v>
      </c>
      <c r="H133" s="174">
        <f t="shared" si="18"/>
        <v>0</v>
      </c>
      <c r="I133" s="174">
        <f t="shared" si="19"/>
        <v>0</v>
      </c>
      <c r="J133" s="175">
        <v>599.20000000000005</v>
      </c>
      <c r="K133" s="175">
        <v>0</v>
      </c>
      <c r="L133" s="175">
        <v>0</v>
      </c>
      <c r="M133" s="175">
        <v>0</v>
      </c>
      <c r="N133" s="175">
        <v>0</v>
      </c>
      <c r="O133" s="175">
        <v>0</v>
      </c>
      <c r="P133" s="175">
        <v>0</v>
      </c>
      <c r="Q133" s="175">
        <v>0</v>
      </c>
      <c r="R133" s="175">
        <v>0</v>
      </c>
      <c r="S133" s="175">
        <v>0</v>
      </c>
    </row>
    <row r="134" spans="1:19">
      <c r="A134" s="167">
        <f t="shared" si="15"/>
        <v>2</v>
      </c>
      <c r="B134" s="168" t="s">
        <v>260</v>
      </c>
      <c r="C134" s="168" t="s">
        <v>3373</v>
      </c>
      <c r="D134" s="169" t="s">
        <v>1409</v>
      </c>
      <c r="E134" s="167">
        <v>10960024714</v>
      </c>
      <c r="F134" s="173">
        <f t="shared" si="16"/>
        <v>32.1</v>
      </c>
      <c r="G134" s="174">
        <f t="shared" si="17"/>
        <v>32.1</v>
      </c>
      <c r="H134" s="174">
        <f t="shared" si="18"/>
        <v>0</v>
      </c>
      <c r="I134" s="174">
        <f t="shared" si="19"/>
        <v>0</v>
      </c>
      <c r="J134" s="175">
        <v>32.1</v>
      </c>
      <c r="K134" s="175">
        <v>0</v>
      </c>
      <c r="L134" s="175">
        <v>0</v>
      </c>
      <c r="M134" s="175">
        <v>0</v>
      </c>
      <c r="N134" s="175">
        <v>0</v>
      </c>
      <c r="O134" s="175">
        <v>0</v>
      </c>
      <c r="P134" s="175">
        <v>0</v>
      </c>
      <c r="Q134" s="175">
        <v>0</v>
      </c>
      <c r="R134" s="175">
        <v>0</v>
      </c>
      <c r="S134" s="175">
        <v>0</v>
      </c>
    </row>
    <row r="135" spans="1:19">
      <c r="A135" s="167">
        <f t="shared" si="15"/>
        <v>3</v>
      </c>
      <c r="B135" s="168" t="s">
        <v>260</v>
      </c>
      <c r="C135" s="168" t="s">
        <v>3373</v>
      </c>
      <c r="D135" s="169" t="s">
        <v>3375</v>
      </c>
      <c r="E135" s="167">
        <v>10960061490</v>
      </c>
      <c r="F135" s="173">
        <f t="shared" si="16"/>
        <v>203.3</v>
      </c>
      <c r="G135" s="174">
        <f t="shared" si="17"/>
        <v>203.3</v>
      </c>
      <c r="H135" s="174">
        <f t="shared" si="18"/>
        <v>0</v>
      </c>
      <c r="I135" s="174">
        <f t="shared" si="19"/>
        <v>0</v>
      </c>
      <c r="J135" s="175">
        <v>203.3</v>
      </c>
      <c r="K135" s="175">
        <v>0</v>
      </c>
      <c r="L135" s="175">
        <v>0</v>
      </c>
      <c r="M135" s="175">
        <v>0</v>
      </c>
      <c r="N135" s="175">
        <v>0</v>
      </c>
      <c r="O135" s="175">
        <v>0</v>
      </c>
      <c r="P135" s="175">
        <v>0</v>
      </c>
      <c r="Q135" s="175">
        <v>0</v>
      </c>
      <c r="R135" s="175">
        <v>0</v>
      </c>
      <c r="S135" s="175">
        <v>0</v>
      </c>
    </row>
    <row r="136" spans="1:19">
      <c r="A136" s="167">
        <f t="shared" si="15"/>
        <v>4</v>
      </c>
      <c r="B136" s="168" t="s">
        <v>260</v>
      </c>
      <c r="C136" s="168" t="s">
        <v>3373</v>
      </c>
      <c r="D136" s="169" t="s">
        <v>3376</v>
      </c>
      <c r="E136" s="167">
        <v>10960061566</v>
      </c>
      <c r="F136" s="173">
        <f t="shared" si="16"/>
        <v>1333.22</v>
      </c>
      <c r="G136" s="174">
        <f t="shared" si="17"/>
        <v>1333.22</v>
      </c>
      <c r="H136" s="174">
        <f t="shared" si="18"/>
        <v>0</v>
      </c>
      <c r="I136" s="174">
        <f t="shared" si="19"/>
        <v>0</v>
      </c>
      <c r="J136" s="175">
        <v>1333.22</v>
      </c>
      <c r="K136" s="175">
        <v>0</v>
      </c>
      <c r="L136" s="175">
        <v>0</v>
      </c>
      <c r="M136" s="175">
        <v>0</v>
      </c>
      <c r="N136" s="175">
        <v>0</v>
      </c>
      <c r="O136" s="175">
        <v>0</v>
      </c>
      <c r="P136" s="175">
        <v>0</v>
      </c>
      <c r="Q136" s="175">
        <v>0</v>
      </c>
      <c r="R136" s="175">
        <v>0</v>
      </c>
      <c r="S136" s="175">
        <v>0</v>
      </c>
    </row>
    <row r="137" spans="1:19">
      <c r="A137" s="167">
        <f t="shared" si="15"/>
        <v>5</v>
      </c>
      <c r="B137" s="168" t="s">
        <v>260</v>
      </c>
      <c r="C137" s="168" t="s">
        <v>3373</v>
      </c>
      <c r="D137" s="169" t="s">
        <v>3377</v>
      </c>
      <c r="E137" s="167">
        <v>10960061753</v>
      </c>
      <c r="F137" s="173">
        <f t="shared" si="16"/>
        <v>8438.56</v>
      </c>
      <c r="G137" s="174">
        <f t="shared" si="17"/>
        <v>8438.56</v>
      </c>
      <c r="H137" s="174">
        <f t="shared" si="18"/>
        <v>0</v>
      </c>
      <c r="I137" s="174">
        <f t="shared" si="19"/>
        <v>0</v>
      </c>
      <c r="J137" s="175">
        <v>8438.56</v>
      </c>
      <c r="K137" s="175">
        <v>0</v>
      </c>
      <c r="L137" s="175">
        <v>0</v>
      </c>
      <c r="M137" s="175">
        <v>0</v>
      </c>
      <c r="N137" s="175">
        <v>0</v>
      </c>
      <c r="O137" s="175">
        <v>0</v>
      </c>
      <c r="P137" s="175">
        <v>0</v>
      </c>
      <c r="Q137" s="175">
        <v>0</v>
      </c>
      <c r="R137" s="175">
        <v>0</v>
      </c>
      <c r="S137" s="175">
        <v>0</v>
      </c>
    </row>
    <row r="138" spans="1:19">
      <c r="A138" s="167">
        <f t="shared" ref="A138:A201" si="25">A137+1</f>
        <v>6</v>
      </c>
      <c r="B138" s="168" t="s">
        <v>260</v>
      </c>
      <c r="C138" s="168" t="s">
        <v>3373</v>
      </c>
      <c r="D138" s="169" t="s">
        <v>3378</v>
      </c>
      <c r="E138" s="167">
        <v>10960113411</v>
      </c>
      <c r="F138" s="173">
        <f t="shared" si="16"/>
        <v>1005.6299999999999</v>
      </c>
      <c r="G138" s="174">
        <f t="shared" si="17"/>
        <v>241.82</v>
      </c>
      <c r="H138" s="174">
        <f t="shared" si="18"/>
        <v>763.81</v>
      </c>
      <c r="I138" s="174">
        <f t="shared" si="19"/>
        <v>0</v>
      </c>
      <c r="J138" s="175">
        <v>32.1</v>
      </c>
      <c r="K138" s="175">
        <v>209.72</v>
      </c>
      <c r="L138" s="175">
        <v>763.81</v>
      </c>
      <c r="M138" s="175">
        <v>0</v>
      </c>
      <c r="N138" s="175">
        <v>0</v>
      </c>
      <c r="O138" s="175">
        <v>0</v>
      </c>
      <c r="P138" s="175">
        <v>0</v>
      </c>
      <c r="Q138" s="175">
        <v>0</v>
      </c>
      <c r="R138" s="175">
        <v>0</v>
      </c>
      <c r="S138" s="175">
        <v>0</v>
      </c>
    </row>
    <row r="139" spans="1:19" ht="18.75" customHeight="1">
      <c r="A139" s="167">
        <f t="shared" si="25"/>
        <v>7</v>
      </c>
      <c r="B139" s="168" t="s">
        <v>260</v>
      </c>
      <c r="C139" s="168" t="s">
        <v>260</v>
      </c>
      <c r="D139" s="169" t="s">
        <v>3379</v>
      </c>
      <c r="E139" s="167">
        <v>10950015280</v>
      </c>
      <c r="F139" s="173">
        <f t="shared" si="16"/>
        <v>3930.54</v>
      </c>
      <c r="G139" s="174">
        <f t="shared" si="17"/>
        <v>3930.54</v>
      </c>
      <c r="H139" s="174">
        <f t="shared" si="18"/>
        <v>0</v>
      </c>
      <c r="I139" s="174">
        <f t="shared" si="19"/>
        <v>0</v>
      </c>
      <c r="J139" s="175">
        <v>3930.54</v>
      </c>
      <c r="K139" s="175">
        <v>0</v>
      </c>
      <c r="L139" s="175">
        <v>0</v>
      </c>
      <c r="M139" s="175">
        <v>0</v>
      </c>
      <c r="N139" s="175">
        <v>0</v>
      </c>
      <c r="O139" s="175">
        <v>0</v>
      </c>
      <c r="P139" s="175">
        <v>0</v>
      </c>
      <c r="Q139" s="175">
        <v>0</v>
      </c>
      <c r="R139" s="175">
        <v>0</v>
      </c>
      <c r="S139" s="175">
        <v>0</v>
      </c>
    </row>
    <row r="140" spans="1:19">
      <c r="A140" s="167">
        <f t="shared" si="25"/>
        <v>8</v>
      </c>
      <c r="B140" s="168" t="s">
        <v>260</v>
      </c>
      <c r="C140" s="168" t="s">
        <v>260</v>
      </c>
      <c r="D140" s="169" t="s">
        <v>146</v>
      </c>
      <c r="E140" s="167">
        <v>10950083814</v>
      </c>
      <c r="F140" s="173">
        <f t="shared" si="16"/>
        <v>859.75</v>
      </c>
      <c r="G140" s="174">
        <f t="shared" si="17"/>
        <v>859.75</v>
      </c>
      <c r="H140" s="174">
        <f t="shared" si="18"/>
        <v>0</v>
      </c>
      <c r="I140" s="174">
        <f t="shared" si="19"/>
        <v>0</v>
      </c>
      <c r="J140" s="175">
        <v>859.75</v>
      </c>
      <c r="K140" s="175">
        <v>0</v>
      </c>
      <c r="L140" s="175">
        <v>0</v>
      </c>
      <c r="M140" s="175">
        <v>0</v>
      </c>
      <c r="N140" s="175">
        <v>0</v>
      </c>
      <c r="O140" s="175">
        <v>0</v>
      </c>
      <c r="P140" s="175">
        <v>0</v>
      </c>
      <c r="Q140" s="175">
        <v>0</v>
      </c>
      <c r="R140" s="175">
        <v>0</v>
      </c>
      <c r="S140" s="175">
        <v>0</v>
      </c>
    </row>
    <row r="141" spans="1:19" ht="37.5">
      <c r="A141" s="167">
        <f t="shared" si="25"/>
        <v>9</v>
      </c>
      <c r="B141" s="168" t="s">
        <v>260</v>
      </c>
      <c r="C141" s="168" t="s">
        <v>260</v>
      </c>
      <c r="D141" s="169" t="s">
        <v>3380</v>
      </c>
      <c r="E141" s="167">
        <v>10950087346</v>
      </c>
      <c r="F141" s="173">
        <f t="shared" si="16"/>
        <v>513.6</v>
      </c>
      <c r="G141" s="174">
        <f t="shared" si="17"/>
        <v>513.6</v>
      </c>
      <c r="H141" s="174">
        <f t="shared" si="18"/>
        <v>0</v>
      </c>
      <c r="I141" s="174">
        <f t="shared" si="19"/>
        <v>0</v>
      </c>
      <c r="J141" s="175">
        <v>513.6</v>
      </c>
      <c r="K141" s="175">
        <v>0</v>
      </c>
      <c r="L141" s="175">
        <v>0</v>
      </c>
      <c r="M141" s="175">
        <v>0</v>
      </c>
      <c r="N141" s="175">
        <v>0</v>
      </c>
      <c r="O141" s="175">
        <v>0</v>
      </c>
      <c r="P141" s="175">
        <v>0</v>
      </c>
      <c r="Q141" s="175">
        <v>0</v>
      </c>
      <c r="R141" s="175">
        <v>0</v>
      </c>
      <c r="S141" s="175">
        <v>0</v>
      </c>
    </row>
    <row r="142" spans="1:19">
      <c r="A142" s="167">
        <f t="shared" si="25"/>
        <v>10</v>
      </c>
      <c r="B142" s="168" t="s">
        <v>260</v>
      </c>
      <c r="C142" s="168" t="s">
        <v>3381</v>
      </c>
      <c r="D142" s="169" t="s">
        <v>276</v>
      </c>
      <c r="E142" s="167">
        <v>10970026684</v>
      </c>
      <c r="F142" s="173">
        <f t="shared" si="16"/>
        <v>1861.43</v>
      </c>
      <c r="G142" s="174">
        <f t="shared" si="17"/>
        <v>1861.43</v>
      </c>
      <c r="H142" s="174">
        <f t="shared" si="18"/>
        <v>0</v>
      </c>
      <c r="I142" s="174">
        <f t="shared" si="19"/>
        <v>0</v>
      </c>
      <c r="J142" s="175">
        <v>1861.43</v>
      </c>
      <c r="K142" s="175">
        <v>0</v>
      </c>
      <c r="L142" s="175">
        <v>0</v>
      </c>
      <c r="M142" s="175">
        <v>0</v>
      </c>
      <c r="N142" s="175">
        <v>0</v>
      </c>
      <c r="O142" s="175">
        <v>0</v>
      </c>
      <c r="P142" s="175">
        <v>0</v>
      </c>
      <c r="Q142" s="175">
        <v>0</v>
      </c>
      <c r="R142" s="175">
        <v>0</v>
      </c>
      <c r="S142" s="175">
        <v>0</v>
      </c>
    </row>
    <row r="143" spans="1:19">
      <c r="A143" s="167">
        <f t="shared" si="25"/>
        <v>11</v>
      </c>
      <c r="B143" s="168" t="s">
        <v>260</v>
      </c>
      <c r="C143" s="168" t="s">
        <v>3381</v>
      </c>
      <c r="D143" s="169" t="s">
        <v>3382</v>
      </c>
      <c r="E143" s="167">
        <v>10970026693</v>
      </c>
      <c r="F143" s="173">
        <f t="shared" si="16"/>
        <v>1980.78</v>
      </c>
      <c r="G143" s="174">
        <f t="shared" si="17"/>
        <v>1980.78</v>
      </c>
      <c r="H143" s="174">
        <f t="shared" si="18"/>
        <v>0</v>
      </c>
      <c r="I143" s="174">
        <f t="shared" si="19"/>
        <v>0</v>
      </c>
      <c r="J143" s="175">
        <v>1980.78</v>
      </c>
      <c r="K143" s="175">
        <v>0</v>
      </c>
      <c r="L143" s="175">
        <v>0</v>
      </c>
      <c r="M143" s="175">
        <v>0</v>
      </c>
      <c r="N143" s="175">
        <v>0</v>
      </c>
      <c r="O143" s="175">
        <v>0</v>
      </c>
      <c r="P143" s="175">
        <v>0</v>
      </c>
      <c r="Q143" s="175">
        <v>0</v>
      </c>
      <c r="R143" s="175">
        <v>0</v>
      </c>
      <c r="S143" s="175">
        <v>0</v>
      </c>
    </row>
    <row r="144" spans="1:19">
      <c r="A144" s="167">
        <f t="shared" si="25"/>
        <v>12</v>
      </c>
      <c r="B144" s="168" t="s">
        <v>260</v>
      </c>
      <c r="C144" s="168" t="s">
        <v>3383</v>
      </c>
      <c r="D144" s="169" t="s">
        <v>1405</v>
      </c>
      <c r="E144" s="167">
        <v>10980031752</v>
      </c>
      <c r="F144" s="173">
        <f t="shared" si="16"/>
        <v>2073.4499999999998</v>
      </c>
      <c r="G144" s="174">
        <f t="shared" si="17"/>
        <v>2073.4499999999998</v>
      </c>
      <c r="H144" s="174">
        <f t="shared" si="18"/>
        <v>0</v>
      </c>
      <c r="I144" s="174">
        <f t="shared" si="19"/>
        <v>0</v>
      </c>
      <c r="J144" s="175">
        <v>2073.4499999999998</v>
      </c>
      <c r="K144" s="175">
        <v>0</v>
      </c>
      <c r="L144" s="175">
        <v>0</v>
      </c>
      <c r="M144" s="175">
        <v>0</v>
      </c>
      <c r="N144" s="175">
        <v>0</v>
      </c>
      <c r="O144" s="175">
        <v>0</v>
      </c>
      <c r="P144" s="175">
        <v>0</v>
      </c>
      <c r="Q144" s="175">
        <v>0</v>
      </c>
      <c r="R144" s="175">
        <v>0</v>
      </c>
      <c r="S144" s="175">
        <v>0</v>
      </c>
    </row>
    <row r="145" spans="1:19">
      <c r="A145" s="167">
        <f t="shared" si="25"/>
        <v>13</v>
      </c>
      <c r="B145" s="168" t="s">
        <v>260</v>
      </c>
      <c r="C145" s="168" t="s">
        <v>3383</v>
      </c>
      <c r="D145" s="169" t="s">
        <v>3384</v>
      </c>
      <c r="E145" s="167">
        <v>10980047085</v>
      </c>
      <c r="F145" s="173">
        <f t="shared" si="16"/>
        <v>2492.7800000000002</v>
      </c>
      <c r="G145" s="174">
        <f t="shared" si="17"/>
        <v>2492.7800000000002</v>
      </c>
      <c r="H145" s="174">
        <f t="shared" si="18"/>
        <v>0</v>
      </c>
      <c r="I145" s="174">
        <f t="shared" si="19"/>
        <v>0</v>
      </c>
      <c r="J145" s="175">
        <v>2492.7800000000002</v>
      </c>
      <c r="K145" s="175">
        <v>0</v>
      </c>
      <c r="L145" s="175">
        <v>0</v>
      </c>
      <c r="M145" s="175">
        <v>0</v>
      </c>
      <c r="N145" s="175">
        <v>0</v>
      </c>
      <c r="O145" s="175">
        <v>0</v>
      </c>
      <c r="P145" s="175">
        <v>0</v>
      </c>
      <c r="Q145" s="175">
        <v>0</v>
      </c>
      <c r="R145" s="175">
        <v>0</v>
      </c>
      <c r="S145" s="175">
        <v>0</v>
      </c>
    </row>
    <row r="146" spans="1:19">
      <c r="A146" s="167">
        <f t="shared" si="25"/>
        <v>14</v>
      </c>
      <c r="B146" s="168" t="s">
        <v>260</v>
      </c>
      <c r="C146" s="168" t="s">
        <v>3383</v>
      </c>
      <c r="D146" s="169" t="s">
        <v>1380</v>
      </c>
      <c r="E146" s="167">
        <v>10980048642</v>
      </c>
      <c r="F146" s="173">
        <f t="shared" si="16"/>
        <v>7949.83</v>
      </c>
      <c r="G146" s="174">
        <f t="shared" si="17"/>
        <v>7949.83</v>
      </c>
      <c r="H146" s="174">
        <f t="shared" si="18"/>
        <v>0</v>
      </c>
      <c r="I146" s="174">
        <f t="shared" si="19"/>
        <v>0</v>
      </c>
      <c r="J146" s="175">
        <v>7949.83</v>
      </c>
      <c r="K146" s="175">
        <v>0</v>
      </c>
      <c r="L146" s="175">
        <v>0</v>
      </c>
      <c r="M146" s="175">
        <v>0</v>
      </c>
      <c r="N146" s="175">
        <v>0</v>
      </c>
      <c r="O146" s="175">
        <v>0</v>
      </c>
      <c r="P146" s="175">
        <v>0</v>
      </c>
      <c r="Q146" s="175">
        <v>0</v>
      </c>
      <c r="R146" s="175">
        <v>0</v>
      </c>
      <c r="S146" s="175">
        <v>0</v>
      </c>
    </row>
    <row r="147" spans="1:19" ht="19.5" thickBot="1">
      <c r="A147" s="167"/>
      <c r="B147" s="164"/>
      <c r="C147" s="164"/>
      <c r="D147" s="165"/>
      <c r="E147" s="163"/>
      <c r="F147" s="166">
        <f>SUM(F133:F146)</f>
        <v>33274.17</v>
      </c>
      <c r="G147" s="166">
        <f t="shared" ref="G147:S147" si="26">SUM(G133:G146)</f>
        <v>32510.359999999993</v>
      </c>
      <c r="H147" s="166">
        <f t="shared" si="26"/>
        <v>763.81</v>
      </c>
      <c r="I147" s="166">
        <f t="shared" si="26"/>
        <v>0</v>
      </c>
      <c r="J147" s="166">
        <f t="shared" si="26"/>
        <v>32300.639999999999</v>
      </c>
      <c r="K147" s="166">
        <f t="shared" si="26"/>
        <v>209.72</v>
      </c>
      <c r="L147" s="166">
        <f t="shared" si="26"/>
        <v>763.81</v>
      </c>
      <c r="M147" s="166">
        <f t="shared" si="26"/>
        <v>0</v>
      </c>
      <c r="N147" s="166">
        <f t="shared" si="26"/>
        <v>0</v>
      </c>
      <c r="O147" s="166">
        <f t="shared" si="26"/>
        <v>0</v>
      </c>
      <c r="P147" s="166">
        <f t="shared" si="26"/>
        <v>0</v>
      </c>
      <c r="Q147" s="166">
        <f t="shared" si="26"/>
        <v>0</v>
      </c>
      <c r="R147" s="166">
        <f t="shared" si="26"/>
        <v>0</v>
      </c>
      <c r="S147" s="166">
        <f t="shared" si="26"/>
        <v>0</v>
      </c>
    </row>
    <row r="148" spans="1:19" ht="19.5" thickTop="1">
      <c r="A148" s="167">
        <f t="shared" si="25"/>
        <v>1</v>
      </c>
      <c r="B148" s="168" t="s">
        <v>287</v>
      </c>
      <c r="C148" s="168" t="s">
        <v>3385</v>
      </c>
      <c r="D148" s="169" t="s">
        <v>3386</v>
      </c>
      <c r="E148" s="167">
        <v>11750008840</v>
      </c>
      <c r="F148" s="173">
        <f t="shared" si="16"/>
        <v>2841.06</v>
      </c>
      <c r="G148" s="174">
        <f t="shared" si="17"/>
        <v>2841.06</v>
      </c>
      <c r="H148" s="174">
        <f t="shared" si="18"/>
        <v>0</v>
      </c>
      <c r="I148" s="174">
        <f t="shared" si="19"/>
        <v>0</v>
      </c>
      <c r="J148" s="175">
        <v>2841.06</v>
      </c>
      <c r="K148" s="175">
        <v>0</v>
      </c>
      <c r="L148" s="175">
        <v>0</v>
      </c>
      <c r="M148" s="175">
        <v>0</v>
      </c>
      <c r="N148" s="175">
        <v>0</v>
      </c>
      <c r="O148" s="175">
        <v>0</v>
      </c>
      <c r="P148" s="175">
        <v>0</v>
      </c>
      <c r="Q148" s="175">
        <v>0</v>
      </c>
      <c r="R148" s="175">
        <v>0</v>
      </c>
      <c r="S148" s="175">
        <v>0</v>
      </c>
    </row>
    <row r="149" spans="1:19">
      <c r="A149" s="167">
        <f t="shared" si="25"/>
        <v>2</v>
      </c>
      <c r="B149" s="168" t="s">
        <v>287</v>
      </c>
      <c r="C149" s="168" t="s">
        <v>3385</v>
      </c>
      <c r="D149" s="169" t="s">
        <v>3387</v>
      </c>
      <c r="E149" s="167">
        <v>11750008886</v>
      </c>
      <c r="F149" s="173">
        <f t="shared" si="16"/>
        <v>332.77</v>
      </c>
      <c r="G149" s="174">
        <f t="shared" si="17"/>
        <v>332.77</v>
      </c>
      <c r="H149" s="174">
        <f t="shared" si="18"/>
        <v>0</v>
      </c>
      <c r="I149" s="174">
        <f t="shared" si="19"/>
        <v>0</v>
      </c>
      <c r="J149" s="175">
        <v>332.77</v>
      </c>
      <c r="K149" s="175">
        <v>0</v>
      </c>
      <c r="L149" s="175">
        <v>0</v>
      </c>
      <c r="M149" s="175">
        <v>0</v>
      </c>
      <c r="N149" s="175">
        <v>0</v>
      </c>
      <c r="O149" s="175">
        <v>0</v>
      </c>
      <c r="P149" s="175">
        <v>0</v>
      </c>
      <c r="Q149" s="175">
        <v>0</v>
      </c>
      <c r="R149" s="175">
        <v>0</v>
      </c>
      <c r="S149" s="175">
        <v>0</v>
      </c>
    </row>
    <row r="150" spans="1:19">
      <c r="A150" s="167">
        <f t="shared" si="25"/>
        <v>3</v>
      </c>
      <c r="B150" s="168" t="s">
        <v>287</v>
      </c>
      <c r="C150" s="168" t="s">
        <v>3385</v>
      </c>
      <c r="D150" s="169" t="s">
        <v>3388</v>
      </c>
      <c r="E150" s="167">
        <v>11750022095</v>
      </c>
      <c r="F150" s="173">
        <f t="shared" si="16"/>
        <v>3282.23</v>
      </c>
      <c r="G150" s="174">
        <f t="shared" si="17"/>
        <v>3282.23</v>
      </c>
      <c r="H150" s="174">
        <f t="shared" si="18"/>
        <v>0</v>
      </c>
      <c r="I150" s="174">
        <f t="shared" si="19"/>
        <v>0</v>
      </c>
      <c r="J150" s="175">
        <v>3282.23</v>
      </c>
      <c r="K150" s="175">
        <v>0</v>
      </c>
      <c r="L150" s="175">
        <v>0</v>
      </c>
      <c r="M150" s="175">
        <v>0</v>
      </c>
      <c r="N150" s="175">
        <v>0</v>
      </c>
      <c r="O150" s="175">
        <v>0</v>
      </c>
      <c r="P150" s="175">
        <v>0</v>
      </c>
      <c r="Q150" s="175">
        <v>0</v>
      </c>
      <c r="R150" s="175">
        <v>0</v>
      </c>
      <c r="S150" s="175">
        <v>0</v>
      </c>
    </row>
    <row r="151" spans="1:19" ht="37.5">
      <c r="A151" s="167">
        <f t="shared" si="25"/>
        <v>4</v>
      </c>
      <c r="B151" s="168" t="s">
        <v>287</v>
      </c>
      <c r="C151" s="168" t="s">
        <v>3385</v>
      </c>
      <c r="D151" s="169" t="s">
        <v>3389</v>
      </c>
      <c r="E151" s="167">
        <v>11750054050</v>
      </c>
      <c r="F151" s="173">
        <f t="shared" si="16"/>
        <v>2053.85</v>
      </c>
      <c r="G151" s="174">
        <f t="shared" si="17"/>
        <v>0</v>
      </c>
      <c r="H151" s="174">
        <f t="shared" si="18"/>
        <v>2053.85</v>
      </c>
      <c r="I151" s="174">
        <f t="shared" si="19"/>
        <v>0</v>
      </c>
      <c r="J151" s="175">
        <v>0</v>
      </c>
      <c r="K151" s="175">
        <v>0</v>
      </c>
      <c r="L151" s="175">
        <v>1497.45</v>
      </c>
      <c r="M151" s="175">
        <v>556.4</v>
      </c>
      <c r="N151" s="175">
        <v>0</v>
      </c>
      <c r="O151" s="175">
        <v>0</v>
      </c>
      <c r="P151" s="175">
        <v>0</v>
      </c>
      <c r="Q151" s="175">
        <v>0</v>
      </c>
      <c r="R151" s="175">
        <v>0</v>
      </c>
      <c r="S151" s="175">
        <v>0</v>
      </c>
    </row>
    <row r="152" spans="1:19">
      <c r="A152" s="167">
        <f t="shared" si="25"/>
        <v>5</v>
      </c>
      <c r="B152" s="168" t="s">
        <v>287</v>
      </c>
      <c r="C152" s="168" t="s">
        <v>3390</v>
      </c>
      <c r="D152" s="169" t="s">
        <v>3391</v>
      </c>
      <c r="E152" s="167">
        <v>11770000309</v>
      </c>
      <c r="F152" s="173">
        <f t="shared" ref="F152:F222" si="27">SUM(G152:I152)</f>
        <v>1247.6199999999999</v>
      </c>
      <c r="G152" s="174">
        <f t="shared" ref="G152:G222" si="28">SUM(J152:K152)</f>
        <v>1247.6199999999999</v>
      </c>
      <c r="H152" s="174">
        <f t="shared" ref="H152:H222" si="29">SUM(L152:N152)</f>
        <v>0</v>
      </c>
      <c r="I152" s="174">
        <f t="shared" ref="I152:I222" si="30">SUM(O152:S152)</f>
        <v>0</v>
      </c>
      <c r="J152" s="175">
        <v>535</v>
      </c>
      <c r="K152" s="175">
        <v>712.62</v>
      </c>
      <c r="L152" s="175">
        <v>0</v>
      </c>
      <c r="M152" s="175">
        <v>0</v>
      </c>
      <c r="N152" s="175">
        <v>0</v>
      </c>
      <c r="O152" s="175">
        <v>0</v>
      </c>
      <c r="P152" s="175">
        <v>0</v>
      </c>
      <c r="Q152" s="175">
        <v>0</v>
      </c>
      <c r="R152" s="175">
        <v>0</v>
      </c>
      <c r="S152" s="175">
        <v>0</v>
      </c>
    </row>
    <row r="153" spans="1:19">
      <c r="A153" s="167">
        <f t="shared" si="25"/>
        <v>6</v>
      </c>
      <c r="B153" s="168" t="s">
        <v>287</v>
      </c>
      <c r="C153" s="168" t="s">
        <v>3390</v>
      </c>
      <c r="D153" s="169" t="s">
        <v>3392</v>
      </c>
      <c r="E153" s="167">
        <v>11770000372</v>
      </c>
      <c r="F153" s="173">
        <f t="shared" si="27"/>
        <v>214</v>
      </c>
      <c r="G153" s="174">
        <f t="shared" si="28"/>
        <v>214</v>
      </c>
      <c r="H153" s="174">
        <f t="shared" si="29"/>
        <v>0</v>
      </c>
      <c r="I153" s="174">
        <f t="shared" si="30"/>
        <v>0</v>
      </c>
      <c r="J153" s="175">
        <v>214</v>
      </c>
      <c r="K153" s="175">
        <v>0</v>
      </c>
      <c r="L153" s="175">
        <v>0</v>
      </c>
      <c r="M153" s="175">
        <v>0</v>
      </c>
      <c r="N153" s="175">
        <v>0</v>
      </c>
      <c r="O153" s="175">
        <v>0</v>
      </c>
      <c r="P153" s="175">
        <v>0</v>
      </c>
      <c r="Q153" s="175">
        <v>0</v>
      </c>
      <c r="R153" s="175">
        <v>0</v>
      </c>
      <c r="S153" s="175">
        <v>0</v>
      </c>
    </row>
    <row r="154" spans="1:19">
      <c r="A154" s="167">
        <f t="shared" si="25"/>
        <v>7</v>
      </c>
      <c r="B154" s="168" t="s">
        <v>287</v>
      </c>
      <c r="C154" s="168" t="s">
        <v>3390</v>
      </c>
      <c r="D154" s="169" t="s">
        <v>1432</v>
      </c>
      <c r="E154" s="167">
        <v>11770000390</v>
      </c>
      <c r="F154" s="173">
        <f t="shared" si="27"/>
        <v>3871.58</v>
      </c>
      <c r="G154" s="174">
        <f t="shared" si="28"/>
        <v>3871.58</v>
      </c>
      <c r="H154" s="174">
        <f t="shared" si="29"/>
        <v>0</v>
      </c>
      <c r="I154" s="174">
        <f t="shared" si="30"/>
        <v>0</v>
      </c>
      <c r="J154" s="175">
        <v>3871.58</v>
      </c>
      <c r="K154" s="175">
        <v>0</v>
      </c>
      <c r="L154" s="175">
        <v>0</v>
      </c>
      <c r="M154" s="175">
        <v>0</v>
      </c>
      <c r="N154" s="175">
        <v>0</v>
      </c>
      <c r="O154" s="175">
        <v>0</v>
      </c>
      <c r="P154" s="175">
        <v>0</v>
      </c>
      <c r="Q154" s="175">
        <v>0</v>
      </c>
      <c r="R154" s="175">
        <v>0</v>
      </c>
      <c r="S154" s="175">
        <v>0</v>
      </c>
    </row>
    <row r="155" spans="1:19">
      <c r="A155" s="167">
        <f t="shared" si="25"/>
        <v>8</v>
      </c>
      <c r="B155" s="168" t="s">
        <v>287</v>
      </c>
      <c r="C155" s="168" t="s">
        <v>287</v>
      </c>
      <c r="D155" s="169" t="s">
        <v>3393</v>
      </c>
      <c r="E155" s="167">
        <v>11680035930</v>
      </c>
      <c r="F155" s="173">
        <f t="shared" si="27"/>
        <v>4818.75</v>
      </c>
      <c r="G155" s="174">
        <f t="shared" si="28"/>
        <v>4818.75</v>
      </c>
      <c r="H155" s="174">
        <f t="shared" si="29"/>
        <v>0</v>
      </c>
      <c r="I155" s="174">
        <f t="shared" si="30"/>
        <v>0</v>
      </c>
      <c r="J155" s="175">
        <v>1783.05</v>
      </c>
      <c r="K155" s="175">
        <v>3035.7</v>
      </c>
      <c r="L155" s="175">
        <v>0</v>
      </c>
      <c r="M155" s="175">
        <v>0</v>
      </c>
      <c r="N155" s="175">
        <v>0</v>
      </c>
      <c r="O155" s="175">
        <v>0</v>
      </c>
      <c r="P155" s="175">
        <v>0</v>
      </c>
      <c r="Q155" s="175">
        <v>0</v>
      </c>
      <c r="R155" s="175">
        <v>0</v>
      </c>
      <c r="S155" s="175">
        <v>0</v>
      </c>
    </row>
    <row r="156" spans="1:19">
      <c r="A156" s="167">
        <f t="shared" si="25"/>
        <v>9</v>
      </c>
      <c r="B156" s="168" t="s">
        <v>287</v>
      </c>
      <c r="C156" s="168" t="s">
        <v>3394</v>
      </c>
      <c r="D156" s="169" t="s">
        <v>3395</v>
      </c>
      <c r="E156" s="167">
        <v>11760000121</v>
      </c>
      <c r="F156" s="173">
        <f t="shared" si="27"/>
        <v>4376.7800000000007</v>
      </c>
      <c r="G156" s="174">
        <f t="shared" si="28"/>
        <v>4376.7800000000007</v>
      </c>
      <c r="H156" s="174">
        <f t="shared" si="29"/>
        <v>0</v>
      </c>
      <c r="I156" s="174">
        <f t="shared" si="30"/>
        <v>0</v>
      </c>
      <c r="J156" s="175">
        <v>2246.3000000000002</v>
      </c>
      <c r="K156" s="175">
        <v>2130.48</v>
      </c>
      <c r="L156" s="175">
        <v>0</v>
      </c>
      <c r="M156" s="175">
        <v>0</v>
      </c>
      <c r="N156" s="175">
        <v>0</v>
      </c>
      <c r="O156" s="175">
        <v>0</v>
      </c>
      <c r="P156" s="175">
        <v>0</v>
      </c>
      <c r="Q156" s="175">
        <v>0</v>
      </c>
      <c r="R156" s="175">
        <v>0</v>
      </c>
      <c r="S156" s="175">
        <v>0</v>
      </c>
    </row>
    <row r="157" spans="1:19">
      <c r="A157" s="167">
        <f t="shared" si="25"/>
        <v>10</v>
      </c>
      <c r="B157" s="168" t="s">
        <v>287</v>
      </c>
      <c r="C157" s="168" t="s">
        <v>3394</v>
      </c>
      <c r="D157" s="169" t="s">
        <v>1442</v>
      </c>
      <c r="E157" s="167">
        <v>11760000336</v>
      </c>
      <c r="F157" s="173">
        <f t="shared" si="27"/>
        <v>2519.3199999999997</v>
      </c>
      <c r="G157" s="174">
        <f t="shared" si="28"/>
        <v>2519.3199999999997</v>
      </c>
      <c r="H157" s="174">
        <f t="shared" si="29"/>
        <v>0</v>
      </c>
      <c r="I157" s="174">
        <f t="shared" si="30"/>
        <v>0</v>
      </c>
      <c r="J157" s="175">
        <v>2027.12</v>
      </c>
      <c r="K157" s="175">
        <v>492.2</v>
      </c>
      <c r="L157" s="175">
        <v>0</v>
      </c>
      <c r="M157" s="175">
        <v>0</v>
      </c>
      <c r="N157" s="175">
        <v>0</v>
      </c>
      <c r="O157" s="175">
        <v>0</v>
      </c>
      <c r="P157" s="175">
        <v>0</v>
      </c>
      <c r="Q157" s="175">
        <v>0</v>
      </c>
      <c r="R157" s="175">
        <v>0</v>
      </c>
      <c r="S157" s="175">
        <v>0</v>
      </c>
    </row>
    <row r="158" spans="1:19">
      <c r="A158" s="167">
        <f t="shared" si="25"/>
        <v>11</v>
      </c>
      <c r="B158" s="168" t="s">
        <v>287</v>
      </c>
      <c r="C158" s="168" t="s">
        <v>3396</v>
      </c>
      <c r="D158" s="169" t="s">
        <v>294</v>
      </c>
      <c r="E158" s="167">
        <v>11710000103</v>
      </c>
      <c r="F158" s="173">
        <f t="shared" si="27"/>
        <v>1343.92</v>
      </c>
      <c r="G158" s="174">
        <f t="shared" si="28"/>
        <v>1343.92</v>
      </c>
      <c r="H158" s="174">
        <f t="shared" si="29"/>
        <v>0</v>
      </c>
      <c r="I158" s="174">
        <f t="shared" si="30"/>
        <v>0</v>
      </c>
      <c r="J158" s="175">
        <v>1343.92</v>
      </c>
      <c r="K158" s="175">
        <v>0</v>
      </c>
      <c r="L158" s="175">
        <v>0</v>
      </c>
      <c r="M158" s="175">
        <v>0</v>
      </c>
      <c r="N158" s="175">
        <v>0</v>
      </c>
      <c r="O158" s="175">
        <v>0</v>
      </c>
      <c r="P158" s="175">
        <v>0</v>
      </c>
      <c r="Q158" s="175">
        <v>0</v>
      </c>
      <c r="R158" s="175">
        <v>0</v>
      </c>
      <c r="S158" s="175">
        <v>0</v>
      </c>
    </row>
    <row r="159" spans="1:19" ht="37.5">
      <c r="A159" s="167">
        <f t="shared" si="25"/>
        <v>12</v>
      </c>
      <c r="B159" s="168" t="s">
        <v>287</v>
      </c>
      <c r="C159" s="168" t="s">
        <v>3396</v>
      </c>
      <c r="D159" s="169" t="s">
        <v>3397</v>
      </c>
      <c r="E159" s="167">
        <v>11710074531</v>
      </c>
      <c r="F159" s="173">
        <f t="shared" si="27"/>
        <v>1681.61</v>
      </c>
      <c r="G159" s="174">
        <f t="shared" si="28"/>
        <v>1681.61</v>
      </c>
      <c r="H159" s="174">
        <f t="shared" si="29"/>
        <v>0</v>
      </c>
      <c r="I159" s="174">
        <f t="shared" si="30"/>
        <v>0</v>
      </c>
      <c r="J159" s="175">
        <v>1681.61</v>
      </c>
      <c r="K159" s="175">
        <v>0</v>
      </c>
      <c r="L159" s="175">
        <v>0</v>
      </c>
      <c r="M159" s="175">
        <v>0</v>
      </c>
      <c r="N159" s="175">
        <v>0</v>
      </c>
      <c r="O159" s="175">
        <v>0</v>
      </c>
      <c r="P159" s="175">
        <v>0</v>
      </c>
      <c r="Q159" s="175">
        <v>0</v>
      </c>
      <c r="R159" s="175">
        <v>0</v>
      </c>
      <c r="S159" s="175">
        <v>0</v>
      </c>
    </row>
    <row r="160" spans="1:19" ht="19.5" thickBot="1">
      <c r="A160" s="167"/>
      <c r="B160" s="164"/>
      <c r="C160" s="164"/>
      <c r="D160" s="165"/>
      <c r="E160" s="163"/>
      <c r="F160" s="166">
        <f>SUM(F148:F159)</f>
        <v>28583.489999999998</v>
      </c>
      <c r="G160" s="166">
        <f t="shared" ref="G160:S160" si="31">SUM(G148:G159)</f>
        <v>26529.64</v>
      </c>
      <c r="H160" s="166">
        <f t="shared" si="31"/>
        <v>2053.85</v>
      </c>
      <c r="I160" s="166">
        <f t="shared" si="31"/>
        <v>0</v>
      </c>
      <c r="J160" s="166">
        <f t="shared" si="31"/>
        <v>20158.64</v>
      </c>
      <c r="K160" s="166">
        <f t="shared" si="31"/>
        <v>6370.9999999999991</v>
      </c>
      <c r="L160" s="166">
        <f t="shared" si="31"/>
        <v>1497.45</v>
      </c>
      <c r="M160" s="166">
        <f t="shared" si="31"/>
        <v>556.4</v>
      </c>
      <c r="N160" s="166">
        <f t="shared" si="31"/>
        <v>0</v>
      </c>
      <c r="O160" s="166">
        <f t="shared" si="31"/>
        <v>0</v>
      </c>
      <c r="P160" s="166">
        <f t="shared" si="31"/>
        <v>0</v>
      </c>
      <c r="Q160" s="166">
        <f t="shared" si="31"/>
        <v>0</v>
      </c>
      <c r="R160" s="166">
        <f t="shared" si="31"/>
        <v>0</v>
      </c>
      <c r="S160" s="166">
        <f t="shared" si="31"/>
        <v>0</v>
      </c>
    </row>
    <row r="161" spans="1:19" ht="38.25" thickTop="1">
      <c r="A161" s="167">
        <f t="shared" si="25"/>
        <v>1</v>
      </c>
      <c r="B161" s="168" t="s">
        <v>299</v>
      </c>
      <c r="C161" s="168" t="s">
        <v>3398</v>
      </c>
      <c r="D161" s="169" t="s">
        <v>3399</v>
      </c>
      <c r="E161" s="167">
        <v>12220062271</v>
      </c>
      <c r="F161" s="173">
        <f t="shared" si="27"/>
        <v>243.96</v>
      </c>
      <c r="G161" s="174">
        <f t="shared" si="28"/>
        <v>243.96</v>
      </c>
      <c r="H161" s="174">
        <f t="shared" si="29"/>
        <v>0</v>
      </c>
      <c r="I161" s="174">
        <f t="shared" si="30"/>
        <v>0</v>
      </c>
      <c r="J161" s="175">
        <v>243.96</v>
      </c>
      <c r="K161" s="175">
        <v>0</v>
      </c>
      <c r="L161" s="175">
        <v>0</v>
      </c>
      <c r="M161" s="175">
        <v>0</v>
      </c>
      <c r="N161" s="175">
        <v>0</v>
      </c>
      <c r="O161" s="175">
        <v>0</v>
      </c>
      <c r="P161" s="175">
        <v>0</v>
      </c>
      <c r="Q161" s="175">
        <v>0</v>
      </c>
      <c r="R161" s="175">
        <v>0</v>
      </c>
      <c r="S161" s="175">
        <v>0</v>
      </c>
    </row>
    <row r="162" spans="1:19" ht="37.5">
      <c r="A162" s="167">
        <f t="shared" si="25"/>
        <v>2</v>
      </c>
      <c r="B162" s="168" t="s">
        <v>299</v>
      </c>
      <c r="C162" s="168" t="s">
        <v>3400</v>
      </c>
      <c r="D162" s="169" t="s">
        <v>3401</v>
      </c>
      <c r="E162" s="167">
        <v>12200022068</v>
      </c>
      <c r="F162" s="173">
        <f t="shared" si="27"/>
        <v>896.66</v>
      </c>
      <c r="G162" s="174">
        <f t="shared" si="28"/>
        <v>896.66</v>
      </c>
      <c r="H162" s="174">
        <f t="shared" si="29"/>
        <v>0</v>
      </c>
      <c r="I162" s="174">
        <f t="shared" si="30"/>
        <v>0</v>
      </c>
      <c r="J162" s="175">
        <v>896.66</v>
      </c>
      <c r="K162" s="175">
        <v>0</v>
      </c>
      <c r="L162" s="175">
        <v>0</v>
      </c>
      <c r="M162" s="175">
        <v>0</v>
      </c>
      <c r="N162" s="175">
        <v>0</v>
      </c>
      <c r="O162" s="175">
        <v>0</v>
      </c>
      <c r="P162" s="175">
        <v>0</v>
      </c>
      <c r="Q162" s="175">
        <v>0</v>
      </c>
      <c r="R162" s="175">
        <v>0</v>
      </c>
      <c r="S162" s="175">
        <v>0</v>
      </c>
    </row>
    <row r="163" spans="1:19" ht="37.5">
      <c r="A163" s="167">
        <f t="shared" si="25"/>
        <v>3</v>
      </c>
      <c r="B163" s="168" t="s">
        <v>299</v>
      </c>
      <c r="C163" s="168" t="s">
        <v>3402</v>
      </c>
      <c r="D163" s="169" t="s">
        <v>3403</v>
      </c>
      <c r="E163" s="167">
        <v>12190052658</v>
      </c>
      <c r="F163" s="173">
        <f t="shared" si="27"/>
        <v>43.01</v>
      </c>
      <c r="G163" s="174">
        <f t="shared" si="28"/>
        <v>43.01</v>
      </c>
      <c r="H163" s="174">
        <f t="shared" si="29"/>
        <v>0</v>
      </c>
      <c r="I163" s="174">
        <f t="shared" si="30"/>
        <v>0</v>
      </c>
      <c r="J163" s="175">
        <v>43.01</v>
      </c>
      <c r="K163" s="175">
        <v>0</v>
      </c>
      <c r="L163" s="175">
        <v>0</v>
      </c>
      <c r="M163" s="175">
        <v>0</v>
      </c>
      <c r="N163" s="175">
        <v>0</v>
      </c>
      <c r="O163" s="175">
        <v>0</v>
      </c>
      <c r="P163" s="175">
        <v>0</v>
      </c>
      <c r="Q163" s="175">
        <v>0</v>
      </c>
      <c r="R163" s="175">
        <v>0</v>
      </c>
      <c r="S163" s="175">
        <v>0</v>
      </c>
    </row>
    <row r="164" spans="1:19" ht="37.5">
      <c r="A164" s="167">
        <f t="shared" si="25"/>
        <v>4</v>
      </c>
      <c r="B164" s="168" t="s">
        <v>299</v>
      </c>
      <c r="C164" s="168" t="s">
        <v>299</v>
      </c>
      <c r="D164" s="169" t="s">
        <v>3404</v>
      </c>
      <c r="E164" s="167">
        <v>12240068990</v>
      </c>
      <c r="F164" s="173">
        <f t="shared" si="27"/>
        <v>1034.69</v>
      </c>
      <c r="G164" s="174">
        <f t="shared" si="28"/>
        <v>1034.69</v>
      </c>
      <c r="H164" s="174">
        <f t="shared" si="29"/>
        <v>0</v>
      </c>
      <c r="I164" s="174">
        <f t="shared" si="30"/>
        <v>0</v>
      </c>
      <c r="J164" s="175">
        <v>1034.69</v>
      </c>
      <c r="K164" s="175">
        <v>0</v>
      </c>
      <c r="L164" s="175">
        <v>0</v>
      </c>
      <c r="M164" s="175">
        <v>0</v>
      </c>
      <c r="N164" s="175">
        <v>0</v>
      </c>
      <c r="O164" s="175">
        <v>0</v>
      </c>
      <c r="P164" s="175">
        <v>0</v>
      </c>
      <c r="Q164" s="175">
        <v>0</v>
      </c>
      <c r="R164" s="175">
        <v>0</v>
      </c>
      <c r="S164" s="175">
        <v>0</v>
      </c>
    </row>
    <row r="165" spans="1:19" ht="19.5" thickBot="1">
      <c r="A165" s="167"/>
      <c r="B165" s="164"/>
      <c r="C165" s="164"/>
      <c r="D165" s="165"/>
      <c r="E165" s="163"/>
      <c r="F165" s="166">
        <f>SUM(F161:F164)</f>
        <v>2218.3199999999997</v>
      </c>
      <c r="G165" s="166">
        <f t="shared" ref="G165:S165" si="32">SUM(G161:G164)</f>
        <v>2218.3199999999997</v>
      </c>
      <c r="H165" s="166">
        <f t="shared" si="32"/>
        <v>0</v>
      </c>
      <c r="I165" s="166">
        <f t="shared" si="32"/>
        <v>0</v>
      </c>
      <c r="J165" s="166">
        <f t="shared" si="32"/>
        <v>2218.3199999999997</v>
      </c>
      <c r="K165" s="166">
        <f t="shared" si="32"/>
        <v>0</v>
      </c>
      <c r="L165" s="166">
        <f t="shared" si="32"/>
        <v>0</v>
      </c>
      <c r="M165" s="166">
        <f t="shared" si="32"/>
        <v>0</v>
      </c>
      <c r="N165" s="166">
        <f t="shared" si="32"/>
        <v>0</v>
      </c>
      <c r="O165" s="166">
        <f t="shared" si="32"/>
        <v>0</v>
      </c>
      <c r="P165" s="166">
        <f t="shared" si="32"/>
        <v>0</v>
      </c>
      <c r="Q165" s="166">
        <f t="shared" si="32"/>
        <v>0</v>
      </c>
      <c r="R165" s="166">
        <f t="shared" si="32"/>
        <v>0</v>
      </c>
      <c r="S165" s="166">
        <f t="shared" si="32"/>
        <v>0</v>
      </c>
    </row>
    <row r="166" spans="1:19" ht="38.25" thickTop="1">
      <c r="A166" s="167">
        <f t="shared" si="25"/>
        <v>1</v>
      </c>
      <c r="B166" s="168" t="s">
        <v>1490</v>
      </c>
      <c r="C166" s="168" t="s">
        <v>3405</v>
      </c>
      <c r="D166" s="169" t="s">
        <v>3406</v>
      </c>
      <c r="E166" s="167">
        <v>10330135741</v>
      </c>
      <c r="F166" s="173">
        <f t="shared" si="27"/>
        <v>492.2</v>
      </c>
      <c r="G166" s="174">
        <f t="shared" si="28"/>
        <v>492.2</v>
      </c>
      <c r="H166" s="174">
        <f t="shared" si="29"/>
        <v>0</v>
      </c>
      <c r="I166" s="174">
        <f t="shared" si="30"/>
        <v>0</v>
      </c>
      <c r="J166" s="175">
        <v>492.2</v>
      </c>
      <c r="K166" s="175">
        <v>0</v>
      </c>
      <c r="L166" s="175">
        <v>0</v>
      </c>
      <c r="M166" s="175">
        <v>0</v>
      </c>
      <c r="N166" s="175">
        <v>0</v>
      </c>
      <c r="O166" s="175">
        <v>0</v>
      </c>
      <c r="P166" s="175">
        <v>0</v>
      </c>
      <c r="Q166" s="175">
        <v>0</v>
      </c>
      <c r="R166" s="175">
        <v>0</v>
      </c>
      <c r="S166" s="175">
        <v>0</v>
      </c>
    </row>
    <row r="167" spans="1:19">
      <c r="A167" s="167">
        <f t="shared" si="25"/>
        <v>2</v>
      </c>
      <c r="B167" s="168" t="s">
        <v>1490</v>
      </c>
      <c r="C167" s="168" t="s">
        <v>3407</v>
      </c>
      <c r="D167" s="169" t="s">
        <v>3408</v>
      </c>
      <c r="E167" s="167">
        <v>10350035574</v>
      </c>
      <c r="F167" s="173">
        <f t="shared" si="27"/>
        <v>1528.82</v>
      </c>
      <c r="G167" s="174">
        <f t="shared" si="28"/>
        <v>1528.82</v>
      </c>
      <c r="H167" s="174">
        <f t="shared" si="29"/>
        <v>0</v>
      </c>
      <c r="I167" s="174">
        <f t="shared" si="30"/>
        <v>0</v>
      </c>
      <c r="J167" s="175">
        <v>1528.82</v>
      </c>
      <c r="K167" s="175">
        <v>0</v>
      </c>
      <c r="L167" s="175">
        <v>0</v>
      </c>
      <c r="M167" s="175">
        <v>0</v>
      </c>
      <c r="N167" s="175">
        <v>0</v>
      </c>
      <c r="O167" s="175">
        <v>0</v>
      </c>
      <c r="P167" s="175">
        <v>0</v>
      </c>
      <c r="Q167" s="175">
        <v>0</v>
      </c>
      <c r="R167" s="175">
        <v>0</v>
      </c>
      <c r="S167" s="175">
        <v>0</v>
      </c>
    </row>
    <row r="168" spans="1:19">
      <c r="A168" s="167">
        <f t="shared" si="25"/>
        <v>3</v>
      </c>
      <c r="B168" s="168" t="s">
        <v>1490</v>
      </c>
      <c r="C168" s="168" t="s">
        <v>3407</v>
      </c>
      <c r="D168" s="169" t="s">
        <v>3409</v>
      </c>
      <c r="E168" s="167">
        <v>10350057699</v>
      </c>
      <c r="F168" s="173">
        <f t="shared" si="27"/>
        <v>192.6</v>
      </c>
      <c r="G168" s="174">
        <f t="shared" si="28"/>
        <v>192.6</v>
      </c>
      <c r="H168" s="174">
        <f t="shared" si="29"/>
        <v>0</v>
      </c>
      <c r="I168" s="174">
        <f t="shared" si="30"/>
        <v>0</v>
      </c>
      <c r="J168" s="175">
        <v>192.6</v>
      </c>
      <c r="K168" s="175">
        <v>0</v>
      </c>
      <c r="L168" s="175">
        <v>0</v>
      </c>
      <c r="M168" s="175">
        <v>0</v>
      </c>
      <c r="N168" s="175">
        <v>0</v>
      </c>
      <c r="O168" s="175">
        <v>0</v>
      </c>
      <c r="P168" s="175">
        <v>0</v>
      </c>
      <c r="Q168" s="175">
        <v>0</v>
      </c>
      <c r="R168" s="175">
        <v>0</v>
      </c>
      <c r="S168" s="175">
        <v>0</v>
      </c>
    </row>
    <row r="169" spans="1:19" ht="19.5" thickBot="1">
      <c r="A169" s="167"/>
      <c r="B169" s="164"/>
      <c r="C169" s="164"/>
      <c r="D169" s="165"/>
      <c r="E169" s="163"/>
      <c r="F169" s="166">
        <f>SUM(F166:F168)</f>
        <v>2213.62</v>
      </c>
      <c r="G169" s="166">
        <f t="shared" ref="G169:S169" si="33">SUM(G166:G168)</f>
        <v>2213.62</v>
      </c>
      <c r="H169" s="166">
        <f t="shared" si="33"/>
        <v>0</v>
      </c>
      <c r="I169" s="166">
        <f t="shared" si="33"/>
        <v>0</v>
      </c>
      <c r="J169" s="166">
        <f t="shared" si="33"/>
        <v>2213.62</v>
      </c>
      <c r="K169" s="166">
        <f t="shared" si="33"/>
        <v>0</v>
      </c>
      <c r="L169" s="166">
        <f t="shared" si="33"/>
        <v>0</v>
      </c>
      <c r="M169" s="166">
        <f t="shared" si="33"/>
        <v>0</v>
      </c>
      <c r="N169" s="166">
        <f t="shared" si="33"/>
        <v>0</v>
      </c>
      <c r="O169" s="166">
        <f t="shared" si="33"/>
        <v>0</v>
      </c>
      <c r="P169" s="166">
        <f t="shared" si="33"/>
        <v>0</v>
      </c>
      <c r="Q169" s="166">
        <f t="shared" si="33"/>
        <v>0</v>
      </c>
      <c r="R169" s="166">
        <f t="shared" si="33"/>
        <v>0</v>
      </c>
      <c r="S169" s="166">
        <f t="shared" si="33"/>
        <v>0</v>
      </c>
    </row>
    <row r="170" spans="1:19" ht="19.5" thickTop="1">
      <c r="A170" s="167">
        <f t="shared" si="25"/>
        <v>1</v>
      </c>
      <c r="B170" s="168" t="s">
        <v>307</v>
      </c>
      <c r="C170" s="168" t="s">
        <v>307</v>
      </c>
      <c r="D170" s="169" t="s">
        <v>3410</v>
      </c>
      <c r="E170" s="167">
        <v>12410000420</v>
      </c>
      <c r="F170" s="173">
        <f t="shared" si="27"/>
        <v>3132.1099999999997</v>
      </c>
      <c r="G170" s="174">
        <f t="shared" si="28"/>
        <v>1612.28</v>
      </c>
      <c r="H170" s="174">
        <f t="shared" si="29"/>
        <v>1519.83</v>
      </c>
      <c r="I170" s="174">
        <f t="shared" si="30"/>
        <v>0</v>
      </c>
      <c r="J170" s="175">
        <v>1612.28</v>
      </c>
      <c r="K170" s="175">
        <v>0</v>
      </c>
      <c r="L170" s="175">
        <v>0</v>
      </c>
      <c r="M170" s="175">
        <v>0</v>
      </c>
      <c r="N170" s="175">
        <v>1519.83</v>
      </c>
      <c r="O170" s="175">
        <v>0</v>
      </c>
      <c r="P170" s="175">
        <v>0</v>
      </c>
      <c r="Q170" s="175">
        <v>0</v>
      </c>
      <c r="R170" s="175">
        <v>0</v>
      </c>
      <c r="S170" s="175">
        <v>0</v>
      </c>
    </row>
    <row r="171" spans="1:19">
      <c r="A171" s="167">
        <f t="shared" si="25"/>
        <v>2</v>
      </c>
      <c r="B171" s="168" t="s">
        <v>307</v>
      </c>
      <c r="C171" s="168" t="s">
        <v>307</v>
      </c>
      <c r="D171" s="169" t="s">
        <v>3411</v>
      </c>
      <c r="E171" s="167">
        <v>12410000925</v>
      </c>
      <c r="F171" s="173">
        <f t="shared" si="27"/>
        <v>5064.63</v>
      </c>
      <c r="G171" s="174">
        <f t="shared" si="28"/>
        <v>5064.63</v>
      </c>
      <c r="H171" s="174">
        <f t="shared" si="29"/>
        <v>0</v>
      </c>
      <c r="I171" s="174">
        <f t="shared" si="30"/>
        <v>0</v>
      </c>
      <c r="J171" s="175">
        <v>5064.63</v>
      </c>
      <c r="K171" s="175">
        <v>0</v>
      </c>
      <c r="L171" s="175">
        <v>0</v>
      </c>
      <c r="M171" s="175">
        <v>0</v>
      </c>
      <c r="N171" s="175">
        <v>0</v>
      </c>
      <c r="O171" s="175">
        <v>0</v>
      </c>
      <c r="P171" s="175">
        <v>0</v>
      </c>
      <c r="Q171" s="175">
        <v>0</v>
      </c>
      <c r="R171" s="175">
        <v>0</v>
      </c>
      <c r="S171" s="175">
        <v>0</v>
      </c>
    </row>
    <row r="172" spans="1:19">
      <c r="A172" s="167">
        <f t="shared" si="25"/>
        <v>3</v>
      </c>
      <c r="B172" s="168" t="s">
        <v>307</v>
      </c>
      <c r="C172" s="168" t="s">
        <v>307</v>
      </c>
      <c r="D172" s="169" t="s">
        <v>3412</v>
      </c>
      <c r="E172" s="167">
        <v>12410046503</v>
      </c>
      <c r="F172" s="173">
        <f t="shared" si="27"/>
        <v>7323.35</v>
      </c>
      <c r="G172" s="174">
        <f t="shared" si="28"/>
        <v>7323.35</v>
      </c>
      <c r="H172" s="174">
        <f t="shared" si="29"/>
        <v>0</v>
      </c>
      <c r="I172" s="174">
        <f t="shared" si="30"/>
        <v>0</v>
      </c>
      <c r="J172" s="175">
        <v>7323.35</v>
      </c>
      <c r="K172" s="175">
        <v>0</v>
      </c>
      <c r="L172" s="175">
        <v>0</v>
      </c>
      <c r="M172" s="175">
        <v>0</v>
      </c>
      <c r="N172" s="175">
        <v>0</v>
      </c>
      <c r="O172" s="175">
        <v>0</v>
      </c>
      <c r="P172" s="175">
        <v>0</v>
      </c>
      <c r="Q172" s="175">
        <v>0</v>
      </c>
      <c r="R172" s="175">
        <v>0</v>
      </c>
      <c r="S172" s="175">
        <v>0</v>
      </c>
    </row>
    <row r="173" spans="1:19">
      <c r="A173" s="167">
        <f t="shared" si="25"/>
        <v>4</v>
      </c>
      <c r="B173" s="168" t="s">
        <v>307</v>
      </c>
      <c r="C173" s="168" t="s">
        <v>307</v>
      </c>
      <c r="D173" s="169" t="s">
        <v>3413</v>
      </c>
      <c r="E173" s="167">
        <v>12410046512</v>
      </c>
      <c r="F173" s="173">
        <f t="shared" si="27"/>
        <v>4118.1099999999997</v>
      </c>
      <c r="G173" s="174">
        <f t="shared" si="28"/>
        <v>4118.1099999999997</v>
      </c>
      <c r="H173" s="174">
        <f t="shared" si="29"/>
        <v>0</v>
      </c>
      <c r="I173" s="174">
        <f t="shared" si="30"/>
        <v>0</v>
      </c>
      <c r="J173" s="175">
        <v>4118.1099999999997</v>
      </c>
      <c r="K173" s="175">
        <v>0</v>
      </c>
      <c r="L173" s="175">
        <v>0</v>
      </c>
      <c r="M173" s="175">
        <v>0</v>
      </c>
      <c r="N173" s="175">
        <v>0</v>
      </c>
      <c r="O173" s="175">
        <v>0</v>
      </c>
      <c r="P173" s="175">
        <v>0</v>
      </c>
      <c r="Q173" s="175">
        <v>0</v>
      </c>
      <c r="R173" s="175">
        <v>0</v>
      </c>
      <c r="S173" s="175">
        <v>0</v>
      </c>
    </row>
    <row r="174" spans="1:19">
      <c r="A174" s="167">
        <f t="shared" si="25"/>
        <v>5</v>
      </c>
      <c r="B174" s="168" t="s">
        <v>307</v>
      </c>
      <c r="C174" s="168" t="s">
        <v>307</v>
      </c>
      <c r="D174" s="169" t="s">
        <v>3414</v>
      </c>
      <c r="E174" s="167">
        <v>12410078577</v>
      </c>
      <c r="F174" s="173">
        <f t="shared" si="27"/>
        <v>7001.98</v>
      </c>
      <c r="G174" s="174">
        <f t="shared" si="28"/>
        <v>3744.79</v>
      </c>
      <c r="H174" s="174">
        <f t="shared" si="29"/>
        <v>3257.19</v>
      </c>
      <c r="I174" s="174">
        <f t="shared" si="30"/>
        <v>0</v>
      </c>
      <c r="J174" s="175">
        <v>3744.79</v>
      </c>
      <c r="K174" s="175">
        <v>0</v>
      </c>
      <c r="L174" s="175">
        <v>0</v>
      </c>
      <c r="M174" s="175">
        <v>3257.19</v>
      </c>
      <c r="N174" s="175">
        <v>0</v>
      </c>
      <c r="O174" s="175">
        <v>0</v>
      </c>
      <c r="P174" s="175">
        <v>0</v>
      </c>
      <c r="Q174" s="175">
        <v>0</v>
      </c>
      <c r="R174" s="175">
        <v>0</v>
      </c>
      <c r="S174" s="175">
        <v>0</v>
      </c>
    </row>
    <row r="175" spans="1:19" ht="37.5">
      <c r="A175" s="167">
        <f t="shared" si="25"/>
        <v>6</v>
      </c>
      <c r="B175" s="168" t="s">
        <v>307</v>
      </c>
      <c r="C175" s="168" t="s">
        <v>307</v>
      </c>
      <c r="D175" s="169" t="s">
        <v>3415</v>
      </c>
      <c r="E175" s="167">
        <v>12410087645</v>
      </c>
      <c r="F175" s="173">
        <f t="shared" si="27"/>
        <v>953.37999999999988</v>
      </c>
      <c r="G175" s="174">
        <f t="shared" si="28"/>
        <v>385.2</v>
      </c>
      <c r="H175" s="174">
        <f t="shared" si="29"/>
        <v>568.17999999999995</v>
      </c>
      <c r="I175" s="174">
        <f t="shared" si="30"/>
        <v>0</v>
      </c>
      <c r="J175" s="175">
        <v>192.6</v>
      </c>
      <c r="K175" s="175">
        <v>192.6</v>
      </c>
      <c r="L175" s="175">
        <v>375.58</v>
      </c>
      <c r="M175" s="175">
        <v>192.6</v>
      </c>
      <c r="N175" s="175">
        <v>0</v>
      </c>
      <c r="O175" s="175">
        <v>0</v>
      </c>
      <c r="P175" s="175">
        <v>0</v>
      </c>
      <c r="Q175" s="175">
        <v>0</v>
      </c>
      <c r="R175" s="175">
        <v>0</v>
      </c>
      <c r="S175" s="175">
        <v>0</v>
      </c>
    </row>
    <row r="176" spans="1:19">
      <c r="A176" s="167">
        <f t="shared" si="25"/>
        <v>7</v>
      </c>
      <c r="B176" s="168" t="s">
        <v>307</v>
      </c>
      <c r="C176" s="168" t="s">
        <v>307</v>
      </c>
      <c r="D176" s="169" t="s">
        <v>3416</v>
      </c>
      <c r="E176" s="167">
        <v>12410127034</v>
      </c>
      <c r="F176" s="173">
        <f t="shared" si="27"/>
        <v>192.6</v>
      </c>
      <c r="G176" s="174">
        <f t="shared" si="28"/>
        <v>192.6</v>
      </c>
      <c r="H176" s="174">
        <f t="shared" si="29"/>
        <v>0</v>
      </c>
      <c r="I176" s="174">
        <f t="shared" si="30"/>
        <v>0</v>
      </c>
      <c r="J176" s="175">
        <v>192.6</v>
      </c>
      <c r="K176" s="175">
        <v>0</v>
      </c>
      <c r="L176" s="175">
        <v>0</v>
      </c>
      <c r="M176" s="175">
        <v>0</v>
      </c>
      <c r="N176" s="175">
        <v>0</v>
      </c>
      <c r="O176" s="175">
        <v>0</v>
      </c>
      <c r="P176" s="175">
        <v>0</v>
      </c>
      <c r="Q176" s="175">
        <v>0</v>
      </c>
      <c r="R176" s="175">
        <v>0</v>
      </c>
      <c r="S176" s="175">
        <v>0</v>
      </c>
    </row>
    <row r="177" spans="1:19" ht="37.5">
      <c r="A177" s="167">
        <f t="shared" si="25"/>
        <v>8</v>
      </c>
      <c r="B177" s="168" t="s">
        <v>307</v>
      </c>
      <c r="C177" s="168" t="s">
        <v>307</v>
      </c>
      <c r="D177" s="169" t="s">
        <v>3417</v>
      </c>
      <c r="E177" s="167">
        <v>12410127575</v>
      </c>
      <c r="F177" s="173">
        <f t="shared" si="27"/>
        <v>7829.73</v>
      </c>
      <c r="G177" s="174">
        <f t="shared" si="28"/>
        <v>7829.73</v>
      </c>
      <c r="H177" s="174">
        <f t="shared" si="29"/>
        <v>0</v>
      </c>
      <c r="I177" s="174">
        <f t="shared" si="30"/>
        <v>0</v>
      </c>
      <c r="J177" s="175">
        <v>7829.73</v>
      </c>
      <c r="K177" s="175">
        <v>0</v>
      </c>
      <c r="L177" s="175">
        <v>0</v>
      </c>
      <c r="M177" s="175">
        <v>0</v>
      </c>
      <c r="N177" s="175">
        <v>0</v>
      </c>
      <c r="O177" s="175">
        <v>0</v>
      </c>
      <c r="P177" s="175">
        <v>0</v>
      </c>
      <c r="Q177" s="175">
        <v>0</v>
      </c>
      <c r="R177" s="175">
        <v>0</v>
      </c>
      <c r="S177" s="175">
        <v>0</v>
      </c>
    </row>
    <row r="178" spans="1:19" ht="37.5">
      <c r="A178" s="167">
        <f t="shared" si="25"/>
        <v>9</v>
      </c>
      <c r="B178" s="168" t="s">
        <v>307</v>
      </c>
      <c r="C178" s="168" t="s">
        <v>307</v>
      </c>
      <c r="D178" s="169" t="s">
        <v>3418</v>
      </c>
      <c r="E178" s="167">
        <v>12410134036</v>
      </c>
      <c r="F178" s="173">
        <f t="shared" si="27"/>
        <v>14642.95</v>
      </c>
      <c r="G178" s="174">
        <f t="shared" si="28"/>
        <v>7577.47</v>
      </c>
      <c r="H178" s="174">
        <f t="shared" si="29"/>
        <v>7065.48</v>
      </c>
      <c r="I178" s="174">
        <f t="shared" si="30"/>
        <v>0</v>
      </c>
      <c r="J178" s="175">
        <v>7577.47</v>
      </c>
      <c r="K178" s="175">
        <v>0</v>
      </c>
      <c r="L178" s="175">
        <v>0</v>
      </c>
      <c r="M178" s="175">
        <v>7065.48</v>
      </c>
      <c r="N178" s="175">
        <v>0</v>
      </c>
      <c r="O178" s="175">
        <v>0</v>
      </c>
      <c r="P178" s="175">
        <v>0</v>
      </c>
      <c r="Q178" s="175">
        <v>0</v>
      </c>
      <c r="R178" s="175">
        <v>0</v>
      </c>
      <c r="S178" s="175">
        <v>0</v>
      </c>
    </row>
    <row r="179" spans="1:19">
      <c r="A179" s="167">
        <f t="shared" si="25"/>
        <v>10</v>
      </c>
      <c r="B179" s="168" t="s">
        <v>307</v>
      </c>
      <c r="C179" s="168" t="s">
        <v>307</v>
      </c>
      <c r="D179" s="169" t="s">
        <v>3410</v>
      </c>
      <c r="E179" s="167">
        <v>12410184899</v>
      </c>
      <c r="F179" s="173">
        <f t="shared" si="27"/>
        <v>192.6</v>
      </c>
      <c r="G179" s="174">
        <f t="shared" si="28"/>
        <v>192.6</v>
      </c>
      <c r="H179" s="174">
        <f t="shared" si="29"/>
        <v>0</v>
      </c>
      <c r="I179" s="174">
        <f t="shared" si="30"/>
        <v>0</v>
      </c>
      <c r="J179" s="175">
        <v>192.6</v>
      </c>
      <c r="K179" s="175">
        <v>0</v>
      </c>
      <c r="L179" s="175">
        <v>0</v>
      </c>
      <c r="M179" s="175">
        <v>0</v>
      </c>
      <c r="N179" s="175">
        <v>0</v>
      </c>
      <c r="O179" s="175">
        <v>0</v>
      </c>
      <c r="P179" s="175">
        <v>0</v>
      </c>
      <c r="Q179" s="175">
        <v>0</v>
      </c>
      <c r="R179" s="175">
        <v>0</v>
      </c>
      <c r="S179" s="175">
        <v>0</v>
      </c>
    </row>
    <row r="180" spans="1:19">
      <c r="A180" s="167">
        <f t="shared" si="25"/>
        <v>11</v>
      </c>
      <c r="B180" s="168" t="s">
        <v>307</v>
      </c>
      <c r="C180" s="168" t="s">
        <v>307</v>
      </c>
      <c r="D180" s="169" t="s">
        <v>3410</v>
      </c>
      <c r="E180" s="167">
        <v>12410187250</v>
      </c>
      <c r="F180" s="173">
        <f t="shared" si="27"/>
        <v>8172.9900000000007</v>
      </c>
      <c r="G180" s="174">
        <f t="shared" si="28"/>
        <v>2075.21</v>
      </c>
      <c r="H180" s="174">
        <f t="shared" si="29"/>
        <v>6097.7800000000007</v>
      </c>
      <c r="I180" s="174">
        <f t="shared" si="30"/>
        <v>0</v>
      </c>
      <c r="J180" s="175">
        <v>2075.21</v>
      </c>
      <c r="K180" s="175">
        <v>0</v>
      </c>
      <c r="L180" s="175">
        <v>1676.97</v>
      </c>
      <c r="M180" s="175">
        <v>4420.8100000000004</v>
      </c>
      <c r="N180" s="175">
        <v>0</v>
      </c>
      <c r="O180" s="175">
        <v>0</v>
      </c>
      <c r="P180" s="175">
        <v>0</v>
      </c>
      <c r="Q180" s="175">
        <v>0</v>
      </c>
      <c r="R180" s="175">
        <v>0</v>
      </c>
      <c r="S180" s="175">
        <v>0</v>
      </c>
    </row>
    <row r="181" spans="1:19" ht="56.25">
      <c r="A181" s="167">
        <f t="shared" si="25"/>
        <v>12</v>
      </c>
      <c r="B181" s="168" t="s">
        <v>307</v>
      </c>
      <c r="C181" s="168" t="s">
        <v>307</v>
      </c>
      <c r="D181" s="169" t="s">
        <v>3419</v>
      </c>
      <c r="E181" s="167">
        <v>12410192775</v>
      </c>
      <c r="F181" s="173">
        <f t="shared" si="27"/>
        <v>29385.829999999998</v>
      </c>
      <c r="G181" s="174">
        <f t="shared" si="28"/>
        <v>8880.73</v>
      </c>
      <c r="H181" s="174">
        <f t="shared" si="29"/>
        <v>20505.099999999999</v>
      </c>
      <c r="I181" s="174">
        <f t="shared" si="30"/>
        <v>0</v>
      </c>
      <c r="J181" s="175">
        <v>8880.73</v>
      </c>
      <c r="K181" s="175">
        <v>0</v>
      </c>
      <c r="L181" s="175">
        <v>20505.099999999999</v>
      </c>
      <c r="M181" s="175">
        <v>0</v>
      </c>
      <c r="N181" s="175">
        <v>0</v>
      </c>
      <c r="O181" s="175">
        <v>0</v>
      </c>
      <c r="P181" s="175">
        <v>0</v>
      </c>
      <c r="Q181" s="175">
        <v>0</v>
      </c>
      <c r="R181" s="175">
        <v>0</v>
      </c>
      <c r="S181" s="175">
        <v>0</v>
      </c>
    </row>
    <row r="182" spans="1:19">
      <c r="A182" s="167">
        <f t="shared" si="25"/>
        <v>13</v>
      </c>
      <c r="B182" s="168" t="s">
        <v>307</v>
      </c>
      <c r="C182" s="168" t="s">
        <v>3420</v>
      </c>
      <c r="D182" s="169" t="s">
        <v>3421</v>
      </c>
      <c r="E182" s="167">
        <v>12420000130</v>
      </c>
      <c r="F182" s="173">
        <f t="shared" si="27"/>
        <v>3816.26</v>
      </c>
      <c r="G182" s="174">
        <f t="shared" si="28"/>
        <v>3816.26</v>
      </c>
      <c r="H182" s="174">
        <f t="shared" si="29"/>
        <v>0</v>
      </c>
      <c r="I182" s="174">
        <f t="shared" si="30"/>
        <v>0</v>
      </c>
      <c r="J182" s="175">
        <v>3816.26</v>
      </c>
      <c r="K182" s="175">
        <v>0</v>
      </c>
      <c r="L182" s="175">
        <v>0</v>
      </c>
      <c r="M182" s="175">
        <v>0</v>
      </c>
      <c r="N182" s="175">
        <v>0</v>
      </c>
      <c r="O182" s="175">
        <v>0</v>
      </c>
      <c r="P182" s="175">
        <v>0</v>
      </c>
      <c r="Q182" s="175">
        <v>0</v>
      </c>
      <c r="R182" s="175">
        <v>0</v>
      </c>
      <c r="S182" s="175">
        <v>0</v>
      </c>
    </row>
    <row r="183" spans="1:19">
      <c r="A183" s="167">
        <f t="shared" si="25"/>
        <v>14</v>
      </c>
      <c r="B183" s="168" t="s">
        <v>307</v>
      </c>
      <c r="C183" s="168" t="s">
        <v>3420</v>
      </c>
      <c r="D183" s="169" t="s">
        <v>3422</v>
      </c>
      <c r="E183" s="167">
        <v>12420019570</v>
      </c>
      <c r="F183" s="173">
        <f t="shared" si="27"/>
        <v>2199.9699999999998</v>
      </c>
      <c r="G183" s="174">
        <f t="shared" si="28"/>
        <v>2199.9699999999998</v>
      </c>
      <c r="H183" s="174">
        <f t="shared" si="29"/>
        <v>0</v>
      </c>
      <c r="I183" s="174">
        <f t="shared" si="30"/>
        <v>0</v>
      </c>
      <c r="J183" s="175">
        <v>2199.9699999999998</v>
      </c>
      <c r="K183" s="175">
        <v>0</v>
      </c>
      <c r="L183" s="175">
        <v>0</v>
      </c>
      <c r="M183" s="175">
        <v>0</v>
      </c>
      <c r="N183" s="175">
        <v>0</v>
      </c>
      <c r="O183" s="175">
        <v>0</v>
      </c>
      <c r="P183" s="175">
        <v>0</v>
      </c>
      <c r="Q183" s="175">
        <v>0</v>
      </c>
      <c r="R183" s="175">
        <v>0</v>
      </c>
      <c r="S183" s="175">
        <v>0</v>
      </c>
    </row>
    <row r="184" spans="1:19">
      <c r="A184" s="167">
        <f t="shared" si="25"/>
        <v>15</v>
      </c>
      <c r="B184" s="168" t="s">
        <v>307</v>
      </c>
      <c r="C184" s="168" t="s">
        <v>3423</v>
      </c>
      <c r="D184" s="169" t="s">
        <v>3424</v>
      </c>
      <c r="E184" s="167">
        <v>12430069762</v>
      </c>
      <c r="F184" s="173">
        <f t="shared" si="27"/>
        <v>12350.21</v>
      </c>
      <c r="G184" s="174">
        <f t="shared" si="28"/>
        <v>0</v>
      </c>
      <c r="H184" s="174">
        <f t="shared" si="29"/>
        <v>0</v>
      </c>
      <c r="I184" s="174">
        <f t="shared" si="30"/>
        <v>12350.21</v>
      </c>
      <c r="J184" s="175">
        <v>0</v>
      </c>
      <c r="K184" s="175">
        <v>0</v>
      </c>
      <c r="L184" s="175">
        <v>0</v>
      </c>
      <c r="M184" s="175">
        <v>0</v>
      </c>
      <c r="N184" s="175">
        <v>0</v>
      </c>
      <c r="O184" s="175">
        <v>12350.21</v>
      </c>
      <c r="P184" s="175">
        <v>0</v>
      </c>
      <c r="Q184" s="175">
        <v>0</v>
      </c>
      <c r="R184" s="175">
        <v>0</v>
      </c>
      <c r="S184" s="175">
        <v>0</v>
      </c>
    </row>
    <row r="185" spans="1:19" ht="37.5">
      <c r="A185" s="167">
        <f t="shared" si="25"/>
        <v>16</v>
      </c>
      <c r="B185" s="168" t="s">
        <v>307</v>
      </c>
      <c r="C185" s="168" t="s">
        <v>3423</v>
      </c>
      <c r="D185" s="169" t="s">
        <v>3425</v>
      </c>
      <c r="E185" s="167">
        <v>12430069913</v>
      </c>
      <c r="F185" s="173">
        <f t="shared" si="27"/>
        <v>276.06</v>
      </c>
      <c r="G185" s="174">
        <f t="shared" si="28"/>
        <v>276.06</v>
      </c>
      <c r="H185" s="174">
        <f t="shared" si="29"/>
        <v>0</v>
      </c>
      <c r="I185" s="174">
        <f t="shared" si="30"/>
        <v>0</v>
      </c>
      <c r="J185" s="175">
        <v>276.06</v>
      </c>
      <c r="K185" s="175">
        <v>0</v>
      </c>
      <c r="L185" s="175">
        <v>0</v>
      </c>
      <c r="M185" s="175">
        <v>0</v>
      </c>
      <c r="N185" s="175">
        <v>0</v>
      </c>
      <c r="O185" s="175">
        <v>0</v>
      </c>
      <c r="P185" s="175">
        <v>0</v>
      </c>
      <c r="Q185" s="175">
        <v>0</v>
      </c>
      <c r="R185" s="175">
        <v>0</v>
      </c>
      <c r="S185" s="175">
        <v>0</v>
      </c>
    </row>
    <row r="186" spans="1:19" ht="19.5" thickBot="1">
      <c r="A186" s="167"/>
      <c r="B186" s="164"/>
      <c r="C186" s="164"/>
      <c r="D186" s="165"/>
      <c r="E186" s="163"/>
      <c r="F186" s="166">
        <f>SUM(F170:F185)</f>
        <v>106652.75999999998</v>
      </c>
      <c r="G186" s="166">
        <f t="shared" ref="G186:S186" si="34">SUM(G170:G185)</f>
        <v>55288.99</v>
      </c>
      <c r="H186" s="166">
        <f t="shared" si="34"/>
        <v>39013.56</v>
      </c>
      <c r="I186" s="166">
        <f t="shared" si="34"/>
        <v>12350.21</v>
      </c>
      <c r="J186" s="166">
        <f t="shared" si="34"/>
        <v>55096.389999999992</v>
      </c>
      <c r="K186" s="166">
        <f t="shared" si="34"/>
        <v>192.6</v>
      </c>
      <c r="L186" s="166">
        <f t="shared" si="34"/>
        <v>22557.649999999998</v>
      </c>
      <c r="M186" s="166">
        <f t="shared" si="34"/>
        <v>14936.080000000002</v>
      </c>
      <c r="N186" s="166">
        <f t="shared" si="34"/>
        <v>1519.83</v>
      </c>
      <c r="O186" s="166">
        <f t="shared" si="34"/>
        <v>12350.21</v>
      </c>
      <c r="P186" s="166">
        <f t="shared" si="34"/>
        <v>0</v>
      </c>
      <c r="Q186" s="166">
        <f t="shared" si="34"/>
        <v>0</v>
      </c>
      <c r="R186" s="166">
        <f t="shared" si="34"/>
        <v>0</v>
      </c>
      <c r="S186" s="166">
        <f t="shared" si="34"/>
        <v>0</v>
      </c>
    </row>
    <row r="187" spans="1:19" ht="19.5" thickTop="1">
      <c r="A187" s="167">
        <f t="shared" si="25"/>
        <v>1</v>
      </c>
      <c r="B187" s="168" t="s">
        <v>1530</v>
      </c>
      <c r="C187" s="168" t="s">
        <v>3426</v>
      </c>
      <c r="D187" s="169" t="s">
        <v>3427</v>
      </c>
      <c r="E187" s="167">
        <v>10210021876</v>
      </c>
      <c r="F187" s="173">
        <f t="shared" si="27"/>
        <v>32.1</v>
      </c>
      <c r="G187" s="174">
        <f t="shared" si="28"/>
        <v>32.1</v>
      </c>
      <c r="H187" s="174">
        <f t="shared" si="29"/>
        <v>0</v>
      </c>
      <c r="I187" s="174">
        <f t="shared" si="30"/>
        <v>0</v>
      </c>
      <c r="J187" s="175">
        <v>32.1</v>
      </c>
      <c r="K187" s="175">
        <v>0</v>
      </c>
      <c r="L187" s="175">
        <v>0</v>
      </c>
      <c r="M187" s="175">
        <v>0</v>
      </c>
      <c r="N187" s="175">
        <v>0</v>
      </c>
      <c r="O187" s="175">
        <v>0</v>
      </c>
      <c r="P187" s="175">
        <v>0</v>
      </c>
      <c r="Q187" s="175">
        <v>0</v>
      </c>
      <c r="R187" s="175">
        <v>0</v>
      </c>
      <c r="S187" s="175">
        <v>0</v>
      </c>
    </row>
    <row r="188" spans="1:19">
      <c r="A188" s="167">
        <f t="shared" si="25"/>
        <v>2</v>
      </c>
      <c r="B188" s="168" t="s">
        <v>1530</v>
      </c>
      <c r="C188" s="168" t="s">
        <v>3426</v>
      </c>
      <c r="D188" s="169" t="s">
        <v>3428</v>
      </c>
      <c r="E188" s="167">
        <v>10210021885</v>
      </c>
      <c r="F188" s="173">
        <f t="shared" si="27"/>
        <v>53.93</v>
      </c>
      <c r="G188" s="174">
        <f t="shared" si="28"/>
        <v>53.93</v>
      </c>
      <c r="H188" s="174">
        <f t="shared" si="29"/>
        <v>0</v>
      </c>
      <c r="I188" s="174">
        <f t="shared" si="30"/>
        <v>0</v>
      </c>
      <c r="J188" s="175">
        <v>53.93</v>
      </c>
      <c r="K188" s="175">
        <v>0</v>
      </c>
      <c r="L188" s="175">
        <v>0</v>
      </c>
      <c r="M188" s="175">
        <v>0</v>
      </c>
      <c r="N188" s="175">
        <v>0</v>
      </c>
      <c r="O188" s="175">
        <v>0</v>
      </c>
      <c r="P188" s="175">
        <v>0</v>
      </c>
      <c r="Q188" s="175">
        <v>0</v>
      </c>
      <c r="R188" s="175">
        <v>0</v>
      </c>
      <c r="S188" s="175">
        <v>0</v>
      </c>
    </row>
    <row r="189" spans="1:19" ht="37.5">
      <c r="A189" s="167">
        <f t="shared" si="25"/>
        <v>3</v>
      </c>
      <c r="B189" s="168" t="s">
        <v>1530</v>
      </c>
      <c r="C189" s="168" t="s">
        <v>1530</v>
      </c>
      <c r="D189" s="169" t="s">
        <v>3429</v>
      </c>
      <c r="E189" s="167">
        <v>10200015093</v>
      </c>
      <c r="F189" s="173">
        <f t="shared" si="27"/>
        <v>43.01</v>
      </c>
      <c r="G189" s="174">
        <f t="shared" si="28"/>
        <v>43.01</v>
      </c>
      <c r="H189" s="174">
        <f t="shared" si="29"/>
        <v>0</v>
      </c>
      <c r="I189" s="174">
        <f t="shared" si="30"/>
        <v>0</v>
      </c>
      <c r="J189" s="175">
        <v>43.01</v>
      </c>
      <c r="K189" s="175">
        <v>0</v>
      </c>
      <c r="L189" s="175">
        <v>0</v>
      </c>
      <c r="M189" s="175">
        <v>0</v>
      </c>
      <c r="N189" s="175">
        <v>0</v>
      </c>
      <c r="O189" s="175">
        <v>0</v>
      </c>
      <c r="P189" s="175">
        <v>0</v>
      </c>
      <c r="Q189" s="175">
        <v>0</v>
      </c>
      <c r="R189" s="175">
        <v>0</v>
      </c>
      <c r="S189" s="175">
        <v>0</v>
      </c>
    </row>
    <row r="190" spans="1:19" ht="37.5">
      <c r="A190" s="167">
        <f t="shared" si="25"/>
        <v>4</v>
      </c>
      <c r="B190" s="168" t="s">
        <v>1530</v>
      </c>
      <c r="C190" s="168" t="s">
        <v>1530</v>
      </c>
      <c r="D190" s="169" t="s">
        <v>3430</v>
      </c>
      <c r="E190" s="167">
        <v>10200015105</v>
      </c>
      <c r="F190" s="173">
        <f t="shared" si="27"/>
        <v>86.67</v>
      </c>
      <c r="G190" s="174">
        <f t="shared" si="28"/>
        <v>86.67</v>
      </c>
      <c r="H190" s="174">
        <f t="shared" si="29"/>
        <v>0</v>
      </c>
      <c r="I190" s="174">
        <f t="shared" si="30"/>
        <v>0</v>
      </c>
      <c r="J190" s="175">
        <v>86.67</v>
      </c>
      <c r="K190" s="175">
        <v>0</v>
      </c>
      <c r="L190" s="175">
        <v>0</v>
      </c>
      <c r="M190" s="175">
        <v>0</v>
      </c>
      <c r="N190" s="175">
        <v>0</v>
      </c>
      <c r="O190" s="175">
        <v>0</v>
      </c>
      <c r="P190" s="175">
        <v>0</v>
      </c>
      <c r="Q190" s="175">
        <v>0</v>
      </c>
      <c r="R190" s="175">
        <v>0</v>
      </c>
      <c r="S190" s="175">
        <v>0</v>
      </c>
    </row>
    <row r="191" spans="1:19" ht="19.5" thickBot="1">
      <c r="A191" s="167"/>
      <c r="B191" s="164"/>
      <c r="C191" s="164"/>
      <c r="D191" s="165"/>
      <c r="E191" s="163"/>
      <c r="F191" s="166">
        <f>SUM(F187:F190)</f>
        <v>215.70999999999998</v>
      </c>
      <c r="G191" s="166">
        <f t="shared" ref="G191:S191" si="35">SUM(G187:G190)</f>
        <v>215.70999999999998</v>
      </c>
      <c r="H191" s="166">
        <f t="shared" si="35"/>
        <v>0</v>
      </c>
      <c r="I191" s="166">
        <f t="shared" si="35"/>
        <v>0</v>
      </c>
      <c r="J191" s="166">
        <f t="shared" si="35"/>
        <v>215.70999999999998</v>
      </c>
      <c r="K191" s="166">
        <f t="shared" si="35"/>
        <v>0</v>
      </c>
      <c r="L191" s="166">
        <f t="shared" si="35"/>
        <v>0</v>
      </c>
      <c r="M191" s="166">
        <f t="shared" si="35"/>
        <v>0</v>
      </c>
      <c r="N191" s="166">
        <f t="shared" si="35"/>
        <v>0</v>
      </c>
      <c r="O191" s="166">
        <f t="shared" si="35"/>
        <v>0</v>
      </c>
      <c r="P191" s="166">
        <f t="shared" si="35"/>
        <v>0</v>
      </c>
      <c r="Q191" s="166">
        <f t="shared" si="35"/>
        <v>0</v>
      </c>
      <c r="R191" s="166">
        <f t="shared" si="35"/>
        <v>0</v>
      </c>
      <c r="S191" s="166">
        <f t="shared" si="35"/>
        <v>0</v>
      </c>
    </row>
    <row r="192" spans="1:19" ht="38.25" thickTop="1">
      <c r="A192" s="167">
        <f t="shared" si="25"/>
        <v>1</v>
      </c>
      <c r="B192" s="168" t="s">
        <v>1554</v>
      </c>
      <c r="C192" s="168" t="s">
        <v>1554</v>
      </c>
      <c r="D192" s="169" t="s">
        <v>3431</v>
      </c>
      <c r="E192" s="167">
        <v>10890000028</v>
      </c>
      <c r="F192" s="173">
        <f t="shared" si="27"/>
        <v>428</v>
      </c>
      <c r="G192" s="174">
        <f t="shared" si="28"/>
        <v>428</v>
      </c>
      <c r="H192" s="174">
        <f t="shared" si="29"/>
        <v>0</v>
      </c>
      <c r="I192" s="174">
        <f t="shared" si="30"/>
        <v>0</v>
      </c>
      <c r="J192" s="175">
        <v>428</v>
      </c>
      <c r="K192" s="175">
        <v>0</v>
      </c>
      <c r="L192" s="175">
        <v>0</v>
      </c>
      <c r="M192" s="175">
        <v>0</v>
      </c>
      <c r="N192" s="175">
        <v>0</v>
      </c>
      <c r="O192" s="175">
        <v>0</v>
      </c>
      <c r="P192" s="175">
        <v>0</v>
      </c>
      <c r="Q192" s="175">
        <v>0</v>
      </c>
      <c r="R192" s="175">
        <v>0</v>
      </c>
      <c r="S192" s="175">
        <v>0</v>
      </c>
    </row>
    <row r="193" spans="1:19">
      <c r="A193" s="167">
        <f t="shared" si="25"/>
        <v>2</v>
      </c>
      <c r="B193" s="168" t="s">
        <v>1554</v>
      </c>
      <c r="C193" s="168" t="s">
        <v>1554</v>
      </c>
      <c r="D193" s="169" t="s">
        <v>3432</v>
      </c>
      <c r="E193" s="167">
        <v>10890039323</v>
      </c>
      <c r="F193" s="173">
        <f t="shared" si="27"/>
        <v>781.64</v>
      </c>
      <c r="G193" s="174">
        <f t="shared" si="28"/>
        <v>781.64</v>
      </c>
      <c r="H193" s="174">
        <f t="shared" si="29"/>
        <v>0</v>
      </c>
      <c r="I193" s="174">
        <f t="shared" si="30"/>
        <v>0</v>
      </c>
      <c r="J193" s="175">
        <v>781.64</v>
      </c>
      <c r="K193" s="175">
        <v>0</v>
      </c>
      <c r="L193" s="175">
        <v>0</v>
      </c>
      <c r="M193" s="175">
        <v>0</v>
      </c>
      <c r="N193" s="175">
        <v>0</v>
      </c>
      <c r="O193" s="175">
        <v>0</v>
      </c>
      <c r="P193" s="175">
        <v>0</v>
      </c>
      <c r="Q193" s="175">
        <v>0</v>
      </c>
      <c r="R193" s="175">
        <v>0</v>
      </c>
      <c r="S193" s="175">
        <v>0</v>
      </c>
    </row>
    <row r="194" spans="1:19" ht="37.5">
      <c r="A194" s="167">
        <f t="shared" si="25"/>
        <v>3</v>
      </c>
      <c r="B194" s="168" t="s">
        <v>1554</v>
      </c>
      <c r="C194" s="168" t="s">
        <v>1554</v>
      </c>
      <c r="D194" s="169" t="s">
        <v>3433</v>
      </c>
      <c r="E194" s="167">
        <v>10890058788</v>
      </c>
      <c r="F194" s="173">
        <f t="shared" si="27"/>
        <v>599.20000000000005</v>
      </c>
      <c r="G194" s="174">
        <f t="shared" si="28"/>
        <v>599.20000000000005</v>
      </c>
      <c r="H194" s="174">
        <f t="shared" si="29"/>
        <v>0</v>
      </c>
      <c r="I194" s="174">
        <f t="shared" si="30"/>
        <v>0</v>
      </c>
      <c r="J194" s="175">
        <v>599.20000000000005</v>
      </c>
      <c r="K194" s="175">
        <v>0</v>
      </c>
      <c r="L194" s="175">
        <v>0</v>
      </c>
      <c r="M194" s="175">
        <v>0</v>
      </c>
      <c r="N194" s="175">
        <v>0</v>
      </c>
      <c r="O194" s="175">
        <v>0</v>
      </c>
      <c r="P194" s="175">
        <v>0</v>
      </c>
      <c r="Q194" s="175">
        <v>0</v>
      </c>
      <c r="R194" s="175">
        <v>0</v>
      </c>
      <c r="S194" s="175">
        <v>0</v>
      </c>
    </row>
    <row r="195" spans="1:19" ht="37.5">
      <c r="A195" s="167">
        <f t="shared" si="25"/>
        <v>4</v>
      </c>
      <c r="B195" s="168" t="s">
        <v>1554</v>
      </c>
      <c r="C195" s="168" t="s">
        <v>1554</v>
      </c>
      <c r="D195" s="169" t="s">
        <v>3434</v>
      </c>
      <c r="E195" s="167">
        <v>10890071796</v>
      </c>
      <c r="F195" s="173">
        <f t="shared" si="27"/>
        <v>214</v>
      </c>
      <c r="G195" s="174">
        <f t="shared" si="28"/>
        <v>214</v>
      </c>
      <c r="H195" s="174">
        <f t="shared" si="29"/>
        <v>0</v>
      </c>
      <c r="I195" s="174">
        <f t="shared" si="30"/>
        <v>0</v>
      </c>
      <c r="J195" s="175">
        <v>214</v>
      </c>
      <c r="K195" s="175">
        <v>0</v>
      </c>
      <c r="L195" s="175">
        <v>0</v>
      </c>
      <c r="M195" s="175">
        <v>0</v>
      </c>
      <c r="N195" s="175">
        <v>0</v>
      </c>
      <c r="O195" s="175">
        <v>0</v>
      </c>
      <c r="P195" s="175">
        <v>0</v>
      </c>
      <c r="Q195" s="175">
        <v>0</v>
      </c>
      <c r="R195" s="175">
        <v>0</v>
      </c>
      <c r="S195" s="175">
        <v>0</v>
      </c>
    </row>
    <row r="196" spans="1:19">
      <c r="A196" s="167">
        <f t="shared" si="25"/>
        <v>5</v>
      </c>
      <c r="B196" s="168" t="s">
        <v>1554</v>
      </c>
      <c r="C196" s="168" t="s">
        <v>3435</v>
      </c>
      <c r="D196" s="169" t="s">
        <v>3436</v>
      </c>
      <c r="E196" s="167">
        <v>10910007715</v>
      </c>
      <c r="F196" s="173">
        <f t="shared" si="27"/>
        <v>470.8</v>
      </c>
      <c r="G196" s="174">
        <f t="shared" si="28"/>
        <v>470.8</v>
      </c>
      <c r="H196" s="174">
        <f t="shared" si="29"/>
        <v>0</v>
      </c>
      <c r="I196" s="174">
        <f t="shared" si="30"/>
        <v>0</v>
      </c>
      <c r="J196" s="175">
        <v>470.8</v>
      </c>
      <c r="K196" s="175">
        <v>0</v>
      </c>
      <c r="L196" s="175">
        <v>0</v>
      </c>
      <c r="M196" s="175">
        <v>0</v>
      </c>
      <c r="N196" s="175">
        <v>0</v>
      </c>
      <c r="O196" s="175">
        <v>0</v>
      </c>
      <c r="P196" s="175">
        <v>0</v>
      </c>
      <c r="Q196" s="175">
        <v>0</v>
      </c>
      <c r="R196" s="175">
        <v>0</v>
      </c>
      <c r="S196" s="175">
        <v>0</v>
      </c>
    </row>
    <row r="197" spans="1:19">
      <c r="A197" s="167">
        <f t="shared" si="25"/>
        <v>6</v>
      </c>
      <c r="B197" s="168" t="s">
        <v>1554</v>
      </c>
      <c r="C197" s="168" t="s">
        <v>3435</v>
      </c>
      <c r="D197" s="169" t="s">
        <v>3437</v>
      </c>
      <c r="E197" s="167">
        <v>10910024826</v>
      </c>
      <c r="F197" s="173">
        <f t="shared" si="27"/>
        <v>1080.7</v>
      </c>
      <c r="G197" s="174">
        <f t="shared" si="28"/>
        <v>1080.7</v>
      </c>
      <c r="H197" s="174">
        <f t="shared" si="29"/>
        <v>0</v>
      </c>
      <c r="I197" s="174">
        <f t="shared" si="30"/>
        <v>0</v>
      </c>
      <c r="J197" s="175">
        <v>1080.7</v>
      </c>
      <c r="K197" s="175">
        <v>0</v>
      </c>
      <c r="L197" s="175">
        <v>0</v>
      </c>
      <c r="M197" s="175">
        <v>0</v>
      </c>
      <c r="N197" s="175">
        <v>0</v>
      </c>
      <c r="O197" s="175">
        <v>0</v>
      </c>
      <c r="P197" s="175">
        <v>0</v>
      </c>
      <c r="Q197" s="175">
        <v>0</v>
      </c>
      <c r="R197" s="175">
        <v>0</v>
      </c>
      <c r="S197" s="175">
        <v>0</v>
      </c>
    </row>
    <row r="198" spans="1:19">
      <c r="A198" s="167">
        <f t="shared" si="25"/>
        <v>7</v>
      </c>
      <c r="B198" s="168" t="s">
        <v>1554</v>
      </c>
      <c r="C198" s="168" t="s">
        <v>3435</v>
      </c>
      <c r="D198" s="169" t="s">
        <v>3438</v>
      </c>
      <c r="E198" s="167">
        <v>10910049777</v>
      </c>
      <c r="F198" s="173">
        <f t="shared" si="27"/>
        <v>3525.0699999999997</v>
      </c>
      <c r="G198" s="174">
        <f t="shared" si="28"/>
        <v>3525.0699999999997</v>
      </c>
      <c r="H198" s="174">
        <f t="shared" si="29"/>
        <v>0</v>
      </c>
      <c r="I198" s="174">
        <f t="shared" si="30"/>
        <v>0</v>
      </c>
      <c r="J198" s="175">
        <v>1797.23</v>
      </c>
      <c r="K198" s="175">
        <v>1727.84</v>
      </c>
      <c r="L198" s="175">
        <v>0</v>
      </c>
      <c r="M198" s="175">
        <v>0</v>
      </c>
      <c r="N198" s="175">
        <v>0</v>
      </c>
      <c r="O198" s="175">
        <v>0</v>
      </c>
      <c r="P198" s="175">
        <v>0</v>
      </c>
      <c r="Q198" s="175">
        <v>0</v>
      </c>
      <c r="R198" s="175">
        <v>0</v>
      </c>
      <c r="S198" s="175">
        <v>0</v>
      </c>
    </row>
    <row r="199" spans="1:19">
      <c r="A199" s="167">
        <f t="shared" si="25"/>
        <v>8</v>
      </c>
      <c r="B199" s="168" t="s">
        <v>1554</v>
      </c>
      <c r="C199" s="168" t="s">
        <v>3435</v>
      </c>
      <c r="D199" s="169" t="s">
        <v>3439</v>
      </c>
      <c r="E199" s="167">
        <v>10910053345</v>
      </c>
      <c r="F199" s="173">
        <f t="shared" si="27"/>
        <v>3880.46</v>
      </c>
      <c r="G199" s="174">
        <f t="shared" si="28"/>
        <v>3880.46</v>
      </c>
      <c r="H199" s="174">
        <f t="shared" si="29"/>
        <v>0</v>
      </c>
      <c r="I199" s="174">
        <f t="shared" si="30"/>
        <v>0</v>
      </c>
      <c r="J199" s="175">
        <v>3880.46</v>
      </c>
      <c r="K199" s="175">
        <v>0</v>
      </c>
      <c r="L199" s="175">
        <v>0</v>
      </c>
      <c r="M199" s="175">
        <v>0</v>
      </c>
      <c r="N199" s="175">
        <v>0</v>
      </c>
      <c r="O199" s="175">
        <v>0</v>
      </c>
      <c r="P199" s="175">
        <v>0</v>
      </c>
      <c r="Q199" s="175">
        <v>0</v>
      </c>
      <c r="R199" s="175">
        <v>0</v>
      </c>
      <c r="S199" s="175">
        <v>0</v>
      </c>
    </row>
    <row r="200" spans="1:19" ht="19.5" thickBot="1">
      <c r="A200" s="167"/>
      <c r="B200" s="164"/>
      <c r="C200" s="164"/>
      <c r="D200" s="165"/>
      <c r="E200" s="163"/>
      <c r="F200" s="166">
        <f>SUM(F192:F199)</f>
        <v>10979.869999999999</v>
      </c>
      <c r="G200" s="166">
        <f t="shared" ref="G200:S200" si="36">SUM(G192:G199)</f>
        <v>10979.869999999999</v>
      </c>
      <c r="H200" s="166">
        <f t="shared" si="36"/>
        <v>0</v>
      </c>
      <c r="I200" s="166">
        <f t="shared" si="36"/>
        <v>0</v>
      </c>
      <c r="J200" s="166">
        <f t="shared" si="36"/>
        <v>9252.0299999999988</v>
      </c>
      <c r="K200" s="166">
        <f t="shared" si="36"/>
        <v>1727.84</v>
      </c>
      <c r="L200" s="166">
        <f t="shared" si="36"/>
        <v>0</v>
      </c>
      <c r="M200" s="166">
        <f t="shared" si="36"/>
        <v>0</v>
      </c>
      <c r="N200" s="166">
        <f t="shared" si="36"/>
        <v>0</v>
      </c>
      <c r="O200" s="166">
        <f t="shared" si="36"/>
        <v>0</v>
      </c>
      <c r="P200" s="166">
        <f t="shared" si="36"/>
        <v>0</v>
      </c>
      <c r="Q200" s="166">
        <f t="shared" si="36"/>
        <v>0</v>
      </c>
      <c r="R200" s="166">
        <f t="shared" si="36"/>
        <v>0</v>
      </c>
      <c r="S200" s="166">
        <f t="shared" si="36"/>
        <v>0</v>
      </c>
    </row>
    <row r="201" spans="1:19" ht="38.25" thickTop="1">
      <c r="A201" s="167">
        <f t="shared" si="25"/>
        <v>1</v>
      </c>
      <c r="B201" s="168" t="s">
        <v>316</v>
      </c>
      <c r="C201" s="168" t="s">
        <v>316</v>
      </c>
      <c r="D201" s="169" t="s">
        <v>3440</v>
      </c>
      <c r="E201" s="167">
        <v>11360033275</v>
      </c>
      <c r="F201" s="173">
        <f t="shared" si="27"/>
        <v>192.6</v>
      </c>
      <c r="G201" s="174">
        <f t="shared" si="28"/>
        <v>192.6</v>
      </c>
      <c r="H201" s="174">
        <f t="shared" si="29"/>
        <v>0</v>
      </c>
      <c r="I201" s="174">
        <f t="shared" si="30"/>
        <v>0</v>
      </c>
      <c r="J201" s="175">
        <v>192.6</v>
      </c>
      <c r="K201" s="175">
        <v>0</v>
      </c>
      <c r="L201" s="175">
        <v>0</v>
      </c>
      <c r="M201" s="175">
        <v>0</v>
      </c>
      <c r="N201" s="175">
        <v>0</v>
      </c>
      <c r="O201" s="175">
        <v>0</v>
      </c>
      <c r="P201" s="175">
        <v>0</v>
      </c>
      <c r="Q201" s="175">
        <v>0</v>
      </c>
      <c r="R201" s="175">
        <v>0</v>
      </c>
      <c r="S201" s="175">
        <v>0</v>
      </c>
    </row>
    <row r="202" spans="1:19" ht="56.25">
      <c r="A202" s="167">
        <f t="shared" ref="A202:A265" si="37">A201+1</f>
        <v>2</v>
      </c>
      <c r="B202" s="168" t="s">
        <v>316</v>
      </c>
      <c r="C202" s="168" t="s">
        <v>316</v>
      </c>
      <c r="D202" s="169" t="s">
        <v>3441</v>
      </c>
      <c r="E202" s="167">
        <v>11360071059</v>
      </c>
      <c r="F202" s="173">
        <f t="shared" si="27"/>
        <v>1091.4000000000001</v>
      </c>
      <c r="G202" s="174">
        <f t="shared" si="28"/>
        <v>1091.4000000000001</v>
      </c>
      <c r="H202" s="174">
        <f t="shared" si="29"/>
        <v>0</v>
      </c>
      <c r="I202" s="174">
        <f t="shared" si="30"/>
        <v>0</v>
      </c>
      <c r="J202" s="175">
        <v>470.8</v>
      </c>
      <c r="K202" s="175">
        <v>620.6</v>
      </c>
      <c r="L202" s="175">
        <v>0</v>
      </c>
      <c r="M202" s="175">
        <v>0</v>
      </c>
      <c r="N202" s="175">
        <v>0</v>
      </c>
      <c r="O202" s="175">
        <v>0</v>
      </c>
      <c r="P202" s="175">
        <v>0</v>
      </c>
      <c r="Q202" s="175">
        <v>0</v>
      </c>
      <c r="R202" s="175">
        <v>0</v>
      </c>
      <c r="S202" s="175">
        <v>0</v>
      </c>
    </row>
    <row r="203" spans="1:19">
      <c r="A203" s="167">
        <f t="shared" si="37"/>
        <v>3</v>
      </c>
      <c r="B203" s="168" t="s">
        <v>316</v>
      </c>
      <c r="C203" s="168" t="s">
        <v>316</v>
      </c>
      <c r="D203" s="169" t="s">
        <v>3442</v>
      </c>
      <c r="E203" s="167">
        <v>11360099709</v>
      </c>
      <c r="F203" s="173">
        <f t="shared" si="27"/>
        <v>407.67</v>
      </c>
      <c r="G203" s="174">
        <f t="shared" si="28"/>
        <v>407.67</v>
      </c>
      <c r="H203" s="174">
        <f t="shared" si="29"/>
        <v>0</v>
      </c>
      <c r="I203" s="174">
        <f t="shared" si="30"/>
        <v>0</v>
      </c>
      <c r="J203" s="175">
        <v>0</v>
      </c>
      <c r="K203" s="175">
        <v>407.67</v>
      </c>
      <c r="L203" s="175">
        <v>0</v>
      </c>
      <c r="M203" s="175">
        <v>0</v>
      </c>
      <c r="N203" s="175">
        <v>0</v>
      </c>
      <c r="O203" s="175">
        <v>0</v>
      </c>
      <c r="P203" s="175">
        <v>0</v>
      </c>
      <c r="Q203" s="175">
        <v>0</v>
      </c>
      <c r="R203" s="175">
        <v>0</v>
      </c>
      <c r="S203" s="175">
        <v>0</v>
      </c>
    </row>
    <row r="204" spans="1:19" ht="37.5">
      <c r="A204" s="167">
        <f t="shared" si="37"/>
        <v>4</v>
      </c>
      <c r="B204" s="168" t="s">
        <v>316</v>
      </c>
      <c r="C204" s="168" t="s">
        <v>316</v>
      </c>
      <c r="D204" s="169" t="s">
        <v>3443</v>
      </c>
      <c r="E204" s="167">
        <v>11360196168</v>
      </c>
      <c r="F204" s="173">
        <f t="shared" si="27"/>
        <v>1517.26</v>
      </c>
      <c r="G204" s="174">
        <f t="shared" si="28"/>
        <v>1517.26</v>
      </c>
      <c r="H204" s="174">
        <f t="shared" si="29"/>
        <v>0</v>
      </c>
      <c r="I204" s="174">
        <f t="shared" si="30"/>
        <v>0</v>
      </c>
      <c r="J204" s="175">
        <v>918.06</v>
      </c>
      <c r="K204" s="175">
        <v>599.20000000000005</v>
      </c>
      <c r="L204" s="175">
        <v>0</v>
      </c>
      <c r="M204" s="175">
        <v>0</v>
      </c>
      <c r="N204" s="175">
        <v>0</v>
      </c>
      <c r="O204" s="175">
        <v>0</v>
      </c>
      <c r="P204" s="175">
        <v>0</v>
      </c>
      <c r="Q204" s="175">
        <v>0</v>
      </c>
      <c r="R204" s="175">
        <v>0</v>
      </c>
      <c r="S204" s="175">
        <v>0</v>
      </c>
    </row>
    <row r="205" spans="1:19">
      <c r="A205" s="167">
        <f t="shared" si="37"/>
        <v>5</v>
      </c>
      <c r="B205" s="168" t="s">
        <v>316</v>
      </c>
      <c r="C205" s="168" t="s">
        <v>316</v>
      </c>
      <c r="D205" s="169" t="s">
        <v>3444</v>
      </c>
      <c r="E205" s="167">
        <v>11360248152</v>
      </c>
      <c r="F205" s="173">
        <f t="shared" si="27"/>
        <v>428</v>
      </c>
      <c r="G205" s="174">
        <f t="shared" si="28"/>
        <v>428</v>
      </c>
      <c r="H205" s="174">
        <f t="shared" si="29"/>
        <v>0</v>
      </c>
      <c r="I205" s="174">
        <f t="shared" si="30"/>
        <v>0</v>
      </c>
      <c r="J205" s="175">
        <v>214</v>
      </c>
      <c r="K205" s="175">
        <v>214</v>
      </c>
      <c r="L205" s="175">
        <v>0</v>
      </c>
      <c r="M205" s="175">
        <v>0</v>
      </c>
      <c r="N205" s="175">
        <v>0</v>
      </c>
      <c r="O205" s="175">
        <v>0</v>
      </c>
      <c r="P205" s="175">
        <v>0</v>
      </c>
      <c r="Q205" s="175">
        <v>0</v>
      </c>
      <c r="R205" s="175">
        <v>0</v>
      </c>
      <c r="S205" s="175">
        <v>0</v>
      </c>
    </row>
    <row r="206" spans="1:19">
      <c r="A206" s="167">
        <f t="shared" si="37"/>
        <v>6</v>
      </c>
      <c r="B206" s="168" t="s">
        <v>316</v>
      </c>
      <c r="C206" s="168" t="s">
        <v>316</v>
      </c>
      <c r="D206" s="169" t="s">
        <v>317</v>
      </c>
      <c r="E206" s="167">
        <v>11360248161</v>
      </c>
      <c r="F206" s="173">
        <f t="shared" si="27"/>
        <v>1399.03</v>
      </c>
      <c r="G206" s="174">
        <f t="shared" si="28"/>
        <v>1399.03</v>
      </c>
      <c r="H206" s="174">
        <f t="shared" si="29"/>
        <v>0</v>
      </c>
      <c r="I206" s="174">
        <f t="shared" si="30"/>
        <v>0</v>
      </c>
      <c r="J206" s="175">
        <v>711.02</v>
      </c>
      <c r="K206" s="175">
        <v>688.01</v>
      </c>
      <c r="L206" s="175">
        <v>0</v>
      </c>
      <c r="M206" s="175">
        <v>0</v>
      </c>
      <c r="N206" s="175">
        <v>0</v>
      </c>
      <c r="O206" s="175">
        <v>0</v>
      </c>
      <c r="P206" s="175">
        <v>0</v>
      </c>
      <c r="Q206" s="175">
        <v>0</v>
      </c>
      <c r="R206" s="175">
        <v>0</v>
      </c>
      <c r="S206" s="175">
        <v>0</v>
      </c>
    </row>
    <row r="207" spans="1:19">
      <c r="A207" s="167">
        <f t="shared" si="37"/>
        <v>7</v>
      </c>
      <c r="B207" s="168" t="s">
        <v>316</v>
      </c>
      <c r="C207" s="168" t="s">
        <v>316</v>
      </c>
      <c r="D207" s="169" t="s">
        <v>317</v>
      </c>
      <c r="E207" s="167">
        <v>11360249399</v>
      </c>
      <c r="F207" s="173">
        <f t="shared" si="27"/>
        <v>5215.82</v>
      </c>
      <c r="G207" s="174">
        <f t="shared" si="28"/>
        <v>5215.82</v>
      </c>
      <c r="H207" s="174">
        <f t="shared" si="29"/>
        <v>0</v>
      </c>
      <c r="I207" s="174">
        <f t="shared" si="30"/>
        <v>0</v>
      </c>
      <c r="J207" s="175">
        <v>1656.79</v>
      </c>
      <c r="K207" s="175">
        <v>3559.03</v>
      </c>
      <c r="L207" s="175">
        <v>0</v>
      </c>
      <c r="M207" s="175">
        <v>0</v>
      </c>
      <c r="N207" s="175">
        <v>0</v>
      </c>
      <c r="O207" s="175">
        <v>0</v>
      </c>
      <c r="P207" s="175">
        <v>0</v>
      </c>
      <c r="Q207" s="175">
        <v>0</v>
      </c>
      <c r="R207" s="175">
        <v>0</v>
      </c>
      <c r="S207" s="175">
        <v>0</v>
      </c>
    </row>
    <row r="208" spans="1:19">
      <c r="A208" s="167">
        <f t="shared" si="37"/>
        <v>8</v>
      </c>
      <c r="B208" s="168" t="s">
        <v>316</v>
      </c>
      <c r="C208" s="168" t="s">
        <v>316</v>
      </c>
      <c r="D208" s="169" t="s">
        <v>3445</v>
      </c>
      <c r="E208" s="167">
        <v>11360260679</v>
      </c>
      <c r="F208" s="173">
        <f t="shared" si="27"/>
        <v>567.1</v>
      </c>
      <c r="G208" s="174">
        <f t="shared" si="28"/>
        <v>567.1</v>
      </c>
      <c r="H208" s="174">
        <f t="shared" si="29"/>
        <v>0</v>
      </c>
      <c r="I208" s="174">
        <f t="shared" si="30"/>
        <v>0</v>
      </c>
      <c r="J208" s="175">
        <v>0</v>
      </c>
      <c r="K208" s="175">
        <v>567.1</v>
      </c>
      <c r="L208" s="175">
        <v>0</v>
      </c>
      <c r="M208" s="175">
        <v>0</v>
      </c>
      <c r="N208" s="175">
        <v>0</v>
      </c>
      <c r="O208" s="175">
        <v>0</v>
      </c>
      <c r="P208" s="175">
        <v>0</v>
      </c>
      <c r="Q208" s="175">
        <v>0</v>
      </c>
      <c r="R208" s="175">
        <v>0</v>
      </c>
      <c r="S208" s="175">
        <v>0</v>
      </c>
    </row>
    <row r="209" spans="1:19">
      <c r="A209" s="167">
        <f t="shared" si="37"/>
        <v>9</v>
      </c>
      <c r="B209" s="168" t="s">
        <v>316</v>
      </c>
      <c r="C209" s="168" t="s">
        <v>316</v>
      </c>
      <c r="D209" s="169" t="s">
        <v>3446</v>
      </c>
      <c r="E209" s="167">
        <v>11360289182</v>
      </c>
      <c r="F209" s="173">
        <f t="shared" si="27"/>
        <v>8789.52</v>
      </c>
      <c r="G209" s="174">
        <f t="shared" si="28"/>
        <v>8789.52</v>
      </c>
      <c r="H209" s="174">
        <f t="shared" si="29"/>
        <v>0</v>
      </c>
      <c r="I209" s="174">
        <f t="shared" si="30"/>
        <v>0</v>
      </c>
      <c r="J209" s="175">
        <v>8789.52</v>
      </c>
      <c r="K209" s="175">
        <v>0</v>
      </c>
      <c r="L209" s="175">
        <v>0</v>
      </c>
      <c r="M209" s="175">
        <v>0</v>
      </c>
      <c r="N209" s="175">
        <v>0</v>
      </c>
      <c r="O209" s="175">
        <v>0</v>
      </c>
      <c r="P209" s="175">
        <v>0</v>
      </c>
      <c r="Q209" s="175">
        <v>0</v>
      </c>
      <c r="R209" s="175">
        <v>0</v>
      </c>
      <c r="S209" s="175">
        <v>0</v>
      </c>
    </row>
    <row r="210" spans="1:19" ht="37.5">
      <c r="A210" s="167">
        <f t="shared" si="37"/>
        <v>10</v>
      </c>
      <c r="B210" s="168" t="s">
        <v>316</v>
      </c>
      <c r="C210" s="168" t="s">
        <v>316</v>
      </c>
      <c r="D210" s="169" t="s">
        <v>3447</v>
      </c>
      <c r="E210" s="167">
        <v>11360289203</v>
      </c>
      <c r="F210" s="173">
        <f t="shared" si="27"/>
        <v>406.6</v>
      </c>
      <c r="G210" s="174">
        <f t="shared" si="28"/>
        <v>406.6</v>
      </c>
      <c r="H210" s="174">
        <f t="shared" si="29"/>
        <v>0</v>
      </c>
      <c r="I210" s="174">
        <f t="shared" si="30"/>
        <v>0</v>
      </c>
      <c r="J210" s="175">
        <v>406.6</v>
      </c>
      <c r="K210" s="175">
        <v>0</v>
      </c>
      <c r="L210" s="175">
        <v>0</v>
      </c>
      <c r="M210" s="175">
        <v>0</v>
      </c>
      <c r="N210" s="175">
        <v>0</v>
      </c>
      <c r="O210" s="175">
        <v>0</v>
      </c>
      <c r="P210" s="175">
        <v>0</v>
      </c>
      <c r="Q210" s="175">
        <v>0</v>
      </c>
      <c r="R210" s="175">
        <v>0</v>
      </c>
      <c r="S210" s="175">
        <v>0</v>
      </c>
    </row>
    <row r="211" spans="1:19">
      <c r="A211" s="167">
        <f t="shared" si="37"/>
        <v>11</v>
      </c>
      <c r="B211" s="168" t="s">
        <v>316</v>
      </c>
      <c r="C211" s="168" t="s">
        <v>316</v>
      </c>
      <c r="D211" s="169" t="s">
        <v>3442</v>
      </c>
      <c r="E211" s="167">
        <v>11360319211</v>
      </c>
      <c r="F211" s="173">
        <f t="shared" si="27"/>
        <v>3257.19</v>
      </c>
      <c r="G211" s="174">
        <f t="shared" si="28"/>
        <v>3257.19</v>
      </c>
      <c r="H211" s="174">
        <f t="shared" si="29"/>
        <v>0</v>
      </c>
      <c r="I211" s="174">
        <f t="shared" si="30"/>
        <v>0</v>
      </c>
      <c r="J211" s="175">
        <v>0</v>
      </c>
      <c r="K211" s="175">
        <v>3257.19</v>
      </c>
      <c r="L211" s="175">
        <v>0</v>
      </c>
      <c r="M211" s="175">
        <v>0</v>
      </c>
      <c r="N211" s="175">
        <v>0</v>
      </c>
      <c r="O211" s="175">
        <v>0</v>
      </c>
      <c r="P211" s="175">
        <v>0</v>
      </c>
      <c r="Q211" s="175">
        <v>0</v>
      </c>
      <c r="R211" s="175">
        <v>0</v>
      </c>
      <c r="S211" s="175">
        <v>0</v>
      </c>
    </row>
    <row r="212" spans="1:19">
      <c r="A212" s="167">
        <f t="shared" si="37"/>
        <v>12</v>
      </c>
      <c r="B212" s="168" t="s">
        <v>316</v>
      </c>
      <c r="C212" s="168" t="s">
        <v>3448</v>
      </c>
      <c r="D212" s="169" t="s">
        <v>3449</v>
      </c>
      <c r="E212" s="167">
        <v>11400000130</v>
      </c>
      <c r="F212" s="173">
        <f t="shared" si="27"/>
        <v>5310.63</v>
      </c>
      <c r="G212" s="174">
        <f t="shared" si="28"/>
        <v>0</v>
      </c>
      <c r="H212" s="174">
        <f t="shared" si="29"/>
        <v>0</v>
      </c>
      <c r="I212" s="174">
        <f t="shared" si="30"/>
        <v>5310.63</v>
      </c>
      <c r="J212" s="175">
        <v>0</v>
      </c>
      <c r="K212" s="175">
        <v>0</v>
      </c>
      <c r="L212" s="175">
        <v>0</v>
      </c>
      <c r="M212" s="175">
        <v>0</v>
      </c>
      <c r="N212" s="175">
        <v>0</v>
      </c>
      <c r="O212" s="175">
        <v>0</v>
      </c>
      <c r="P212" s="175">
        <v>0</v>
      </c>
      <c r="Q212" s="175">
        <v>0</v>
      </c>
      <c r="R212" s="175">
        <v>2748.19</v>
      </c>
      <c r="S212" s="175">
        <v>2562.44</v>
      </c>
    </row>
    <row r="213" spans="1:19" ht="37.5">
      <c r="A213" s="167">
        <f t="shared" si="37"/>
        <v>13</v>
      </c>
      <c r="B213" s="168" t="s">
        <v>316</v>
      </c>
      <c r="C213" s="168" t="s">
        <v>3448</v>
      </c>
      <c r="D213" s="169" t="s">
        <v>3450</v>
      </c>
      <c r="E213" s="167">
        <v>11400008121</v>
      </c>
      <c r="F213" s="173">
        <f t="shared" si="27"/>
        <v>4884.13</v>
      </c>
      <c r="G213" s="174">
        <f t="shared" si="28"/>
        <v>0</v>
      </c>
      <c r="H213" s="174">
        <f t="shared" si="29"/>
        <v>780.03</v>
      </c>
      <c r="I213" s="174">
        <f t="shared" si="30"/>
        <v>4104.1000000000004</v>
      </c>
      <c r="J213" s="175">
        <v>0</v>
      </c>
      <c r="K213" s="175">
        <v>0</v>
      </c>
      <c r="L213" s="175">
        <v>0</v>
      </c>
      <c r="M213" s="175">
        <v>780.03</v>
      </c>
      <c r="N213" s="175">
        <v>0</v>
      </c>
      <c r="O213" s="175">
        <v>0</v>
      </c>
      <c r="P213" s="175">
        <v>0</v>
      </c>
      <c r="Q213" s="175">
        <v>0</v>
      </c>
      <c r="R213" s="175">
        <v>4104.1000000000004</v>
      </c>
      <c r="S213" s="175">
        <v>0</v>
      </c>
    </row>
    <row r="214" spans="1:19">
      <c r="A214" s="167">
        <f t="shared" si="37"/>
        <v>14</v>
      </c>
      <c r="B214" s="168" t="s">
        <v>316</v>
      </c>
      <c r="C214" s="168" t="s">
        <v>3448</v>
      </c>
      <c r="D214" s="169" t="s">
        <v>335</v>
      </c>
      <c r="E214" s="167">
        <v>11400018801</v>
      </c>
      <c r="F214" s="173">
        <f t="shared" si="27"/>
        <v>3689.47</v>
      </c>
      <c r="G214" s="174">
        <f t="shared" si="28"/>
        <v>0</v>
      </c>
      <c r="H214" s="174">
        <f t="shared" si="29"/>
        <v>0</v>
      </c>
      <c r="I214" s="174">
        <f t="shared" si="30"/>
        <v>3689.47</v>
      </c>
      <c r="J214" s="175">
        <v>0</v>
      </c>
      <c r="K214" s="175">
        <v>0</v>
      </c>
      <c r="L214" s="175">
        <v>0</v>
      </c>
      <c r="M214" s="175">
        <v>0</v>
      </c>
      <c r="N214" s="175">
        <v>0</v>
      </c>
      <c r="O214" s="175">
        <v>0</v>
      </c>
      <c r="P214" s="175">
        <v>0</v>
      </c>
      <c r="Q214" s="175">
        <v>0</v>
      </c>
      <c r="R214" s="175">
        <v>3689.47</v>
      </c>
      <c r="S214" s="175">
        <v>0</v>
      </c>
    </row>
    <row r="215" spans="1:19">
      <c r="A215" s="167">
        <f t="shared" si="37"/>
        <v>15</v>
      </c>
      <c r="B215" s="168" t="s">
        <v>316</v>
      </c>
      <c r="C215" s="168" t="s">
        <v>3448</v>
      </c>
      <c r="D215" s="169" t="s">
        <v>3451</v>
      </c>
      <c r="E215" s="167">
        <v>11400030092</v>
      </c>
      <c r="F215" s="173">
        <f t="shared" si="27"/>
        <v>7262.36</v>
      </c>
      <c r="G215" s="174">
        <f t="shared" si="28"/>
        <v>0</v>
      </c>
      <c r="H215" s="174">
        <f t="shared" si="29"/>
        <v>0</v>
      </c>
      <c r="I215" s="174">
        <f t="shared" si="30"/>
        <v>7262.36</v>
      </c>
      <c r="J215" s="175">
        <v>0</v>
      </c>
      <c r="K215" s="175">
        <v>0</v>
      </c>
      <c r="L215" s="175">
        <v>0</v>
      </c>
      <c r="M215" s="175">
        <v>0</v>
      </c>
      <c r="N215" s="175">
        <v>0</v>
      </c>
      <c r="O215" s="175">
        <v>0</v>
      </c>
      <c r="P215" s="175">
        <v>0</v>
      </c>
      <c r="Q215" s="175">
        <v>0</v>
      </c>
      <c r="R215" s="175">
        <v>7262.36</v>
      </c>
      <c r="S215" s="175">
        <v>0</v>
      </c>
    </row>
    <row r="216" spans="1:19">
      <c r="A216" s="167">
        <f t="shared" si="37"/>
        <v>16</v>
      </c>
      <c r="B216" s="168" t="s">
        <v>316</v>
      </c>
      <c r="C216" s="168" t="s">
        <v>3448</v>
      </c>
      <c r="D216" s="169" t="s">
        <v>3452</v>
      </c>
      <c r="E216" s="167">
        <v>11400030195</v>
      </c>
      <c r="F216" s="173">
        <f t="shared" si="27"/>
        <v>9841.27</v>
      </c>
      <c r="G216" s="174">
        <f t="shared" si="28"/>
        <v>0</v>
      </c>
      <c r="H216" s="174">
        <f t="shared" si="29"/>
        <v>0</v>
      </c>
      <c r="I216" s="174">
        <f t="shared" si="30"/>
        <v>9841.27</v>
      </c>
      <c r="J216" s="175">
        <v>0</v>
      </c>
      <c r="K216" s="175">
        <v>0</v>
      </c>
      <c r="L216" s="175">
        <v>0</v>
      </c>
      <c r="M216" s="175">
        <v>0</v>
      </c>
      <c r="N216" s="175">
        <v>0</v>
      </c>
      <c r="O216" s="175">
        <v>0</v>
      </c>
      <c r="P216" s="175">
        <v>0</v>
      </c>
      <c r="Q216" s="175">
        <v>0</v>
      </c>
      <c r="R216" s="175">
        <v>1379.44</v>
      </c>
      <c r="S216" s="175">
        <v>8461.83</v>
      </c>
    </row>
    <row r="217" spans="1:19">
      <c r="A217" s="167">
        <f t="shared" si="37"/>
        <v>17</v>
      </c>
      <c r="B217" s="168" t="s">
        <v>316</v>
      </c>
      <c r="C217" s="168" t="s">
        <v>3448</v>
      </c>
      <c r="D217" s="169" t="s">
        <v>3453</v>
      </c>
      <c r="E217" s="167">
        <v>11400032476</v>
      </c>
      <c r="F217" s="173">
        <f t="shared" si="27"/>
        <v>449.4</v>
      </c>
      <c r="G217" s="174">
        <f t="shared" si="28"/>
        <v>449.4</v>
      </c>
      <c r="H217" s="174">
        <f t="shared" si="29"/>
        <v>0</v>
      </c>
      <c r="I217" s="174">
        <f t="shared" si="30"/>
        <v>0</v>
      </c>
      <c r="J217" s="175">
        <v>449.4</v>
      </c>
      <c r="K217" s="175">
        <v>0</v>
      </c>
      <c r="L217" s="175">
        <v>0</v>
      </c>
      <c r="M217" s="175">
        <v>0</v>
      </c>
      <c r="N217" s="175">
        <v>0</v>
      </c>
      <c r="O217" s="175">
        <v>0</v>
      </c>
      <c r="P217" s="175">
        <v>0</v>
      </c>
      <c r="Q217" s="175">
        <v>0</v>
      </c>
      <c r="R217" s="175">
        <v>0</v>
      </c>
      <c r="S217" s="175">
        <v>0</v>
      </c>
    </row>
    <row r="218" spans="1:19">
      <c r="A218" s="167">
        <f t="shared" si="37"/>
        <v>18</v>
      </c>
      <c r="B218" s="168" t="s">
        <v>316</v>
      </c>
      <c r="C218" s="168" t="s">
        <v>3448</v>
      </c>
      <c r="D218" s="169" t="s">
        <v>3454</v>
      </c>
      <c r="E218" s="167">
        <v>11400058836</v>
      </c>
      <c r="F218" s="173">
        <f t="shared" si="27"/>
        <v>1560.82</v>
      </c>
      <c r="G218" s="174">
        <f t="shared" si="28"/>
        <v>0</v>
      </c>
      <c r="H218" s="174">
        <f t="shared" si="29"/>
        <v>336.2</v>
      </c>
      <c r="I218" s="174">
        <f t="shared" si="30"/>
        <v>1224.6199999999999</v>
      </c>
      <c r="J218" s="175">
        <v>0</v>
      </c>
      <c r="K218" s="175">
        <v>0</v>
      </c>
      <c r="L218" s="175">
        <v>336.2</v>
      </c>
      <c r="M218" s="175">
        <v>0</v>
      </c>
      <c r="N218" s="175">
        <v>0</v>
      </c>
      <c r="O218" s="175">
        <v>0</v>
      </c>
      <c r="P218" s="175">
        <v>0</v>
      </c>
      <c r="Q218" s="175">
        <v>0</v>
      </c>
      <c r="R218" s="175">
        <v>1224.6199999999999</v>
      </c>
      <c r="S218" s="175">
        <v>0</v>
      </c>
    </row>
    <row r="219" spans="1:19" ht="19.5" thickBot="1">
      <c r="A219" s="167"/>
      <c r="B219" s="164"/>
      <c r="C219" s="164"/>
      <c r="D219" s="165"/>
      <c r="E219" s="163"/>
      <c r="F219" s="166">
        <f>SUM(F201:F218)</f>
        <v>56270.270000000004</v>
      </c>
      <c r="G219" s="166">
        <f t="shared" ref="G219:S219" si="38">SUM(G201:G218)</f>
        <v>23721.59</v>
      </c>
      <c r="H219" s="166">
        <f t="shared" si="38"/>
        <v>1116.23</v>
      </c>
      <c r="I219" s="166">
        <f t="shared" si="38"/>
        <v>31432.449999999997</v>
      </c>
      <c r="J219" s="166">
        <f t="shared" si="38"/>
        <v>13808.79</v>
      </c>
      <c r="K219" s="166">
        <f t="shared" si="38"/>
        <v>9912.8000000000011</v>
      </c>
      <c r="L219" s="166">
        <f t="shared" si="38"/>
        <v>336.2</v>
      </c>
      <c r="M219" s="166">
        <f t="shared" si="38"/>
        <v>780.03</v>
      </c>
      <c r="N219" s="166">
        <f t="shared" si="38"/>
        <v>0</v>
      </c>
      <c r="O219" s="166">
        <f t="shared" si="38"/>
        <v>0</v>
      </c>
      <c r="P219" s="166">
        <f t="shared" si="38"/>
        <v>0</v>
      </c>
      <c r="Q219" s="166">
        <f t="shared" si="38"/>
        <v>0</v>
      </c>
      <c r="R219" s="166">
        <f t="shared" si="38"/>
        <v>20408.179999999997</v>
      </c>
      <c r="S219" s="166">
        <f t="shared" si="38"/>
        <v>11024.27</v>
      </c>
    </row>
    <row r="220" spans="1:19" ht="19.5" thickTop="1">
      <c r="A220" s="167">
        <f t="shared" si="37"/>
        <v>1</v>
      </c>
      <c r="B220" s="168" t="s">
        <v>361</v>
      </c>
      <c r="C220" s="168" t="s">
        <v>3455</v>
      </c>
      <c r="D220" s="169" t="s">
        <v>163</v>
      </c>
      <c r="E220" s="167">
        <v>12530082734</v>
      </c>
      <c r="F220" s="173">
        <f t="shared" si="27"/>
        <v>48935.81</v>
      </c>
      <c r="G220" s="174">
        <f t="shared" si="28"/>
        <v>48935.81</v>
      </c>
      <c r="H220" s="174">
        <f t="shared" si="29"/>
        <v>0</v>
      </c>
      <c r="I220" s="174">
        <f t="shared" si="30"/>
        <v>0</v>
      </c>
      <c r="J220" s="175">
        <v>48935.81</v>
      </c>
      <c r="K220" s="175">
        <v>0</v>
      </c>
      <c r="L220" s="175">
        <v>0</v>
      </c>
      <c r="M220" s="175">
        <v>0</v>
      </c>
      <c r="N220" s="175">
        <v>0</v>
      </c>
      <c r="O220" s="175">
        <v>0</v>
      </c>
      <c r="P220" s="175">
        <v>0</v>
      </c>
      <c r="Q220" s="175">
        <v>0</v>
      </c>
      <c r="R220" s="175">
        <v>0</v>
      </c>
      <c r="S220" s="175">
        <v>0</v>
      </c>
    </row>
    <row r="221" spans="1:19" ht="37.5">
      <c r="A221" s="167">
        <f t="shared" si="37"/>
        <v>2</v>
      </c>
      <c r="B221" s="168" t="s">
        <v>361</v>
      </c>
      <c r="C221" s="168" t="s">
        <v>3455</v>
      </c>
      <c r="D221" s="169" t="s">
        <v>3456</v>
      </c>
      <c r="E221" s="167">
        <v>12530082761</v>
      </c>
      <c r="F221" s="173">
        <f t="shared" si="27"/>
        <v>385.2</v>
      </c>
      <c r="G221" s="174">
        <f t="shared" si="28"/>
        <v>385.2</v>
      </c>
      <c r="H221" s="174">
        <f t="shared" si="29"/>
        <v>0</v>
      </c>
      <c r="I221" s="174">
        <f t="shared" si="30"/>
        <v>0</v>
      </c>
      <c r="J221" s="175">
        <v>385.2</v>
      </c>
      <c r="K221" s="175">
        <v>0</v>
      </c>
      <c r="L221" s="175">
        <v>0</v>
      </c>
      <c r="M221" s="175">
        <v>0</v>
      </c>
      <c r="N221" s="175">
        <v>0</v>
      </c>
      <c r="O221" s="175">
        <v>0</v>
      </c>
      <c r="P221" s="175">
        <v>0</v>
      </c>
      <c r="Q221" s="175">
        <v>0</v>
      </c>
      <c r="R221" s="175">
        <v>0</v>
      </c>
      <c r="S221" s="175">
        <v>0</v>
      </c>
    </row>
    <row r="222" spans="1:19">
      <c r="A222" s="167">
        <f t="shared" si="37"/>
        <v>3</v>
      </c>
      <c r="B222" s="168" t="s">
        <v>361</v>
      </c>
      <c r="C222" s="168" t="s">
        <v>3455</v>
      </c>
      <c r="D222" s="169" t="s">
        <v>3457</v>
      </c>
      <c r="E222" s="167">
        <v>12530495112</v>
      </c>
      <c r="F222" s="173">
        <f t="shared" si="27"/>
        <v>1141.69</v>
      </c>
      <c r="G222" s="174">
        <f t="shared" si="28"/>
        <v>1141.69</v>
      </c>
      <c r="H222" s="174">
        <f t="shared" si="29"/>
        <v>0</v>
      </c>
      <c r="I222" s="174">
        <f t="shared" si="30"/>
        <v>0</v>
      </c>
      <c r="J222" s="175">
        <v>1141.69</v>
      </c>
      <c r="K222" s="175">
        <v>0</v>
      </c>
      <c r="L222" s="175">
        <v>0</v>
      </c>
      <c r="M222" s="175">
        <v>0</v>
      </c>
      <c r="N222" s="175">
        <v>0</v>
      </c>
      <c r="O222" s="175">
        <v>0</v>
      </c>
      <c r="P222" s="175">
        <v>0</v>
      </c>
      <c r="Q222" s="175">
        <v>0</v>
      </c>
      <c r="R222" s="175">
        <v>0</v>
      </c>
      <c r="S222" s="175">
        <v>0</v>
      </c>
    </row>
    <row r="223" spans="1:19">
      <c r="A223" s="167">
        <f t="shared" si="37"/>
        <v>4</v>
      </c>
      <c r="B223" s="168" t="s">
        <v>361</v>
      </c>
      <c r="C223" s="168" t="s">
        <v>3455</v>
      </c>
      <c r="D223" s="169" t="s">
        <v>3457</v>
      </c>
      <c r="E223" s="167">
        <v>12530495121</v>
      </c>
      <c r="F223" s="173">
        <f t="shared" ref="F223:F300" si="39">SUM(G223:I223)</f>
        <v>684.8</v>
      </c>
      <c r="G223" s="174">
        <f t="shared" ref="G223:G300" si="40">SUM(J223:K223)</f>
        <v>684.8</v>
      </c>
      <c r="H223" s="174">
        <f t="shared" ref="H223:H300" si="41">SUM(L223:N223)</f>
        <v>0</v>
      </c>
      <c r="I223" s="174">
        <f t="shared" ref="I223:I300" si="42">SUM(O223:S223)</f>
        <v>0</v>
      </c>
      <c r="J223" s="175">
        <v>684.8</v>
      </c>
      <c r="K223" s="175">
        <v>0</v>
      </c>
      <c r="L223" s="175">
        <v>0</v>
      </c>
      <c r="M223" s="175">
        <v>0</v>
      </c>
      <c r="N223" s="175">
        <v>0</v>
      </c>
      <c r="O223" s="175">
        <v>0</v>
      </c>
      <c r="P223" s="175">
        <v>0</v>
      </c>
      <c r="Q223" s="175">
        <v>0</v>
      </c>
      <c r="R223" s="175">
        <v>0</v>
      </c>
      <c r="S223" s="175">
        <v>0</v>
      </c>
    </row>
    <row r="224" spans="1:19">
      <c r="A224" s="167">
        <f t="shared" si="37"/>
        <v>5</v>
      </c>
      <c r="B224" s="168" t="s">
        <v>361</v>
      </c>
      <c r="C224" s="168" t="s">
        <v>3455</v>
      </c>
      <c r="D224" s="169" t="s">
        <v>3457</v>
      </c>
      <c r="E224" s="167">
        <v>12530495149</v>
      </c>
      <c r="F224" s="173">
        <f t="shared" si="39"/>
        <v>920.2</v>
      </c>
      <c r="G224" s="174">
        <f t="shared" si="40"/>
        <v>920.2</v>
      </c>
      <c r="H224" s="174">
        <f t="shared" si="41"/>
        <v>0</v>
      </c>
      <c r="I224" s="174">
        <f t="shared" si="42"/>
        <v>0</v>
      </c>
      <c r="J224" s="175">
        <v>920.2</v>
      </c>
      <c r="K224" s="175">
        <v>0</v>
      </c>
      <c r="L224" s="175">
        <v>0</v>
      </c>
      <c r="M224" s="175">
        <v>0</v>
      </c>
      <c r="N224" s="175">
        <v>0</v>
      </c>
      <c r="O224" s="175">
        <v>0</v>
      </c>
      <c r="P224" s="175">
        <v>0</v>
      </c>
      <c r="Q224" s="175">
        <v>0</v>
      </c>
      <c r="R224" s="175">
        <v>0</v>
      </c>
      <c r="S224" s="175">
        <v>0</v>
      </c>
    </row>
    <row r="225" spans="1:19" ht="37.5">
      <c r="A225" s="167">
        <f t="shared" si="37"/>
        <v>6</v>
      </c>
      <c r="B225" s="168" t="s">
        <v>361</v>
      </c>
      <c r="C225" s="168" t="s">
        <v>361</v>
      </c>
      <c r="D225" s="169" t="s">
        <v>3458</v>
      </c>
      <c r="E225" s="167">
        <v>11640140305</v>
      </c>
      <c r="F225" s="173">
        <f t="shared" si="39"/>
        <v>96.300000000000011</v>
      </c>
      <c r="G225" s="174">
        <f t="shared" si="40"/>
        <v>64.2</v>
      </c>
      <c r="H225" s="174">
        <f t="shared" si="41"/>
        <v>32.1</v>
      </c>
      <c r="I225" s="174">
        <f t="shared" si="42"/>
        <v>0</v>
      </c>
      <c r="J225" s="175">
        <v>32.1</v>
      </c>
      <c r="K225" s="175">
        <v>32.1</v>
      </c>
      <c r="L225" s="175">
        <v>32.1</v>
      </c>
      <c r="M225" s="175">
        <v>0</v>
      </c>
      <c r="N225" s="175">
        <v>0</v>
      </c>
      <c r="O225" s="175">
        <v>0</v>
      </c>
      <c r="P225" s="175">
        <v>0</v>
      </c>
      <c r="Q225" s="175">
        <v>0</v>
      </c>
      <c r="R225" s="175">
        <v>0</v>
      </c>
      <c r="S225" s="175">
        <v>0</v>
      </c>
    </row>
    <row r="226" spans="1:19" ht="19.5" thickBot="1">
      <c r="A226" s="167"/>
      <c r="B226" s="164"/>
      <c r="C226" s="164"/>
      <c r="D226" s="165"/>
      <c r="E226" s="163"/>
      <c r="F226" s="166">
        <f>SUM(F220:F225)</f>
        <v>52164</v>
      </c>
      <c r="G226" s="166">
        <f t="shared" ref="G226:S226" si="43">SUM(G220:G225)</f>
        <v>52131.899999999994</v>
      </c>
      <c r="H226" s="166">
        <f t="shared" si="43"/>
        <v>32.1</v>
      </c>
      <c r="I226" s="166">
        <f t="shared" si="43"/>
        <v>0</v>
      </c>
      <c r="J226" s="166">
        <f t="shared" si="43"/>
        <v>52099.799999999996</v>
      </c>
      <c r="K226" s="166">
        <f t="shared" si="43"/>
        <v>32.1</v>
      </c>
      <c r="L226" s="166">
        <f t="shared" si="43"/>
        <v>32.1</v>
      </c>
      <c r="M226" s="166">
        <f t="shared" si="43"/>
        <v>0</v>
      </c>
      <c r="N226" s="166">
        <f t="shared" si="43"/>
        <v>0</v>
      </c>
      <c r="O226" s="166">
        <f t="shared" si="43"/>
        <v>0</v>
      </c>
      <c r="P226" s="166">
        <f t="shared" si="43"/>
        <v>0</v>
      </c>
      <c r="Q226" s="166">
        <f t="shared" si="43"/>
        <v>0</v>
      </c>
      <c r="R226" s="166">
        <f t="shared" si="43"/>
        <v>0</v>
      </c>
      <c r="S226" s="166">
        <f t="shared" si="43"/>
        <v>0</v>
      </c>
    </row>
    <row r="227" spans="1:19" ht="19.5" thickTop="1">
      <c r="A227" s="167">
        <f t="shared" si="37"/>
        <v>1</v>
      </c>
      <c r="B227" s="168" t="s">
        <v>371</v>
      </c>
      <c r="C227" s="168" t="s">
        <v>371</v>
      </c>
      <c r="D227" s="169" t="s">
        <v>3459</v>
      </c>
      <c r="E227" s="167">
        <v>11980000158</v>
      </c>
      <c r="F227" s="173">
        <f t="shared" si="39"/>
        <v>46620.76</v>
      </c>
      <c r="G227" s="174">
        <f t="shared" si="40"/>
        <v>46620.76</v>
      </c>
      <c r="H227" s="174">
        <f t="shared" si="41"/>
        <v>0</v>
      </c>
      <c r="I227" s="174">
        <f t="shared" si="42"/>
        <v>0</v>
      </c>
      <c r="J227" s="175">
        <v>46620.76</v>
      </c>
      <c r="K227" s="175">
        <v>0</v>
      </c>
      <c r="L227" s="175">
        <v>0</v>
      </c>
      <c r="M227" s="175">
        <v>0</v>
      </c>
      <c r="N227" s="175">
        <v>0</v>
      </c>
      <c r="O227" s="175">
        <v>0</v>
      </c>
      <c r="P227" s="175">
        <v>0</v>
      </c>
      <c r="Q227" s="175">
        <v>0</v>
      </c>
      <c r="R227" s="175">
        <v>0</v>
      </c>
      <c r="S227" s="175">
        <v>0</v>
      </c>
    </row>
    <row r="228" spans="1:19" ht="19.5" thickBot="1">
      <c r="A228" s="167"/>
      <c r="B228" s="164"/>
      <c r="C228" s="164"/>
      <c r="D228" s="165"/>
      <c r="E228" s="163"/>
      <c r="F228" s="166">
        <f t="shared" ref="F228:S228" si="44">SUM(F227)</f>
        <v>46620.76</v>
      </c>
      <c r="G228" s="166">
        <f t="shared" si="44"/>
        <v>46620.76</v>
      </c>
      <c r="H228" s="166">
        <f t="shared" si="44"/>
        <v>0</v>
      </c>
      <c r="I228" s="166">
        <f t="shared" si="44"/>
        <v>0</v>
      </c>
      <c r="J228" s="166">
        <f t="shared" si="44"/>
        <v>46620.76</v>
      </c>
      <c r="K228" s="166">
        <f t="shared" si="44"/>
        <v>0</v>
      </c>
      <c r="L228" s="166">
        <f t="shared" si="44"/>
        <v>0</v>
      </c>
      <c r="M228" s="166">
        <f t="shared" si="44"/>
        <v>0</v>
      </c>
      <c r="N228" s="166">
        <f t="shared" si="44"/>
        <v>0</v>
      </c>
      <c r="O228" s="166">
        <f t="shared" si="44"/>
        <v>0</v>
      </c>
      <c r="P228" s="166">
        <f t="shared" si="44"/>
        <v>0</v>
      </c>
      <c r="Q228" s="166">
        <f t="shared" si="44"/>
        <v>0</v>
      </c>
      <c r="R228" s="166">
        <f t="shared" si="44"/>
        <v>0</v>
      </c>
      <c r="S228" s="166">
        <f t="shared" si="44"/>
        <v>0</v>
      </c>
    </row>
    <row r="229" spans="1:19" ht="19.5" thickTop="1">
      <c r="A229" s="167">
        <f t="shared" si="37"/>
        <v>1</v>
      </c>
      <c r="B229" s="168" t="s">
        <v>1736</v>
      </c>
      <c r="C229" s="168" t="s">
        <v>3460</v>
      </c>
      <c r="D229" s="169" t="s">
        <v>1759</v>
      </c>
      <c r="E229" s="167">
        <v>11230036421</v>
      </c>
      <c r="F229" s="173">
        <f t="shared" si="39"/>
        <v>11893.59</v>
      </c>
      <c r="G229" s="174">
        <f t="shared" si="40"/>
        <v>11893.59</v>
      </c>
      <c r="H229" s="174">
        <f t="shared" si="41"/>
        <v>0</v>
      </c>
      <c r="I229" s="174">
        <f t="shared" si="42"/>
        <v>0</v>
      </c>
      <c r="J229" s="175">
        <v>11893.59</v>
      </c>
      <c r="K229" s="175">
        <v>0</v>
      </c>
      <c r="L229" s="175">
        <v>0</v>
      </c>
      <c r="M229" s="175">
        <v>0</v>
      </c>
      <c r="N229" s="175">
        <v>0</v>
      </c>
      <c r="O229" s="175">
        <v>0</v>
      </c>
      <c r="P229" s="175">
        <v>0</v>
      </c>
      <c r="Q229" s="175">
        <v>0</v>
      </c>
      <c r="R229" s="175">
        <v>0</v>
      </c>
      <c r="S229" s="175">
        <v>0</v>
      </c>
    </row>
    <row r="230" spans="1:19">
      <c r="A230" s="167">
        <f t="shared" si="37"/>
        <v>2</v>
      </c>
      <c r="B230" s="168" t="s">
        <v>1736</v>
      </c>
      <c r="C230" s="168" t="s">
        <v>1736</v>
      </c>
      <c r="D230" s="169" t="s">
        <v>3461</v>
      </c>
      <c r="E230" s="167">
        <v>11220010249</v>
      </c>
      <c r="F230" s="173">
        <f t="shared" si="39"/>
        <v>2908.9</v>
      </c>
      <c r="G230" s="174">
        <f t="shared" si="40"/>
        <v>2908.9</v>
      </c>
      <c r="H230" s="174">
        <f t="shared" si="41"/>
        <v>0</v>
      </c>
      <c r="I230" s="174">
        <f t="shared" si="42"/>
        <v>0</v>
      </c>
      <c r="J230" s="175">
        <v>2908.9</v>
      </c>
      <c r="K230" s="175">
        <v>0</v>
      </c>
      <c r="L230" s="175">
        <v>0</v>
      </c>
      <c r="M230" s="175">
        <v>0</v>
      </c>
      <c r="N230" s="175">
        <v>0</v>
      </c>
      <c r="O230" s="175">
        <v>0</v>
      </c>
      <c r="P230" s="175">
        <v>0</v>
      </c>
      <c r="Q230" s="175">
        <v>0</v>
      </c>
      <c r="R230" s="175">
        <v>0</v>
      </c>
      <c r="S230" s="175">
        <v>0</v>
      </c>
    </row>
    <row r="231" spans="1:19">
      <c r="A231" s="167">
        <f t="shared" si="37"/>
        <v>3</v>
      </c>
      <c r="B231" s="168" t="s">
        <v>1736</v>
      </c>
      <c r="C231" s="168" t="s">
        <v>1736</v>
      </c>
      <c r="D231" s="169" t="s">
        <v>3462</v>
      </c>
      <c r="E231" s="167">
        <v>11220010258</v>
      </c>
      <c r="F231" s="173">
        <f t="shared" si="39"/>
        <v>918.06</v>
      </c>
      <c r="G231" s="174">
        <f t="shared" si="40"/>
        <v>918.06</v>
      </c>
      <c r="H231" s="174">
        <f t="shared" si="41"/>
        <v>0</v>
      </c>
      <c r="I231" s="174">
        <f t="shared" si="42"/>
        <v>0</v>
      </c>
      <c r="J231" s="175">
        <v>918.06</v>
      </c>
      <c r="K231" s="175">
        <v>0</v>
      </c>
      <c r="L231" s="175">
        <v>0</v>
      </c>
      <c r="M231" s="175">
        <v>0</v>
      </c>
      <c r="N231" s="175">
        <v>0</v>
      </c>
      <c r="O231" s="175">
        <v>0</v>
      </c>
      <c r="P231" s="175">
        <v>0</v>
      </c>
      <c r="Q231" s="175">
        <v>0</v>
      </c>
      <c r="R231" s="175">
        <v>0</v>
      </c>
      <c r="S231" s="175">
        <v>0</v>
      </c>
    </row>
    <row r="232" spans="1:19">
      <c r="A232" s="167">
        <f t="shared" si="37"/>
        <v>4</v>
      </c>
      <c r="B232" s="168" t="s">
        <v>1736</v>
      </c>
      <c r="C232" s="168" t="s">
        <v>1736</v>
      </c>
      <c r="D232" s="169" t="s">
        <v>1747</v>
      </c>
      <c r="E232" s="167">
        <v>11220018687</v>
      </c>
      <c r="F232" s="173">
        <f t="shared" si="39"/>
        <v>6182.3</v>
      </c>
      <c r="G232" s="174">
        <f t="shared" si="40"/>
        <v>1287</v>
      </c>
      <c r="H232" s="174">
        <f t="shared" si="41"/>
        <v>4895.3</v>
      </c>
      <c r="I232" s="174">
        <f t="shared" si="42"/>
        <v>0</v>
      </c>
      <c r="J232" s="175">
        <v>1287</v>
      </c>
      <c r="K232" s="175">
        <v>0</v>
      </c>
      <c r="L232" s="175">
        <v>4895.3</v>
      </c>
      <c r="M232" s="175">
        <v>0</v>
      </c>
      <c r="N232" s="175">
        <v>0</v>
      </c>
      <c r="O232" s="175">
        <v>0</v>
      </c>
      <c r="P232" s="175">
        <v>0</v>
      </c>
      <c r="Q232" s="175">
        <v>0</v>
      </c>
      <c r="R232" s="175">
        <v>0</v>
      </c>
      <c r="S232" s="175">
        <v>0</v>
      </c>
    </row>
    <row r="233" spans="1:19">
      <c r="A233" s="167">
        <f t="shared" si="37"/>
        <v>5</v>
      </c>
      <c r="B233" s="168" t="s">
        <v>1736</v>
      </c>
      <c r="C233" s="168" t="s">
        <v>1736</v>
      </c>
      <c r="D233" s="169" t="s">
        <v>1749</v>
      </c>
      <c r="E233" s="167">
        <v>11220018696</v>
      </c>
      <c r="F233" s="173">
        <f t="shared" si="39"/>
        <v>1505.38</v>
      </c>
      <c r="G233" s="174">
        <f t="shared" si="40"/>
        <v>964.07</v>
      </c>
      <c r="H233" s="174">
        <f t="shared" si="41"/>
        <v>541.30999999999995</v>
      </c>
      <c r="I233" s="174">
        <f t="shared" si="42"/>
        <v>0</v>
      </c>
      <c r="J233" s="175">
        <v>964.07</v>
      </c>
      <c r="K233" s="175">
        <v>0</v>
      </c>
      <c r="L233" s="175">
        <v>541.30999999999995</v>
      </c>
      <c r="M233" s="175">
        <v>0</v>
      </c>
      <c r="N233" s="175">
        <v>0</v>
      </c>
      <c r="O233" s="175">
        <v>0</v>
      </c>
      <c r="P233" s="175">
        <v>0</v>
      </c>
      <c r="Q233" s="175">
        <v>0</v>
      </c>
      <c r="R233" s="175">
        <v>0</v>
      </c>
      <c r="S233" s="175">
        <v>0</v>
      </c>
    </row>
    <row r="234" spans="1:19">
      <c r="A234" s="167">
        <f t="shared" si="37"/>
        <v>6</v>
      </c>
      <c r="B234" s="168" t="s">
        <v>1736</v>
      </c>
      <c r="C234" s="168" t="s">
        <v>1736</v>
      </c>
      <c r="D234" s="169" t="s">
        <v>3463</v>
      </c>
      <c r="E234" s="167">
        <v>11220104222</v>
      </c>
      <c r="F234" s="173">
        <f t="shared" si="39"/>
        <v>1759.94</v>
      </c>
      <c r="G234" s="174">
        <f t="shared" si="40"/>
        <v>1759.94</v>
      </c>
      <c r="H234" s="174">
        <f t="shared" si="41"/>
        <v>0</v>
      </c>
      <c r="I234" s="174">
        <f t="shared" si="42"/>
        <v>0</v>
      </c>
      <c r="J234" s="175">
        <v>1759.94</v>
      </c>
      <c r="K234" s="175">
        <v>0</v>
      </c>
      <c r="L234" s="175">
        <v>0</v>
      </c>
      <c r="M234" s="175">
        <v>0</v>
      </c>
      <c r="N234" s="175">
        <v>0</v>
      </c>
      <c r="O234" s="175">
        <v>0</v>
      </c>
      <c r="P234" s="175">
        <v>0</v>
      </c>
      <c r="Q234" s="175">
        <v>0</v>
      </c>
      <c r="R234" s="175">
        <v>0</v>
      </c>
      <c r="S234" s="175">
        <v>0</v>
      </c>
    </row>
    <row r="235" spans="1:19">
      <c r="A235" s="167">
        <f t="shared" si="37"/>
        <v>7</v>
      </c>
      <c r="B235" s="168" t="s">
        <v>1736</v>
      </c>
      <c r="C235" s="168" t="s">
        <v>1736</v>
      </c>
      <c r="D235" s="169" t="s">
        <v>1741</v>
      </c>
      <c r="E235" s="167">
        <v>11220104585</v>
      </c>
      <c r="F235" s="173">
        <f t="shared" si="39"/>
        <v>2780.29</v>
      </c>
      <c r="G235" s="174">
        <f t="shared" si="40"/>
        <v>2780.29</v>
      </c>
      <c r="H235" s="174">
        <f t="shared" si="41"/>
        <v>0</v>
      </c>
      <c r="I235" s="174">
        <f t="shared" si="42"/>
        <v>0</v>
      </c>
      <c r="J235" s="175">
        <v>2780.29</v>
      </c>
      <c r="K235" s="175">
        <v>0</v>
      </c>
      <c r="L235" s="175">
        <v>0</v>
      </c>
      <c r="M235" s="175">
        <v>0</v>
      </c>
      <c r="N235" s="175">
        <v>0</v>
      </c>
      <c r="O235" s="175">
        <v>0</v>
      </c>
      <c r="P235" s="175">
        <v>0</v>
      </c>
      <c r="Q235" s="175">
        <v>0</v>
      </c>
      <c r="R235" s="175">
        <v>0</v>
      </c>
      <c r="S235" s="175">
        <v>0</v>
      </c>
    </row>
    <row r="236" spans="1:19" ht="37.5">
      <c r="A236" s="167">
        <f t="shared" si="37"/>
        <v>8</v>
      </c>
      <c r="B236" s="168" t="s">
        <v>1736</v>
      </c>
      <c r="C236" s="168" t="s">
        <v>1736</v>
      </c>
      <c r="D236" s="169" t="s">
        <v>3464</v>
      </c>
      <c r="E236" s="167">
        <v>11220358335</v>
      </c>
      <c r="F236" s="173">
        <f t="shared" si="39"/>
        <v>64.41</v>
      </c>
      <c r="G236" s="174">
        <f t="shared" si="40"/>
        <v>64.41</v>
      </c>
      <c r="H236" s="174">
        <f t="shared" si="41"/>
        <v>0</v>
      </c>
      <c r="I236" s="174">
        <f t="shared" si="42"/>
        <v>0</v>
      </c>
      <c r="J236" s="175">
        <v>64.41</v>
      </c>
      <c r="K236" s="175">
        <v>0</v>
      </c>
      <c r="L236" s="175">
        <v>0</v>
      </c>
      <c r="M236" s="175">
        <v>0</v>
      </c>
      <c r="N236" s="175">
        <v>0</v>
      </c>
      <c r="O236" s="175">
        <v>0</v>
      </c>
      <c r="P236" s="175">
        <v>0</v>
      </c>
      <c r="Q236" s="175">
        <v>0</v>
      </c>
      <c r="R236" s="175">
        <v>0</v>
      </c>
      <c r="S236" s="175">
        <v>0</v>
      </c>
    </row>
    <row r="237" spans="1:19" ht="19.5" thickBot="1">
      <c r="A237" s="167"/>
      <c r="B237" s="164"/>
      <c r="C237" s="164"/>
      <c r="D237" s="165"/>
      <c r="E237" s="163"/>
      <c r="F237" s="166">
        <f>SUM(F229:F236)</f>
        <v>28012.87</v>
      </c>
      <c r="G237" s="166">
        <f t="shared" ref="G237:S237" si="45">SUM(G229:G236)</f>
        <v>22576.26</v>
      </c>
      <c r="H237" s="166">
        <f t="shared" si="45"/>
        <v>5436.6100000000006</v>
      </c>
      <c r="I237" s="166">
        <f t="shared" si="45"/>
        <v>0</v>
      </c>
      <c r="J237" s="166">
        <f t="shared" si="45"/>
        <v>22576.26</v>
      </c>
      <c r="K237" s="166">
        <f t="shared" si="45"/>
        <v>0</v>
      </c>
      <c r="L237" s="166">
        <f t="shared" si="45"/>
        <v>5436.6100000000006</v>
      </c>
      <c r="M237" s="166">
        <f t="shared" si="45"/>
        <v>0</v>
      </c>
      <c r="N237" s="166">
        <f t="shared" si="45"/>
        <v>0</v>
      </c>
      <c r="O237" s="166">
        <f t="shared" si="45"/>
        <v>0</v>
      </c>
      <c r="P237" s="166">
        <f t="shared" si="45"/>
        <v>0</v>
      </c>
      <c r="Q237" s="166">
        <f t="shared" si="45"/>
        <v>0</v>
      </c>
      <c r="R237" s="166">
        <f t="shared" si="45"/>
        <v>0</v>
      </c>
      <c r="S237" s="166">
        <f t="shared" si="45"/>
        <v>0</v>
      </c>
    </row>
    <row r="238" spans="1:19" ht="19.5" thickTop="1">
      <c r="A238" s="167">
        <f t="shared" si="37"/>
        <v>1</v>
      </c>
      <c r="B238" s="168" t="s">
        <v>375</v>
      </c>
      <c r="C238" s="168" t="s">
        <v>3465</v>
      </c>
      <c r="D238" s="169" t="s">
        <v>1788</v>
      </c>
      <c r="E238" s="167">
        <v>12400000028</v>
      </c>
      <c r="F238" s="173">
        <f t="shared" si="39"/>
        <v>1425.24</v>
      </c>
      <c r="G238" s="174">
        <f t="shared" si="40"/>
        <v>1425.24</v>
      </c>
      <c r="H238" s="174">
        <f t="shared" si="41"/>
        <v>0</v>
      </c>
      <c r="I238" s="174">
        <f t="shared" si="42"/>
        <v>0</v>
      </c>
      <c r="J238" s="175">
        <v>712.62</v>
      </c>
      <c r="K238" s="175">
        <v>712.62</v>
      </c>
      <c r="L238" s="175">
        <v>0</v>
      </c>
      <c r="M238" s="175">
        <v>0</v>
      </c>
      <c r="N238" s="175">
        <v>0</v>
      </c>
      <c r="O238" s="175">
        <v>0</v>
      </c>
      <c r="P238" s="175">
        <v>0</v>
      </c>
      <c r="Q238" s="175">
        <v>0</v>
      </c>
      <c r="R238" s="175">
        <v>0</v>
      </c>
      <c r="S238" s="175">
        <v>0</v>
      </c>
    </row>
    <row r="239" spans="1:19">
      <c r="A239" s="167">
        <f t="shared" si="37"/>
        <v>2</v>
      </c>
      <c r="B239" s="168" t="s">
        <v>375</v>
      </c>
      <c r="C239" s="168" t="s">
        <v>3465</v>
      </c>
      <c r="D239" s="169" t="s">
        <v>3466</v>
      </c>
      <c r="E239" s="167">
        <v>12400000055</v>
      </c>
      <c r="F239" s="173">
        <f t="shared" si="39"/>
        <v>5514.1399999999994</v>
      </c>
      <c r="G239" s="174">
        <f t="shared" si="40"/>
        <v>5514.1399999999994</v>
      </c>
      <c r="H239" s="174">
        <f t="shared" si="41"/>
        <v>0</v>
      </c>
      <c r="I239" s="174">
        <f t="shared" si="42"/>
        <v>0</v>
      </c>
      <c r="J239" s="175">
        <v>2478.44</v>
      </c>
      <c r="K239" s="175">
        <v>3035.7</v>
      </c>
      <c r="L239" s="175">
        <v>0</v>
      </c>
      <c r="M239" s="175">
        <v>0</v>
      </c>
      <c r="N239" s="175">
        <v>0</v>
      </c>
      <c r="O239" s="175">
        <v>0</v>
      </c>
      <c r="P239" s="175">
        <v>0</v>
      </c>
      <c r="Q239" s="175">
        <v>0</v>
      </c>
      <c r="R239" s="175">
        <v>0</v>
      </c>
      <c r="S239" s="175">
        <v>0</v>
      </c>
    </row>
    <row r="240" spans="1:19" ht="19.5" thickBot="1">
      <c r="A240" s="167"/>
      <c r="B240" s="164"/>
      <c r="C240" s="164"/>
      <c r="D240" s="165"/>
      <c r="E240" s="163"/>
      <c r="F240" s="166">
        <f>SUM(F238:F239)</f>
        <v>6939.3799999999992</v>
      </c>
      <c r="G240" s="166">
        <f t="shared" ref="G240:S240" si="46">SUM(G238:G239)</f>
        <v>6939.3799999999992</v>
      </c>
      <c r="H240" s="166">
        <f t="shared" si="46"/>
        <v>0</v>
      </c>
      <c r="I240" s="166">
        <f t="shared" si="46"/>
        <v>0</v>
      </c>
      <c r="J240" s="166">
        <f t="shared" si="46"/>
        <v>3191.06</v>
      </c>
      <c r="K240" s="166">
        <f t="shared" si="46"/>
        <v>3748.3199999999997</v>
      </c>
      <c r="L240" s="166">
        <f t="shared" si="46"/>
        <v>0</v>
      </c>
      <c r="M240" s="166">
        <f t="shared" si="46"/>
        <v>0</v>
      </c>
      <c r="N240" s="166">
        <f t="shared" si="46"/>
        <v>0</v>
      </c>
      <c r="O240" s="166">
        <f t="shared" si="46"/>
        <v>0</v>
      </c>
      <c r="P240" s="166">
        <f t="shared" si="46"/>
        <v>0</v>
      </c>
      <c r="Q240" s="166">
        <f t="shared" si="46"/>
        <v>0</v>
      </c>
      <c r="R240" s="166">
        <f t="shared" si="46"/>
        <v>0</v>
      </c>
      <c r="S240" s="166">
        <f t="shared" si="46"/>
        <v>0</v>
      </c>
    </row>
    <row r="241" spans="1:19" ht="18.75" customHeight="1" thickTop="1">
      <c r="A241" s="167">
        <f t="shared" si="37"/>
        <v>1</v>
      </c>
      <c r="B241" s="168" t="s">
        <v>417</v>
      </c>
      <c r="C241" s="168" t="s">
        <v>417</v>
      </c>
      <c r="D241" s="169" t="s">
        <v>3467</v>
      </c>
      <c r="E241" s="167">
        <v>11600366622</v>
      </c>
      <c r="F241" s="173">
        <f t="shared" si="39"/>
        <v>428</v>
      </c>
      <c r="G241" s="174">
        <f t="shared" si="40"/>
        <v>428</v>
      </c>
      <c r="H241" s="174">
        <f t="shared" si="41"/>
        <v>0</v>
      </c>
      <c r="I241" s="174">
        <f t="shared" si="42"/>
        <v>0</v>
      </c>
      <c r="J241" s="175">
        <v>214</v>
      </c>
      <c r="K241" s="175">
        <v>214</v>
      </c>
      <c r="L241" s="175">
        <v>0</v>
      </c>
      <c r="M241" s="175">
        <v>0</v>
      </c>
      <c r="N241" s="175">
        <v>0</v>
      </c>
      <c r="O241" s="175">
        <v>0</v>
      </c>
      <c r="P241" s="175">
        <v>0</v>
      </c>
      <c r="Q241" s="175">
        <v>0</v>
      </c>
      <c r="R241" s="175">
        <v>0</v>
      </c>
      <c r="S241" s="175">
        <v>0</v>
      </c>
    </row>
    <row r="242" spans="1:19" ht="19.5" thickBot="1">
      <c r="A242" s="167"/>
      <c r="B242" s="164"/>
      <c r="C242" s="164"/>
      <c r="D242" s="165"/>
      <c r="E242" s="163"/>
      <c r="F242" s="166">
        <f t="shared" ref="F242:S242" si="47">SUM(F241)</f>
        <v>428</v>
      </c>
      <c r="G242" s="166">
        <f t="shared" si="47"/>
        <v>428</v>
      </c>
      <c r="H242" s="166">
        <f t="shared" si="47"/>
        <v>0</v>
      </c>
      <c r="I242" s="166">
        <f t="shared" si="47"/>
        <v>0</v>
      </c>
      <c r="J242" s="166">
        <f t="shared" si="47"/>
        <v>214</v>
      </c>
      <c r="K242" s="166">
        <f t="shared" si="47"/>
        <v>214</v>
      </c>
      <c r="L242" s="166">
        <f t="shared" si="47"/>
        <v>0</v>
      </c>
      <c r="M242" s="166">
        <f t="shared" si="47"/>
        <v>0</v>
      </c>
      <c r="N242" s="166">
        <f t="shared" si="47"/>
        <v>0</v>
      </c>
      <c r="O242" s="166">
        <f t="shared" si="47"/>
        <v>0</v>
      </c>
      <c r="P242" s="166">
        <f t="shared" si="47"/>
        <v>0</v>
      </c>
      <c r="Q242" s="166">
        <f t="shared" si="47"/>
        <v>0</v>
      </c>
      <c r="R242" s="166">
        <f t="shared" si="47"/>
        <v>0</v>
      </c>
      <c r="S242" s="166">
        <f t="shared" si="47"/>
        <v>0</v>
      </c>
    </row>
    <row r="243" spans="1:19" ht="19.5" thickTop="1">
      <c r="A243" s="167">
        <f t="shared" si="37"/>
        <v>1</v>
      </c>
      <c r="B243" s="168" t="s">
        <v>422</v>
      </c>
      <c r="C243" s="168" t="s">
        <v>3468</v>
      </c>
      <c r="D243" s="169" t="s">
        <v>3469</v>
      </c>
      <c r="E243" s="167">
        <v>10230008644</v>
      </c>
      <c r="F243" s="173">
        <f t="shared" si="39"/>
        <v>2701.75</v>
      </c>
      <c r="G243" s="174">
        <f t="shared" si="40"/>
        <v>2701.75</v>
      </c>
      <c r="H243" s="174">
        <f t="shared" si="41"/>
        <v>0</v>
      </c>
      <c r="I243" s="174">
        <f t="shared" si="42"/>
        <v>0</v>
      </c>
      <c r="J243" s="175">
        <v>2701.75</v>
      </c>
      <c r="K243" s="175">
        <v>0</v>
      </c>
      <c r="L243" s="175">
        <v>0</v>
      </c>
      <c r="M243" s="175">
        <v>0</v>
      </c>
      <c r="N243" s="175">
        <v>0</v>
      </c>
      <c r="O243" s="175">
        <v>0</v>
      </c>
      <c r="P243" s="175">
        <v>0</v>
      </c>
      <c r="Q243" s="175">
        <v>0</v>
      </c>
      <c r="R243" s="175">
        <v>0</v>
      </c>
      <c r="S243" s="175">
        <v>0</v>
      </c>
    </row>
    <row r="244" spans="1:19">
      <c r="A244" s="167">
        <f t="shared" si="37"/>
        <v>2</v>
      </c>
      <c r="B244" s="168" t="s">
        <v>422</v>
      </c>
      <c r="C244" s="168" t="s">
        <v>3468</v>
      </c>
      <c r="D244" s="169" t="s">
        <v>3470</v>
      </c>
      <c r="E244" s="167">
        <v>10230025586</v>
      </c>
      <c r="F244" s="173">
        <f t="shared" si="39"/>
        <v>96.300000000000011</v>
      </c>
      <c r="G244" s="174">
        <f t="shared" si="40"/>
        <v>64.2</v>
      </c>
      <c r="H244" s="174">
        <f t="shared" si="41"/>
        <v>32.1</v>
      </c>
      <c r="I244" s="174">
        <f t="shared" si="42"/>
        <v>0</v>
      </c>
      <c r="J244" s="175">
        <v>32.1</v>
      </c>
      <c r="K244" s="175">
        <v>32.1</v>
      </c>
      <c r="L244" s="175">
        <v>32.1</v>
      </c>
      <c r="M244" s="175">
        <v>0</v>
      </c>
      <c r="N244" s="175">
        <v>0</v>
      </c>
      <c r="O244" s="175">
        <v>0</v>
      </c>
      <c r="P244" s="175">
        <v>0</v>
      </c>
      <c r="Q244" s="175">
        <v>0</v>
      </c>
      <c r="R244" s="175">
        <v>0</v>
      </c>
      <c r="S244" s="175">
        <v>0</v>
      </c>
    </row>
    <row r="245" spans="1:19" ht="37.5">
      <c r="A245" s="167">
        <f t="shared" si="37"/>
        <v>3</v>
      </c>
      <c r="B245" s="168" t="s">
        <v>422</v>
      </c>
      <c r="C245" s="168" t="s">
        <v>3468</v>
      </c>
      <c r="D245" s="169" t="s">
        <v>3471</v>
      </c>
      <c r="E245" s="167">
        <v>10230025625</v>
      </c>
      <c r="F245" s="173">
        <f t="shared" si="39"/>
        <v>32.1</v>
      </c>
      <c r="G245" s="174">
        <f t="shared" si="40"/>
        <v>32.1</v>
      </c>
      <c r="H245" s="174">
        <f t="shared" si="41"/>
        <v>0</v>
      </c>
      <c r="I245" s="174">
        <f t="shared" si="42"/>
        <v>0</v>
      </c>
      <c r="J245" s="175">
        <v>32.1</v>
      </c>
      <c r="K245" s="175">
        <v>0</v>
      </c>
      <c r="L245" s="175">
        <v>0</v>
      </c>
      <c r="M245" s="175">
        <v>0</v>
      </c>
      <c r="N245" s="175">
        <v>0</v>
      </c>
      <c r="O245" s="175">
        <v>0</v>
      </c>
      <c r="P245" s="175">
        <v>0</v>
      </c>
      <c r="Q245" s="175">
        <v>0</v>
      </c>
      <c r="R245" s="175">
        <v>0</v>
      </c>
      <c r="S245" s="175">
        <v>0</v>
      </c>
    </row>
    <row r="246" spans="1:19">
      <c r="A246" s="167">
        <f t="shared" si="37"/>
        <v>4</v>
      </c>
      <c r="B246" s="168" t="s">
        <v>422</v>
      </c>
      <c r="C246" s="168" t="s">
        <v>3468</v>
      </c>
      <c r="D246" s="169" t="s">
        <v>427</v>
      </c>
      <c r="E246" s="167">
        <v>10230025661</v>
      </c>
      <c r="F246" s="173">
        <f t="shared" si="39"/>
        <v>3035.7</v>
      </c>
      <c r="G246" s="174">
        <f t="shared" si="40"/>
        <v>3035.7</v>
      </c>
      <c r="H246" s="174">
        <f t="shared" si="41"/>
        <v>0</v>
      </c>
      <c r="I246" s="174">
        <f t="shared" si="42"/>
        <v>0</v>
      </c>
      <c r="J246" s="175">
        <v>3035.7</v>
      </c>
      <c r="K246" s="175">
        <v>0</v>
      </c>
      <c r="L246" s="175">
        <v>0</v>
      </c>
      <c r="M246" s="175">
        <v>0</v>
      </c>
      <c r="N246" s="175">
        <v>0</v>
      </c>
      <c r="O246" s="175">
        <v>0</v>
      </c>
      <c r="P246" s="175">
        <v>0</v>
      </c>
      <c r="Q246" s="175">
        <v>0</v>
      </c>
      <c r="R246" s="175">
        <v>0</v>
      </c>
      <c r="S246" s="175">
        <v>0</v>
      </c>
    </row>
    <row r="247" spans="1:19">
      <c r="A247" s="167">
        <f t="shared" si="37"/>
        <v>5</v>
      </c>
      <c r="B247" s="168" t="s">
        <v>422</v>
      </c>
      <c r="C247" s="168" t="s">
        <v>3468</v>
      </c>
      <c r="D247" s="169" t="s">
        <v>3472</v>
      </c>
      <c r="E247" s="167">
        <v>10230050993</v>
      </c>
      <c r="F247" s="173">
        <f t="shared" si="39"/>
        <v>3662.61</v>
      </c>
      <c r="G247" s="174">
        <f t="shared" si="40"/>
        <v>3662.61</v>
      </c>
      <c r="H247" s="174">
        <f t="shared" si="41"/>
        <v>0</v>
      </c>
      <c r="I247" s="174">
        <f t="shared" si="42"/>
        <v>0</v>
      </c>
      <c r="J247" s="175">
        <v>3662.61</v>
      </c>
      <c r="K247" s="175">
        <v>0</v>
      </c>
      <c r="L247" s="175">
        <v>0</v>
      </c>
      <c r="M247" s="175">
        <v>0</v>
      </c>
      <c r="N247" s="175">
        <v>0</v>
      </c>
      <c r="O247" s="175">
        <v>0</v>
      </c>
      <c r="P247" s="175">
        <v>0</v>
      </c>
      <c r="Q247" s="175">
        <v>0</v>
      </c>
      <c r="R247" s="175">
        <v>0</v>
      </c>
      <c r="S247" s="175">
        <v>0</v>
      </c>
    </row>
    <row r="248" spans="1:19">
      <c r="A248" s="167">
        <f t="shared" si="37"/>
        <v>6</v>
      </c>
      <c r="B248" s="168" t="s">
        <v>422</v>
      </c>
      <c r="C248" s="168" t="s">
        <v>3468</v>
      </c>
      <c r="D248" s="169" t="s">
        <v>3473</v>
      </c>
      <c r="E248" s="167">
        <v>10230051699</v>
      </c>
      <c r="F248" s="173">
        <f t="shared" si="39"/>
        <v>96.300000000000011</v>
      </c>
      <c r="G248" s="174">
        <f t="shared" si="40"/>
        <v>64.2</v>
      </c>
      <c r="H248" s="174">
        <f t="shared" si="41"/>
        <v>32.1</v>
      </c>
      <c r="I248" s="174">
        <f t="shared" si="42"/>
        <v>0</v>
      </c>
      <c r="J248" s="175">
        <v>32.1</v>
      </c>
      <c r="K248" s="175">
        <v>32.1</v>
      </c>
      <c r="L248" s="175">
        <v>32.1</v>
      </c>
      <c r="M248" s="175">
        <v>0</v>
      </c>
      <c r="N248" s="175">
        <v>0</v>
      </c>
      <c r="O248" s="175">
        <v>0</v>
      </c>
      <c r="P248" s="175">
        <v>0</v>
      </c>
      <c r="Q248" s="175">
        <v>0</v>
      </c>
      <c r="R248" s="175">
        <v>0</v>
      </c>
      <c r="S248" s="175">
        <v>0</v>
      </c>
    </row>
    <row r="249" spans="1:19">
      <c r="A249" s="167">
        <f t="shared" si="37"/>
        <v>7</v>
      </c>
      <c r="B249" s="168" t="s">
        <v>422</v>
      </c>
      <c r="C249" s="168" t="s">
        <v>422</v>
      </c>
      <c r="D249" s="169" t="s">
        <v>3474</v>
      </c>
      <c r="E249" s="167">
        <v>10220088293</v>
      </c>
      <c r="F249" s="173">
        <f t="shared" si="39"/>
        <v>1034.69</v>
      </c>
      <c r="G249" s="174">
        <f t="shared" si="40"/>
        <v>1034.69</v>
      </c>
      <c r="H249" s="174">
        <f t="shared" si="41"/>
        <v>0</v>
      </c>
      <c r="I249" s="174">
        <f t="shared" si="42"/>
        <v>0</v>
      </c>
      <c r="J249" s="175">
        <v>0</v>
      </c>
      <c r="K249" s="175">
        <v>1034.69</v>
      </c>
      <c r="L249" s="175">
        <v>0</v>
      </c>
      <c r="M249" s="175">
        <v>0</v>
      </c>
      <c r="N249" s="175">
        <v>0</v>
      </c>
      <c r="O249" s="175">
        <v>0</v>
      </c>
      <c r="P249" s="175">
        <v>0</v>
      </c>
      <c r="Q249" s="175">
        <v>0</v>
      </c>
      <c r="R249" s="175">
        <v>0</v>
      </c>
      <c r="S249" s="175">
        <v>0</v>
      </c>
    </row>
    <row r="250" spans="1:19">
      <c r="A250" s="167">
        <f t="shared" si="37"/>
        <v>8</v>
      </c>
      <c r="B250" s="168" t="s">
        <v>422</v>
      </c>
      <c r="C250" s="168" t="s">
        <v>422</v>
      </c>
      <c r="D250" s="169" t="s">
        <v>3475</v>
      </c>
      <c r="E250" s="167">
        <v>10220088305</v>
      </c>
      <c r="F250" s="173">
        <f t="shared" si="39"/>
        <v>2947.37</v>
      </c>
      <c r="G250" s="174">
        <f t="shared" si="40"/>
        <v>2947.37</v>
      </c>
      <c r="H250" s="174">
        <f t="shared" si="41"/>
        <v>0</v>
      </c>
      <c r="I250" s="174">
        <f t="shared" si="42"/>
        <v>0</v>
      </c>
      <c r="J250" s="175">
        <v>1843.56</v>
      </c>
      <c r="K250" s="175">
        <v>1103.81</v>
      </c>
      <c r="L250" s="175">
        <v>0</v>
      </c>
      <c r="M250" s="175">
        <v>0</v>
      </c>
      <c r="N250" s="175">
        <v>0</v>
      </c>
      <c r="O250" s="175">
        <v>0</v>
      </c>
      <c r="P250" s="175">
        <v>0</v>
      </c>
      <c r="Q250" s="175">
        <v>0</v>
      </c>
      <c r="R250" s="175">
        <v>0</v>
      </c>
      <c r="S250" s="175">
        <v>0</v>
      </c>
    </row>
    <row r="251" spans="1:19" ht="37.5">
      <c r="A251" s="167">
        <f t="shared" si="37"/>
        <v>9</v>
      </c>
      <c r="B251" s="168" t="s">
        <v>422</v>
      </c>
      <c r="C251" s="168" t="s">
        <v>3318</v>
      </c>
      <c r="D251" s="169" t="s">
        <v>3476</v>
      </c>
      <c r="E251" s="167">
        <v>10250008484</v>
      </c>
      <c r="F251" s="173">
        <f t="shared" si="39"/>
        <v>53.93</v>
      </c>
      <c r="G251" s="174">
        <f t="shared" si="40"/>
        <v>53.93</v>
      </c>
      <c r="H251" s="174">
        <f t="shared" si="41"/>
        <v>0</v>
      </c>
      <c r="I251" s="174">
        <f t="shared" si="42"/>
        <v>0</v>
      </c>
      <c r="J251" s="175">
        <v>53.93</v>
      </c>
      <c r="K251" s="175">
        <v>0</v>
      </c>
      <c r="L251" s="175">
        <v>0</v>
      </c>
      <c r="M251" s="175">
        <v>0</v>
      </c>
      <c r="N251" s="175">
        <v>0</v>
      </c>
      <c r="O251" s="175">
        <v>0</v>
      </c>
      <c r="P251" s="175">
        <v>0</v>
      </c>
      <c r="Q251" s="175">
        <v>0</v>
      </c>
      <c r="R251" s="175">
        <v>0</v>
      </c>
      <c r="S251" s="175">
        <v>0</v>
      </c>
    </row>
    <row r="252" spans="1:19" ht="19.5" thickBot="1">
      <c r="A252" s="167"/>
      <c r="B252" s="164"/>
      <c r="C252" s="164"/>
      <c r="D252" s="165"/>
      <c r="E252" s="163"/>
      <c r="F252" s="166">
        <f>SUM(F243:F251)</f>
        <v>13660.75</v>
      </c>
      <c r="G252" s="166">
        <f t="shared" ref="G252:S252" si="48">SUM(G243:G251)</f>
        <v>13596.550000000003</v>
      </c>
      <c r="H252" s="166">
        <f t="shared" si="48"/>
        <v>64.2</v>
      </c>
      <c r="I252" s="166">
        <f t="shared" si="48"/>
        <v>0</v>
      </c>
      <c r="J252" s="166">
        <f t="shared" si="48"/>
        <v>11393.85</v>
      </c>
      <c r="K252" s="166">
        <f t="shared" si="48"/>
        <v>2202.6999999999998</v>
      </c>
      <c r="L252" s="166">
        <f t="shared" si="48"/>
        <v>64.2</v>
      </c>
      <c r="M252" s="166">
        <f t="shared" si="48"/>
        <v>0</v>
      </c>
      <c r="N252" s="166">
        <f t="shared" si="48"/>
        <v>0</v>
      </c>
      <c r="O252" s="166">
        <f t="shared" si="48"/>
        <v>0</v>
      </c>
      <c r="P252" s="166">
        <f t="shared" si="48"/>
        <v>0</v>
      </c>
      <c r="Q252" s="166">
        <f t="shared" si="48"/>
        <v>0</v>
      </c>
      <c r="R252" s="166">
        <f t="shared" si="48"/>
        <v>0</v>
      </c>
      <c r="S252" s="166">
        <f t="shared" si="48"/>
        <v>0</v>
      </c>
    </row>
    <row r="253" spans="1:19" ht="19.5" thickTop="1">
      <c r="A253" s="167">
        <f t="shared" si="37"/>
        <v>1</v>
      </c>
      <c r="B253" s="168" t="s">
        <v>433</v>
      </c>
      <c r="C253" s="168" t="s">
        <v>433</v>
      </c>
      <c r="D253" s="169" t="s">
        <v>3477</v>
      </c>
      <c r="E253" s="167">
        <v>12130006242</v>
      </c>
      <c r="F253" s="173">
        <f t="shared" si="39"/>
        <v>4005.01</v>
      </c>
      <c r="G253" s="174">
        <f t="shared" si="40"/>
        <v>4005.01</v>
      </c>
      <c r="H253" s="174">
        <f t="shared" si="41"/>
        <v>0</v>
      </c>
      <c r="I253" s="174">
        <f t="shared" si="42"/>
        <v>0</v>
      </c>
      <c r="J253" s="175">
        <v>4005.01</v>
      </c>
      <c r="K253" s="175">
        <v>0</v>
      </c>
      <c r="L253" s="175">
        <v>0</v>
      </c>
      <c r="M253" s="175">
        <v>0</v>
      </c>
      <c r="N253" s="175">
        <v>0</v>
      </c>
      <c r="O253" s="175">
        <v>0</v>
      </c>
      <c r="P253" s="175">
        <v>0</v>
      </c>
      <c r="Q253" s="175">
        <v>0</v>
      </c>
      <c r="R253" s="175">
        <v>0</v>
      </c>
      <c r="S253" s="175">
        <v>0</v>
      </c>
    </row>
    <row r="254" spans="1:19" ht="19.5" thickBot="1">
      <c r="A254" s="167"/>
      <c r="B254" s="164"/>
      <c r="C254" s="164"/>
      <c r="D254" s="165"/>
      <c r="E254" s="163"/>
      <c r="F254" s="166">
        <f t="shared" ref="F254:S254" si="49">SUM(F253)</f>
        <v>4005.01</v>
      </c>
      <c r="G254" s="166">
        <f t="shared" si="49"/>
        <v>4005.01</v>
      </c>
      <c r="H254" s="166">
        <f t="shared" si="49"/>
        <v>0</v>
      </c>
      <c r="I254" s="166">
        <f t="shared" si="49"/>
        <v>0</v>
      </c>
      <c r="J254" s="166">
        <f t="shared" si="49"/>
        <v>4005.01</v>
      </c>
      <c r="K254" s="166">
        <f t="shared" si="49"/>
        <v>0</v>
      </c>
      <c r="L254" s="166">
        <f t="shared" si="49"/>
        <v>0</v>
      </c>
      <c r="M254" s="166">
        <f t="shared" si="49"/>
        <v>0</v>
      </c>
      <c r="N254" s="166">
        <f t="shared" si="49"/>
        <v>0</v>
      </c>
      <c r="O254" s="166">
        <f t="shared" si="49"/>
        <v>0</v>
      </c>
      <c r="P254" s="166">
        <f t="shared" si="49"/>
        <v>0</v>
      </c>
      <c r="Q254" s="166">
        <f t="shared" si="49"/>
        <v>0</v>
      </c>
      <c r="R254" s="166">
        <f t="shared" si="49"/>
        <v>0</v>
      </c>
      <c r="S254" s="166">
        <f t="shared" si="49"/>
        <v>0</v>
      </c>
    </row>
    <row r="255" spans="1:19" ht="19.5" thickTop="1">
      <c r="A255" s="167">
        <f t="shared" si="37"/>
        <v>1</v>
      </c>
      <c r="B255" s="168" t="s">
        <v>1977</v>
      </c>
      <c r="C255" s="168" t="s">
        <v>3478</v>
      </c>
      <c r="D255" s="169" t="s">
        <v>3479</v>
      </c>
      <c r="E255" s="167">
        <v>10520000215</v>
      </c>
      <c r="F255" s="173">
        <f t="shared" si="39"/>
        <v>1251.47</v>
      </c>
      <c r="G255" s="174">
        <f t="shared" si="40"/>
        <v>1251.47</v>
      </c>
      <c r="H255" s="174">
        <f t="shared" si="41"/>
        <v>0</v>
      </c>
      <c r="I255" s="174">
        <f t="shared" si="42"/>
        <v>0</v>
      </c>
      <c r="J255" s="175">
        <v>1251.47</v>
      </c>
      <c r="K255" s="175">
        <v>0</v>
      </c>
      <c r="L255" s="175">
        <v>0</v>
      </c>
      <c r="M255" s="175">
        <v>0</v>
      </c>
      <c r="N255" s="175">
        <v>0</v>
      </c>
      <c r="O255" s="175">
        <v>0</v>
      </c>
      <c r="P255" s="175">
        <v>0</v>
      </c>
      <c r="Q255" s="175">
        <v>0</v>
      </c>
      <c r="R255" s="175">
        <v>0</v>
      </c>
      <c r="S255" s="175">
        <v>0</v>
      </c>
    </row>
    <row r="256" spans="1:19">
      <c r="A256" s="167">
        <f t="shared" si="37"/>
        <v>2</v>
      </c>
      <c r="B256" s="168" t="s">
        <v>1977</v>
      </c>
      <c r="C256" s="168" t="s">
        <v>3478</v>
      </c>
      <c r="D256" s="169" t="s">
        <v>3480</v>
      </c>
      <c r="E256" s="167">
        <v>10520093222</v>
      </c>
      <c r="F256" s="173">
        <f t="shared" si="39"/>
        <v>192.6</v>
      </c>
      <c r="G256" s="174">
        <f t="shared" si="40"/>
        <v>192.6</v>
      </c>
      <c r="H256" s="174">
        <f t="shared" si="41"/>
        <v>0</v>
      </c>
      <c r="I256" s="174">
        <f t="shared" si="42"/>
        <v>0</v>
      </c>
      <c r="J256" s="175">
        <v>192.6</v>
      </c>
      <c r="K256" s="175">
        <v>0</v>
      </c>
      <c r="L256" s="175">
        <v>0</v>
      </c>
      <c r="M256" s="175">
        <v>0</v>
      </c>
      <c r="N256" s="175">
        <v>0</v>
      </c>
      <c r="O256" s="175">
        <v>0</v>
      </c>
      <c r="P256" s="175">
        <v>0</v>
      </c>
      <c r="Q256" s="175">
        <v>0</v>
      </c>
      <c r="R256" s="175">
        <v>0</v>
      </c>
      <c r="S256" s="175">
        <v>0</v>
      </c>
    </row>
    <row r="257" spans="1:19">
      <c r="A257" s="167">
        <f t="shared" si="37"/>
        <v>3</v>
      </c>
      <c r="B257" s="168" t="s">
        <v>1977</v>
      </c>
      <c r="C257" s="168" t="s">
        <v>1977</v>
      </c>
      <c r="D257" s="169" t="s">
        <v>3481</v>
      </c>
      <c r="E257" s="167">
        <v>10500314560</v>
      </c>
      <c r="F257" s="173">
        <f t="shared" si="39"/>
        <v>208.01</v>
      </c>
      <c r="G257" s="174">
        <f t="shared" si="40"/>
        <v>208.01</v>
      </c>
      <c r="H257" s="174">
        <f t="shared" si="41"/>
        <v>0</v>
      </c>
      <c r="I257" s="174">
        <f t="shared" si="42"/>
        <v>0</v>
      </c>
      <c r="J257" s="175">
        <v>208.01</v>
      </c>
      <c r="K257" s="175">
        <v>0</v>
      </c>
      <c r="L257" s="175">
        <v>0</v>
      </c>
      <c r="M257" s="175">
        <v>0</v>
      </c>
      <c r="N257" s="175">
        <v>0</v>
      </c>
      <c r="O257" s="175">
        <v>0</v>
      </c>
      <c r="P257" s="175">
        <v>0</v>
      </c>
      <c r="Q257" s="175">
        <v>0</v>
      </c>
      <c r="R257" s="175">
        <v>0</v>
      </c>
      <c r="S257" s="175">
        <v>0</v>
      </c>
    </row>
    <row r="258" spans="1:19">
      <c r="A258" s="167">
        <f t="shared" si="37"/>
        <v>4</v>
      </c>
      <c r="B258" s="168" t="s">
        <v>1977</v>
      </c>
      <c r="C258" s="168" t="s">
        <v>1977</v>
      </c>
      <c r="D258" s="169" t="s">
        <v>3482</v>
      </c>
      <c r="E258" s="167">
        <v>10500358380</v>
      </c>
      <c r="F258" s="173">
        <f t="shared" si="39"/>
        <v>217.35</v>
      </c>
      <c r="G258" s="174">
        <f t="shared" si="40"/>
        <v>217.35</v>
      </c>
      <c r="H258" s="174">
        <f t="shared" si="41"/>
        <v>0</v>
      </c>
      <c r="I258" s="174">
        <f t="shared" si="42"/>
        <v>0</v>
      </c>
      <c r="J258" s="175">
        <v>217.35</v>
      </c>
      <c r="K258" s="175">
        <v>0</v>
      </c>
      <c r="L258" s="175">
        <v>0</v>
      </c>
      <c r="M258" s="175">
        <v>0</v>
      </c>
      <c r="N258" s="175">
        <v>0</v>
      </c>
      <c r="O258" s="175">
        <v>0</v>
      </c>
      <c r="P258" s="175">
        <v>0</v>
      </c>
      <c r="Q258" s="175">
        <v>0</v>
      </c>
      <c r="R258" s="175">
        <v>0</v>
      </c>
      <c r="S258" s="175">
        <v>0</v>
      </c>
    </row>
    <row r="259" spans="1:19" ht="37.5">
      <c r="A259" s="167">
        <f t="shared" si="37"/>
        <v>5</v>
      </c>
      <c r="B259" s="168" t="s">
        <v>1977</v>
      </c>
      <c r="C259" s="168" t="s">
        <v>1977</v>
      </c>
      <c r="D259" s="169" t="s">
        <v>3483</v>
      </c>
      <c r="E259" s="167">
        <v>10500378209</v>
      </c>
      <c r="F259" s="173">
        <f t="shared" si="39"/>
        <v>192.6</v>
      </c>
      <c r="G259" s="174">
        <f t="shared" si="40"/>
        <v>192.6</v>
      </c>
      <c r="H259" s="174">
        <f t="shared" si="41"/>
        <v>0</v>
      </c>
      <c r="I259" s="174">
        <f t="shared" si="42"/>
        <v>0</v>
      </c>
      <c r="J259" s="175">
        <v>192.6</v>
      </c>
      <c r="K259" s="175">
        <v>0</v>
      </c>
      <c r="L259" s="175">
        <v>0</v>
      </c>
      <c r="M259" s="175">
        <v>0</v>
      </c>
      <c r="N259" s="175">
        <v>0</v>
      </c>
      <c r="O259" s="175">
        <v>0</v>
      </c>
      <c r="P259" s="175">
        <v>0</v>
      </c>
      <c r="Q259" s="175">
        <v>0</v>
      </c>
      <c r="R259" s="175">
        <v>0</v>
      </c>
      <c r="S259" s="175">
        <v>0</v>
      </c>
    </row>
    <row r="260" spans="1:19" ht="19.5" thickBot="1">
      <c r="A260" s="167"/>
      <c r="B260" s="164"/>
      <c r="C260" s="164"/>
      <c r="D260" s="165"/>
      <c r="E260" s="163"/>
      <c r="F260" s="166">
        <f>SUM(F255:F259)</f>
        <v>2062.0299999999997</v>
      </c>
      <c r="G260" s="166">
        <f t="shared" ref="G260:S260" si="50">SUM(G255:G259)</f>
        <v>2062.0299999999997</v>
      </c>
      <c r="H260" s="166">
        <f t="shared" si="50"/>
        <v>0</v>
      </c>
      <c r="I260" s="166">
        <f t="shared" si="50"/>
        <v>0</v>
      </c>
      <c r="J260" s="166">
        <f t="shared" si="50"/>
        <v>2062.0299999999997</v>
      </c>
      <c r="K260" s="166">
        <f t="shared" si="50"/>
        <v>0</v>
      </c>
      <c r="L260" s="166">
        <f t="shared" si="50"/>
        <v>0</v>
      </c>
      <c r="M260" s="166">
        <f t="shared" si="50"/>
        <v>0</v>
      </c>
      <c r="N260" s="166">
        <f t="shared" si="50"/>
        <v>0</v>
      </c>
      <c r="O260" s="166">
        <f t="shared" si="50"/>
        <v>0</v>
      </c>
      <c r="P260" s="166">
        <f t="shared" si="50"/>
        <v>0</v>
      </c>
      <c r="Q260" s="166">
        <f t="shared" si="50"/>
        <v>0</v>
      </c>
      <c r="R260" s="166">
        <f t="shared" si="50"/>
        <v>0</v>
      </c>
      <c r="S260" s="166">
        <f t="shared" si="50"/>
        <v>0</v>
      </c>
    </row>
    <row r="261" spans="1:19" ht="19.5" thickTop="1">
      <c r="A261" s="167">
        <f t="shared" si="37"/>
        <v>1</v>
      </c>
      <c r="B261" s="168" t="s">
        <v>438</v>
      </c>
      <c r="C261" s="168" t="s">
        <v>438</v>
      </c>
      <c r="D261" s="169" t="s">
        <v>3484</v>
      </c>
      <c r="E261" s="167">
        <v>10480097325</v>
      </c>
      <c r="F261" s="173">
        <f t="shared" si="39"/>
        <v>192.6</v>
      </c>
      <c r="G261" s="174">
        <f t="shared" si="40"/>
        <v>192.6</v>
      </c>
      <c r="H261" s="174">
        <f t="shared" si="41"/>
        <v>0</v>
      </c>
      <c r="I261" s="174">
        <f t="shared" si="42"/>
        <v>0</v>
      </c>
      <c r="J261" s="175">
        <v>192.6</v>
      </c>
      <c r="K261" s="175">
        <v>0</v>
      </c>
      <c r="L261" s="175">
        <v>0</v>
      </c>
      <c r="M261" s="175">
        <v>0</v>
      </c>
      <c r="N261" s="175">
        <v>0</v>
      </c>
      <c r="O261" s="175">
        <v>0</v>
      </c>
      <c r="P261" s="175">
        <v>0</v>
      </c>
      <c r="Q261" s="175">
        <v>0</v>
      </c>
      <c r="R261" s="175">
        <v>0</v>
      </c>
      <c r="S261" s="175">
        <v>0</v>
      </c>
    </row>
    <row r="262" spans="1:19" ht="19.5" thickBot="1">
      <c r="A262" s="167"/>
      <c r="B262" s="164"/>
      <c r="C262" s="164"/>
      <c r="D262" s="165"/>
      <c r="E262" s="163"/>
      <c r="F262" s="166">
        <f t="shared" ref="F262:S262" si="51">SUM(F261)</f>
        <v>192.6</v>
      </c>
      <c r="G262" s="166">
        <f t="shared" si="51"/>
        <v>192.6</v>
      </c>
      <c r="H262" s="166">
        <f t="shared" si="51"/>
        <v>0</v>
      </c>
      <c r="I262" s="166">
        <f t="shared" si="51"/>
        <v>0</v>
      </c>
      <c r="J262" s="166">
        <f t="shared" si="51"/>
        <v>192.6</v>
      </c>
      <c r="K262" s="166">
        <f t="shared" si="51"/>
        <v>0</v>
      </c>
      <c r="L262" s="166">
        <f t="shared" si="51"/>
        <v>0</v>
      </c>
      <c r="M262" s="166">
        <f t="shared" si="51"/>
        <v>0</v>
      </c>
      <c r="N262" s="166">
        <f t="shared" si="51"/>
        <v>0</v>
      </c>
      <c r="O262" s="166">
        <f t="shared" si="51"/>
        <v>0</v>
      </c>
      <c r="P262" s="166">
        <f t="shared" si="51"/>
        <v>0</v>
      </c>
      <c r="Q262" s="166">
        <f t="shared" si="51"/>
        <v>0</v>
      </c>
      <c r="R262" s="166">
        <f t="shared" si="51"/>
        <v>0</v>
      </c>
      <c r="S262" s="166">
        <f t="shared" si="51"/>
        <v>0</v>
      </c>
    </row>
    <row r="263" spans="1:19" ht="19.5" thickTop="1">
      <c r="A263" s="167">
        <f t="shared" si="37"/>
        <v>1</v>
      </c>
      <c r="B263" s="168" t="s">
        <v>1999</v>
      </c>
      <c r="C263" s="168" t="s">
        <v>1999</v>
      </c>
      <c r="D263" s="169" t="s">
        <v>3485</v>
      </c>
      <c r="E263" s="167">
        <v>11970165966</v>
      </c>
      <c r="F263" s="173">
        <f t="shared" si="39"/>
        <v>2760.8399999999997</v>
      </c>
      <c r="G263" s="174">
        <f t="shared" si="40"/>
        <v>2024.0099999999998</v>
      </c>
      <c r="H263" s="174">
        <f t="shared" si="41"/>
        <v>736.83</v>
      </c>
      <c r="I263" s="174">
        <f t="shared" si="42"/>
        <v>0</v>
      </c>
      <c r="J263" s="175">
        <v>804.64</v>
      </c>
      <c r="K263" s="175">
        <v>1219.3699999999999</v>
      </c>
      <c r="L263" s="175">
        <v>736.83</v>
      </c>
      <c r="M263" s="175">
        <v>0</v>
      </c>
      <c r="N263" s="175">
        <v>0</v>
      </c>
      <c r="O263" s="175">
        <v>0</v>
      </c>
      <c r="P263" s="175">
        <v>0</v>
      </c>
      <c r="Q263" s="175">
        <v>0</v>
      </c>
      <c r="R263" s="175">
        <v>0</v>
      </c>
      <c r="S263" s="175">
        <v>0</v>
      </c>
    </row>
    <row r="264" spans="1:19" ht="19.5" thickBot="1">
      <c r="A264" s="167"/>
      <c r="B264" s="164"/>
      <c r="C264" s="164"/>
      <c r="D264" s="165"/>
      <c r="E264" s="163"/>
      <c r="F264" s="166">
        <f t="shared" ref="F264:S264" si="52">SUM(F263)</f>
        <v>2760.8399999999997</v>
      </c>
      <c r="G264" s="166">
        <f t="shared" si="52"/>
        <v>2024.0099999999998</v>
      </c>
      <c r="H264" s="166">
        <f t="shared" si="52"/>
        <v>736.83</v>
      </c>
      <c r="I264" s="166">
        <f t="shared" si="52"/>
        <v>0</v>
      </c>
      <c r="J264" s="166">
        <f t="shared" si="52"/>
        <v>804.64</v>
      </c>
      <c r="K264" s="166">
        <f t="shared" si="52"/>
        <v>1219.3699999999999</v>
      </c>
      <c r="L264" s="166">
        <f t="shared" si="52"/>
        <v>736.83</v>
      </c>
      <c r="M264" s="166">
        <f t="shared" si="52"/>
        <v>0</v>
      </c>
      <c r="N264" s="166">
        <f t="shared" si="52"/>
        <v>0</v>
      </c>
      <c r="O264" s="166">
        <f t="shared" si="52"/>
        <v>0</v>
      </c>
      <c r="P264" s="166">
        <f t="shared" si="52"/>
        <v>0</v>
      </c>
      <c r="Q264" s="166">
        <f t="shared" si="52"/>
        <v>0</v>
      </c>
      <c r="R264" s="166">
        <f t="shared" si="52"/>
        <v>0</v>
      </c>
      <c r="S264" s="166">
        <f t="shared" si="52"/>
        <v>0</v>
      </c>
    </row>
    <row r="265" spans="1:19" ht="19.5" thickTop="1">
      <c r="A265" s="167">
        <f t="shared" si="37"/>
        <v>1</v>
      </c>
      <c r="B265" s="168" t="s">
        <v>2012</v>
      </c>
      <c r="C265" s="168" t="s">
        <v>3486</v>
      </c>
      <c r="D265" s="169" t="s">
        <v>3487</v>
      </c>
      <c r="E265" s="167">
        <v>10570016351</v>
      </c>
      <c r="F265" s="173">
        <f t="shared" si="39"/>
        <v>684.8</v>
      </c>
      <c r="G265" s="174">
        <f t="shared" si="40"/>
        <v>684.8</v>
      </c>
      <c r="H265" s="174">
        <f t="shared" si="41"/>
        <v>0</v>
      </c>
      <c r="I265" s="174">
        <f t="shared" si="42"/>
        <v>0</v>
      </c>
      <c r="J265" s="175">
        <v>492.2</v>
      </c>
      <c r="K265" s="175">
        <v>192.6</v>
      </c>
      <c r="L265" s="175">
        <v>0</v>
      </c>
      <c r="M265" s="175">
        <v>0</v>
      </c>
      <c r="N265" s="175">
        <v>0</v>
      </c>
      <c r="O265" s="175">
        <v>0</v>
      </c>
      <c r="P265" s="175">
        <v>0</v>
      </c>
      <c r="Q265" s="175">
        <v>0</v>
      </c>
      <c r="R265" s="175">
        <v>0</v>
      </c>
      <c r="S265" s="175">
        <v>0</v>
      </c>
    </row>
    <row r="266" spans="1:19" ht="37.5">
      <c r="A266" s="167">
        <f t="shared" ref="A266:A329" si="53">A265+1</f>
        <v>2</v>
      </c>
      <c r="B266" s="168" t="s">
        <v>2012</v>
      </c>
      <c r="C266" s="168" t="s">
        <v>3486</v>
      </c>
      <c r="D266" s="169" t="s">
        <v>3488</v>
      </c>
      <c r="E266" s="167">
        <v>10570076335</v>
      </c>
      <c r="F266" s="173">
        <f t="shared" si="39"/>
        <v>1655.29</v>
      </c>
      <c r="G266" s="174">
        <f t="shared" si="40"/>
        <v>942.67</v>
      </c>
      <c r="H266" s="174">
        <f t="shared" si="41"/>
        <v>712.62</v>
      </c>
      <c r="I266" s="174">
        <f t="shared" si="42"/>
        <v>0</v>
      </c>
      <c r="J266" s="175">
        <v>942.67</v>
      </c>
      <c r="K266" s="175">
        <v>0</v>
      </c>
      <c r="L266" s="175">
        <v>0</v>
      </c>
      <c r="M266" s="175">
        <v>712.62</v>
      </c>
      <c r="N266" s="175">
        <v>0</v>
      </c>
      <c r="O266" s="175">
        <v>0</v>
      </c>
      <c r="P266" s="175">
        <v>0</v>
      </c>
      <c r="Q266" s="175">
        <v>0</v>
      </c>
      <c r="R266" s="175">
        <v>0</v>
      </c>
      <c r="S266" s="175">
        <v>0</v>
      </c>
    </row>
    <row r="267" spans="1:19" ht="19.5" thickBot="1">
      <c r="A267" s="167"/>
      <c r="B267" s="164"/>
      <c r="C267" s="164"/>
      <c r="D267" s="165"/>
      <c r="E267" s="163"/>
      <c r="F267" s="166">
        <f>SUM(F265:F266)</f>
        <v>2340.09</v>
      </c>
      <c r="G267" s="166">
        <f t="shared" ref="G267:S267" si="54">SUM(G265:G266)</f>
        <v>1627.4699999999998</v>
      </c>
      <c r="H267" s="166">
        <f t="shared" si="54"/>
        <v>712.62</v>
      </c>
      <c r="I267" s="166">
        <f t="shared" si="54"/>
        <v>0</v>
      </c>
      <c r="J267" s="166">
        <f t="shared" si="54"/>
        <v>1434.87</v>
      </c>
      <c r="K267" s="166">
        <f t="shared" si="54"/>
        <v>192.6</v>
      </c>
      <c r="L267" s="166">
        <f t="shared" si="54"/>
        <v>0</v>
      </c>
      <c r="M267" s="166">
        <f t="shared" si="54"/>
        <v>712.62</v>
      </c>
      <c r="N267" s="166">
        <f t="shared" si="54"/>
        <v>0</v>
      </c>
      <c r="O267" s="166">
        <f t="shared" si="54"/>
        <v>0</v>
      </c>
      <c r="P267" s="166">
        <f t="shared" si="54"/>
        <v>0</v>
      </c>
      <c r="Q267" s="166">
        <f t="shared" si="54"/>
        <v>0</v>
      </c>
      <c r="R267" s="166">
        <f t="shared" si="54"/>
        <v>0</v>
      </c>
      <c r="S267" s="166">
        <f t="shared" si="54"/>
        <v>0</v>
      </c>
    </row>
    <row r="268" spans="1:19" ht="19.5" thickTop="1">
      <c r="A268" s="167">
        <f t="shared" si="53"/>
        <v>1</v>
      </c>
      <c r="B268" s="168" t="s">
        <v>2020</v>
      </c>
      <c r="C268" s="168" t="s">
        <v>3489</v>
      </c>
      <c r="D268" s="169" t="s">
        <v>3490</v>
      </c>
      <c r="E268" s="167">
        <v>10180000587</v>
      </c>
      <c r="F268" s="173">
        <f t="shared" si="39"/>
        <v>4196.6499999999996</v>
      </c>
      <c r="G268" s="174">
        <f t="shared" si="40"/>
        <v>4196.6499999999996</v>
      </c>
      <c r="H268" s="174">
        <f t="shared" si="41"/>
        <v>0</v>
      </c>
      <c r="I268" s="174">
        <f t="shared" si="42"/>
        <v>0</v>
      </c>
      <c r="J268" s="175">
        <v>4196.6499999999996</v>
      </c>
      <c r="K268" s="175">
        <v>0</v>
      </c>
      <c r="L268" s="175">
        <v>0</v>
      </c>
      <c r="M268" s="175">
        <v>0</v>
      </c>
      <c r="N268" s="175">
        <v>0</v>
      </c>
      <c r="O268" s="175">
        <v>0</v>
      </c>
      <c r="P268" s="175">
        <v>0</v>
      </c>
      <c r="Q268" s="175">
        <v>0</v>
      </c>
      <c r="R268" s="175">
        <v>0</v>
      </c>
      <c r="S268" s="175">
        <v>0</v>
      </c>
    </row>
    <row r="269" spans="1:19">
      <c r="A269" s="167">
        <f t="shared" si="53"/>
        <v>2</v>
      </c>
      <c r="B269" s="168" t="s">
        <v>2020</v>
      </c>
      <c r="C269" s="168" t="s">
        <v>3489</v>
      </c>
      <c r="D269" s="169" t="s">
        <v>3491</v>
      </c>
      <c r="E269" s="167">
        <v>10180007210</v>
      </c>
      <c r="F269" s="173">
        <f t="shared" si="39"/>
        <v>214</v>
      </c>
      <c r="G269" s="174">
        <f t="shared" si="40"/>
        <v>214</v>
      </c>
      <c r="H269" s="174">
        <f t="shared" si="41"/>
        <v>0</v>
      </c>
      <c r="I269" s="174">
        <f t="shared" si="42"/>
        <v>0</v>
      </c>
      <c r="J269" s="175">
        <v>214</v>
      </c>
      <c r="K269" s="175">
        <v>0</v>
      </c>
      <c r="L269" s="175">
        <v>0</v>
      </c>
      <c r="M269" s="175">
        <v>0</v>
      </c>
      <c r="N269" s="175">
        <v>0</v>
      </c>
      <c r="O269" s="175">
        <v>0</v>
      </c>
      <c r="P269" s="175">
        <v>0</v>
      </c>
      <c r="Q269" s="175">
        <v>0</v>
      </c>
      <c r="R269" s="175">
        <v>0</v>
      </c>
      <c r="S269" s="175">
        <v>0</v>
      </c>
    </row>
    <row r="270" spans="1:19">
      <c r="A270" s="167">
        <f t="shared" si="53"/>
        <v>3</v>
      </c>
      <c r="B270" s="168" t="s">
        <v>2020</v>
      </c>
      <c r="C270" s="168" t="s">
        <v>3489</v>
      </c>
      <c r="D270" s="169" t="s">
        <v>3492</v>
      </c>
      <c r="E270" s="167">
        <v>10180007797</v>
      </c>
      <c r="F270" s="173">
        <f t="shared" si="39"/>
        <v>192.6</v>
      </c>
      <c r="G270" s="174">
        <f t="shared" si="40"/>
        <v>192.6</v>
      </c>
      <c r="H270" s="174">
        <f t="shared" si="41"/>
        <v>0</v>
      </c>
      <c r="I270" s="174">
        <f t="shared" si="42"/>
        <v>0</v>
      </c>
      <c r="J270" s="175">
        <v>192.6</v>
      </c>
      <c r="K270" s="175">
        <v>0</v>
      </c>
      <c r="L270" s="175">
        <v>0</v>
      </c>
      <c r="M270" s="175">
        <v>0</v>
      </c>
      <c r="N270" s="175">
        <v>0</v>
      </c>
      <c r="O270" s="175">
        <v>0</v>
      </c>
      <c r="P270" s="175">
        <v>0</v>
      </c>
      <c r="Q270" s="175">
        <v>0</v>
      </c>
      <c r="R270" s="175">
        <v>0</v>
      </c>
      <c r="S270" s="175">
        <v>0</v>
      </c>
    </row>
    <row r="271" spans="1:19">
      <c r="A271" s="167">
        <f t="shared" si="53"/>
        <v>4</v>
      </c>
      <c r="B271" s="168" t="s">
        <v>2020</v>
      </c>
      <c r="C271" s="168" t="s">
        <v>3489</v>
      </c>
      <c r="D271" s="169" t="s">
        <v>3493</v>
      </c>
      <c r="E271" s="167">
        <v>10180047777</v>
      </c>
      <c r="F271" s="173">
        <f t="shared" si="39"/>
        <v>965.68</v>
      </c>
      <c r="G271" s="174">
        <f t="shared" si="40"/>
        <v>965.68</v>
      </c>
      <c r="H271" s="174">
        <f t="shared" si="41"/>
        <v>0</v>
      </c>
      <c r="I271" s="174">
        <f t="shared" si="42"/>
        <v>0</v>
      </c>
      <c r="J271" s="175">
        <v>965.68</v>
      </c>
      <c r="K271" s="175">
        <v>0</v>
      </c>
      <c r="L271" s="175">
        <v>0</v>
      </c>
      <c r="M271" s="175">
        <v>0</v>
      </c>
      <c r="N271" s="175">
        <v>0</v>
      </c>
      <c r="O271" s="175">
        <v>0</v>
      </c>
      <c r="P271" s="175">
        <v>0</v>
      </c>
      <c r="Q271" s="175">
        <v>0</v>
      </c>
      <c r="R271" s="175">
        <v>0</v>
      </c>
      <c r="S271" s="175">
        <v>0</v>
      </c>
    </row>
    <row r="272" spans="1:19">
      <c r="A272" s="167">
        <f t="shared" si="53"/>
        <v>5</v>
      </c>
      <c r="B272" s="168" t="s">
        <v>2020</v>
      </c>
      <c r="C272" s="168" t="s">
        <v>3489</v>
      </c>
      <c r="D272" s="169" t="s">
        <v>3494</v>
      </c>
      <c r="E272" s="167">
        <v>10180050836</v>
      </c>
      <c r="F272" s="173">
        <f t="shared" si="39"/>
        <v>223.63</v>
      </c>
      <c r="G272" s="174">
        <f t="shared" si="40"/>
        <v>223.63</v>
      </c>
      <c r="H272" s="174">
        <f t="shared" si="41"/>
        <v>0</v>
      </c>
      <c r="I272" s="174">
        <f t="shared" si="42"/>
        <v>0</v>
      </c>
      <c r="J272" s="175">
        <v>223.63</v>
      </c>
      <c r="K272" s="175">
        <v>0</v>
      </c>
      <c r="L272" s="175">
        <v>0</v>
      </c>
      <c r="M272" s="175">
        <v>0</v>
      </c>
      <c r="N272" s="175">
        <v>0</v>
      </c>
      <c r="O272" s="175">
        <v>0</v>
      </c>
      <c r="P272" s="175">
        <v>0</v>
      </c>
      <c r="Q272" s="175">
        <v>0</v>
      </c>
      <c r="R272" s="175">
        <v>0</v>
      </c>
      <c r="S272" s="175">
        <v>0</v>
      </c>
    </row>
    <row r="273" spans="1:19">
      <c r="A273" s="167">
        <f t="shared" si="53"/>
        <v>6</v>
      </c>
      <c r="B273" s="168" t="s">
        <v>2020</v>
      </c>
      <c r="C273" s="168" t="s">
        <v>2020</v>
      </c>
      <c r="D273" s="169" t="s">
        <v>2026</v>
      </c>
      <c r="E273" s="167">
        <v>10170064217</v>
      </c>
      <c r="F273" s="173">
        <f t="shared" si="39"/>
        <v>3034.52</v>
      </c>
      <c r="G273" s="174">
        <f t="shared" si="40"/>
        <v>3034.52</v>
      </c>
      <c r="H273" s="174">
        <f t="shared" si="41"/>
        <v>0</v>
      </c>
      <c r="I273" s="174">
        <f t="shared" si="42"/>
        <v>0</v>
      </c>
      <c r="J273" s="175">
        <v>1505.7</v>
      </c>
      <c r="K273" s="175">
        <v>1528.82</v>
      </c>
      <c r="L273" s="175">
        <v>0</v>
      </c>
      <c r="M273" s="175">
        <v>0</v>
      </c>
      <c r="N273" s="175">
        <v>0</v>
      </c>
      <c r="O273" s="175">
        <v>0</v>
      </c>
      <c r="P273" s="175">
        <v>0</v>
      </c>
      <c r="Q273" s="175">
        <v>0</v>
      </c>
      <c r="R273" s="175">
        <v>0</v>
      </c>
      <c r="S273" s="175">
        <v>0</v>
      </c>
    </row>
    <row r="274" spans="1:19">
      <c r="A274" s="167">
        <f t="shared" si="53"/>
        <v>7</v>
      </c>
      <c r="B274" s="168" t="s">
        <v>2020</v>
      </c>
      <c r="C274" s="168" t="s">
        <v>3495</v>
      </c>
      <c r="D274" s="169" t="s">
        <v>2054</v>
      </c>
      <c r="E274" s="167">
        <v>10190001283</v>
      </c>
      <c r="F274" s="173">
        <f t="shared" si="39"/>
        <v>1079.0999999999999</v>
      </c>
      <c r="G274" s="174">
        <f t="shared" si="40"/>
        <v>1079.0999999999999</v>
      </c>
      <c r="H274" s="174">
        <f t="shared" si="41"/>
        <v>0</v>
      </c>
      <c r="I274" s="174">
        <f t="shared" si="42"/>
        <v>0</v>
      </c>
      <c r="J274" s="175">
        <v>1079.0999999999999</v>
      </c>
      <c r="K274" s="175">
        <v>0</v>
      </c>
      <c r="L274" s="175">
        <v>0</v>
      </c>
      <c r="M274" s="175">
        <v>0</v>
      </c>
      <c r="N274" s="175">
        <v>0</v>
      </c>
      <c r="O274" s="175">
        <v>0</v>
      </c>
      <c r="P274" s="175">
        <v>0</v>
      </c>
      <c r="Q274" s="175">
        <v>0</v>
      </c>
      <c r="R274" s="175">
        <v>0</v>
      </c>
      <c r="S274" s="175">
        <v>0</v>
      </c>
    </row>
    <row r="275" spans="1:19">
      <c r="A275" s="167">
        <f t="shared" si="53"/>
        <v>8</v>
      </c>
      <c r="B275" s="168" t="s">
        <v>2020</v>
      </c>
      <c r="C275" s="168" t="s">
        <v>3495</v>
      </c>
      <c r="D275" s="169" t="s">
        <v>3496</v>
      </c>
      <c r="E275" s="167">
        <v>10190001470</v>
      </c>
      <c r="F275" s="173">
        <f t="shared" si="39"/>
        <v>841.16000000000008</v>
      </c>
      <c r="G275" s="174">
        <f t="shared" si="40"/>
        <v>162.43</v>
      </c>
      <c r="H275" s="174">
        <f t="shared" si="41"/>
        <v>678.73</v>
      </c>
      <c r="I275" s="174">
        <f t="shared" si="42"/>
        <v>0</v>
      </c>
      <c r="J275" s="175">
        <v>75.760000000000005</v>
      </c>
      <c r="K275" s="175">
        <v>86.67</v>
      </c>
      <c r="L275" s="175">
        <v>537.49</v>
      </c>
      <c r="M275" s="175">
        <v>141.24</v>
      </c>
      <c r="N275" s="175">
        <v>0</v>
      </c>
      <c r="O275" s="175">
        <v>0</v>
      </c>
      <c r="P275" s="175">
        <v>0</v>
      </c>
      <c r="Q275" s="175">
        <v>0</v>
      </c>
      <c r="R275" s="175">
        <v>0</v>
      </c>
      <c r="S275" s="175">
        <v>0</v>
      </c>
    </row>
    <row r="276" spans="1:19">
      <c r="A276" s="167">
        <f t="shared" si="53"/>
        <v>9</v>
      </c>
      <c r="B276" s="168" t="s">
        <v>2020</v>
      </c>
      <c r="C276" s="168" t="s">
        <v>3495</v>
      </c>
      <c r="D276" s="169" t="s">
        <v>3496</v>
      </c>
      <c r="E276" s="167">
        <v>10190001489</v>
      </c>
      <c r="F276" s="173">
        <f t="shared" si="39"/>
        <v>75.760000000000005</v>
      </c>
      <c r="G276" s="174">
        <f t="shared" si="40"/>
        <v>75.760000000000005</v>
      </c>
      <c r="H276" s="174">
        <f t="shared" si="41"/>
        <v>0</v>
      </c>
      <c r="I276" s="174">
        <f t="shared" si="42"/>
        <v>0</v>
      </c>
      <c r="J276" s="175">
        <v>75.760000000000005</v>
      </c>
      <c r="K276" s="175">
        <v>0</v>
      </c>
      <c r="L276" s="175">
        <v>0</v>
      </c>
      <c r="M276" s="175">
        <v>0</v>
      </c>
      <c r="N276" s="175">
        <v>0</v>
      </c>
      <c r="O276" s="175">
        <v>0</v>
      </c>
      <c r="P276" s="175">
        <v>0</v>
      </c>
      <c r="Q276" s="175">
        <v>0</v>
      </c>
      <c r="R276" s="175">
        <v>0</v>
      </c>
      <c r="S276" s="175">
        <v>0</v>
      </c>
    </row>
    <row r="277" spans="1:19">
      <c r="A277" s="167">
        <f t="shared" si="53"/>
        <v>10</v>
      </c>
      <c r="B277" s="168" t="s">
        <v>2020</v>
      </c>
      <c r="C277" s="168" t="s">
        <v>3495</v>
      </c>
      <c r="D277" s="169" t="s">
        <v>3497</v>
      </c>
      <c r="E277" s="167">
        <v>10190001528</v>
      </c>
      <c r="F277" s="173">
        <f t="shared" si="39"/>
        <v>160.5</v>
      </c>
      <c r="G277" s="174">
        <f t="shared" si="40"/>
        <v>32.1</v>
      </c>
      <c r="H277" s="174">
        <f t="shared" si="41"/>
        <v>128.4</v>
      </c>
      <c r="I277" s="174">
        <f t="shared" si="42"/>
        <v>0</v>
      </c>
      <c r="J277" s="175">
        <v>0</v>
      </c>
      <c r="K277" s="175">
        <v>32.1</v>
      </c>
      <c r="L277" s="175">
        <v>96.3</v>
      </c>
      <c r="M277" s="175">
        <v>32.1</v>
      </c>
      <c r="N277" s="175">
        <v>0</v>
      </c>
      <c r="O277" s="175">
        <v>0</v>
      </c>
      <c r="P277" s="175">
        <v>0</v>
      </c>
      <c r="Q277" s="175">
        <v>0</v>
      </c>
      <c r="R277" s="175">
        <v>0</v>
      </c>
      <c r="S277" s="175">
        <v>0</v>
      </c>
    </row>
    <row r="278" spans="1:19">
      <c r="A278" s="167">
        <f t="shared" si="53"/>
        <v>11</v>
      </c>
      <c r="B278" s="168" t="s">
        <v>2020</v>
      </c>
      <c r="C278" s="168" t="s">
        <v>3495</v>
      </c>
      <c r="D278" s="169" t="s">
        <v>2054</v>
      </c>
      <c r="E278" s="167">
        <v>10190010641</v>
      </c>
      <c r="F278" s="173">
        <f t="shared" si="39"/>
        <v>365.94</v>
      </c>
      <c r="G278" s="174">
        <f t="shared" si="40"/>
        <v>365.94</v>
      </c>
      <c r="H278" s="174">
        <f t="shared" si="41"/>
        <v>0</v>
      </c>
      <c r="I278" s="174">
        <f t="shared" si="42"/>
        <v>0</v>
      </c>
      <c r="J278" s="175">
        <v>365.94</v>
      </c>
      <c r="K278" s="175">
        <v>0</v>
      </c>
      <c r="L278" s="175">
        <v>0</v>
      </c>
      <c r="M278" s="175">
        <v>0</v>
      </c>
      <c r="N278" s="175">
        <v>0</v>
      </c>
      <c r="O278" s="175">
        <v>0</v>
      </c>
      <c r="P278" s="175">
        <v>0</v>
      </c>
      <c r="Q278" s="175">
        <v>0</v>
      </c>
      <c r="R278" s="175">
        <v>0</v>
      </c>
      <c r="S278" s="175">
        <v>0</v>
      </c>
    </row>
    <row r="279" spans="1:19">
      <c r="A279" s="167">
        <f t="shared" si="53"/>
        <v>12</v>
      </c>
      <c r="B279" s="168" t="s">
        <v>2020</v>
      </c>
      <c r="C279" s="168" t="s">
        <v>3495</v>
      </c>
      <c r="D279" s="169" t="s">
        <v>3498</v>
      </c>
      <c r="E279" s="167">
        <v>10190024200</v>
      </c>
      <c r="F279" s="173">
        <f t="shared" si="39"/>
        <v>3791.22</v>
      </c>
      <c r="G279" s="174">
        <f t="shared" si="40"/>
        <v>3791.22</v>
      </c>
      <c r="H279" s="174">
        <f t="shared" si="41"/>
        <v>0</v>
      </c>
      <c r="I279" s="174">
        <f t="shared" si="42"/>
        <v>0</v>
      </c>
      <c r="J279" s="175">
        <v>3791.22</v>
      </c>
      <c r="K279" s="175">
        <v>0</v>
      </c>
      <c r="L279" s="175">
        <v>0</v>
      </c>
      <c r="M279" s="175">
        <v>0</v>
      </c>
      <c r="N279" s="175">
        <v>0</v>
      </c>
      <c r="O279" s="175">
        <v>0</v>
      </c>
      <c r="P279" s="175">
        <v>0</v>
      </c>
      <c r="Q279" s="175">
        <v>0</v>
      </c>
      <c r="R279" s="175">
        <v>0</v>
      </c>
      <c r="S279" s="175">
        <v>0</v>
      </c>
    </row>
    <row r="280" spans="1:19" ht="19.5" thickBot="1">
      <c r="A280" s="167"/>
      <c r="B280" s="164"/>
      <c r="C280" s="164"/>
      <c r="D280" s="165"/>
      <c r="E280" s="163"/>
      <c r="F280" s="166">
        <f>SUM(F268:F279)</f>
        <v>15140.76</v>
      </c>
      <c r="G280" s="166">
        <f t="shared" ref="G280:S280" si="55">SUM(G268:G279)</f>
        <v>14333.630000000001</v>
      </c>
      <c r="H280" s="166">
        <f t="shared" si="55"/>
        <v>807.13</v>
      </c>
      <c r="I280" s="166">
        <f t="shared" si="55"/>
        <v>0</v>
      </c>
      <c r="J280" s="166">
        <f t="shared" si="55"/>
        <v>12686.04</v>
      </c>
      <c r="K280" s="166">
        <f t="shared" si="55"/>
        <v>1647.59</v>
      </c>
      <c r="L280" s="166">
        <f t="shared" si="55"/>
        <v>633.79</v>
      </c>
      <c r="M280" s="166">
        <f t="shared" si="55"/>
        <v>173.34</v>
      </c>
      <c r="N280" s="166">
        <f t="shared" si="55"/>
        <v>0</v>
      </c>
      <c r="O280" s="166">
        <f t="shared" si="55"/>
        <v>0</v>
      </c>
      <c r="P280" s="166">
        <f t="shared" si="55"/>
        <v>0</v>
      </c>
      <c r="Q280" s="166">
        <f t="shared" si="55"/>
        <v>0</v>
      </c>
      <c r="R280" s="166">
        <f t="shared" si="55"/>
        <v>0</v>
      </c>
      <c r="S280" s="166">
        <f t="shared" si="55"/>
        <v>0</v>
      </c>
    </row>
    <row r="281" spans="1:19" ht="19.5" thickTop="1">
      <c r="A281" s="167">
        <f t="shared" si="53"/>
        <v>1</v>
      </c>
      <c r="B281" s="168" t="s">
        <v>451</v>
      </c>
      <c r="C281" s="168" t="s">
        <v>3499</v>
      </c>
      <c r="D281" s="169" t="s">
        <v>2143</v>
      </c>
      <c r="E281" s="167">
        <v>10720010025</v>
      </c>
      <c r="F281" s="173">
        <f t="shared" si="39"/>
        <v>491.45</v>
      </c>
      <c r="G281" s="174">
        <f t="shared" si="40"/>
        <v>491.45</v>
      </c>
      <c r="H281" s="174">
        <f t="shared" si="41"/>
        <v>0</v>
      </c>
      <c r="I281" s="174">
        <f t="shared" si="42"/>
        <v>0</v>
      </c>
      <c r="J281" s="175">
        <v>491.45</v>
      </c>
      <c r="K281" s="175">
        <v>0</v>
      </c>
      <c r="L281" s="175">
        <v>0</v>
      </c>
      <c r="M281" s="175">
        <v>0</v>
      </c>
      <c r="N281" s="175">
        <v>0</v>
      </c>
      <c r="O281" s="175">
        <v>0</v>
      </c>
      <c r="P281" s="175">
        <v>0</v>
      </c>
      <c r="Q281" s="175">
        <v>0</v>
      </c>
      <c r="R281" s="175">
        <v>0</v>
      </c>
      <c r="S281" s="175">
        <v>0</v>
      </c>
    </row>
    <row r="282" spans="1:19" ht="56.25">
      <c r="A282" s="167">
        <f t="shared" si="53"/>
        <v>2</v>
      </c>
      <c r="B282" s="168" t="s">
        <v>451</v>
      </c>
      <c r="C282" s="168" t="s">
        <v>451</v>
      </c>
      <c r="D282" s="169" t="s">
        <v>3500</v>
      </c>
      <c r="E282" s="167">
        <v>10710004028</v>
      </c>
      <c r="F282" s="173">
        <f t="shared" si="39"/>
        <v>974.6400000000001</v>
      </c>
      <c r="G282" s="174">
        <f t="shared" si="40"/>
        <v>820.05000000000007</v>
      </c>
      <c r="H282" s="174">
        <f t="shared" si="41"/>
        <v>154.59</v>
      </c>
      <c r="I282" s="174">
        <f t="shared" si="42"/>
        <v>0</v>
      </c>
      <c r="J282" s="175">
        <v>32.1</v>
      </c>
      <c r="K282" s="175">
        <v>787.95</v>
      </c>
      <c r="L282" s="175">
        <v>122.49</v>
      </c>
      <c r="M282" s="175">
        <v>32.1</v>
      </c>
      <c r="N282" s="175">
        <v>0</v>
      </c>
      <c r="O282" s="175">
        <v>0</v>
      </c>
      <c r="P282" s="175">
        <v>0</v>
      </c>
      <c r="Q282" s="175">
        <v>0</v>
      </c>
      <c r="R282" s="175">
        <v>0</v>
      </c>
      <c r="S282" s="175">
        <v>0</v>
      </c>
    </row>
    <row r="283" spans="1:19" ht="37.5">
      <c r="A283" s="167">
        <f t="shared" si="53"/>
        <v>3</v>
      </c>
      <c r="B283" s="168" t="s">
        <v>451</v>
      </c>
      <c r="C283" s="168" t="s">
        <v>451</v>
      </c>
      <c r="D283" s="169" t="s">
        <v>3501</v>
      </c>
      <c r="E283" s="167">
        <v>10710024910</v>
      </c>
      <c r="F283" s="173">
        <f t="shared" si="39"/>
        <v>17246.259999999998</v>
      </c>
      <c r="G283" s="174">
        <f t="shared" si="40"/>
        <v>17246.259999999998</v>
      </c>
      <c r="H283" s="174">
        <f t="shared" si="41"/>
        <v>0</v>
      </c>
      <c r="I283" s="174">
        <f t="shared" si="42"/>
        <v>0</v>
      </c>
      <c r="J283" s="175">
        <v>17246.259999999998</v>
      </c>
      <c r="K283" s="175">
        <v>0</v>
      </c>
      <c r="L283" s="175">
        <v>0</v>
      </c>
      <c r="M283" s="175">
        <v>0</v>
      </c>
      <c r="N283" s="175">
        <v>0</v>
      </c>
      <c r="O283" s="175">
        <v>0</v>
      </c>
      <c r="P283" s="175">
        <v>0</v>
      </c>
      <c r="Q283" s="175">
        <v>0</v>
      </c>
      <c r="R283" s="175">
        <v>0</v>
      </c>
      <c r="S283" s="175">
        <v>0</v>
      </c>
    </row>
    <row r="284" spans="1:19">
      <c r="A284" s="167">
        <f t="shared" si="53"/>
        <v>4</v>
      </c>
      <c r="B284" s="168" t="s">
        <v>451</v>
      </c>
      <c r="C284" s="168" t="s">
        <v>451</v>
      </c>
      <c r="D284" s="169" t="s">
        <v>3502</v>
      </c>
      <c r="E284" s="167">
        <v>10710029072</v>
      </c>
      <c r="F284" s="173">
        <f t="shared" si="39"/>
        <v>214</v>
      </c>
      <c r="G284" s="174">
        <f t="shared" si="40"/>
        <v>214</v>
      </c>
      <c r="H284" s="174">
        <f t="shared" si="41"/>
        <v>0</v>
      </c>
      <c r="I284" s="174">
        <f t="shared" si="42"/>
        <v>0</v>
      </c>
      <c r="J284" s="175">
        <v>214</v>
      </c>
      <c r="K284" s="175">
        <v>0</v>
      </c>
      <c r="L284" s="175">
        <v>0</v>
      </c>
      <c r="M284" s="175">
        <v>0</v>
      </c>
      <c r="N284" s="175">
        <v>0</v>
      </c>
      <c r="O284" s="175">
        <v>0</v>
      </c>
      <c r="P284" s="175">
        <v>0</v>
      </c>
      <c r="Q284" s="175">
        <v>0</v>
      </c>
      <c r="R284" s="175">
        <v>0</v>
      </c>
      <c r="S284" s="175">
        <v>0</v>
      </c>
    </row>
    <row r="285" spans="1:19">
      <c r="A285" s="167">
        <f t="shared" si="53"/>
        <v>5</v>
      </c>
      <c r="B285" s="168" t="s">
        <v>451</v>
      </c>
      <c r="C285" s="168" t="s">
        <v>451</v>
      </c>
      <c r="D285" s="169" t="s">
        <v>146</v>
      </c>
      <c r="E285" s="167">
        <v>10710177945</v>
      </c>
      <c r="F285" s="173">
        <f t="shared" si="39"/>
        <v>1968.32</v>
      </c>
      <c r="G285" s="174">
        <f t="shared" si="40"/>
        <v>0</v>
      </c>
      <c r="H285" s="174">
        <f t="shared" si="41"/>
        <v>0</v>
      </c>
      <c r="I285" s="174">
        <f t="shared" si="42"/>
        <v>1968.32</v>
      </c>
      <c r="J285" s="175">
        <v>0</v>
      </c>
      <c r="K285" s="175">
        <v>0</v>
      </c>
      <c r="L285" s="175">
        <v>0</v>
      </c>
      <c r="M285" s="175">
        <v>0</v>
      </c>
      <c r="N285" s="175">
        <v>0</v>
      </c>
      <c r="O285" s="175">
        <v>0</v>
      </c>
      <c r="P285" s="175">
        <v>0</v>
      </c>
      <c r="Q285" s="175">
        <v>1968.32</v>
      </c>
      <c r="R285" s="175">
        <v>0</v>
      </c>
      <c r="S285" s="175">
        <v>0</v>
      </c>
    </row>
    <row r="286" spans="1:19" ht="19.5" thickBot="1">
      <c r="A286" s="167"/>
      <c r="B286" s="164"/>
      <c r="C286" s="164"/>
      <c r="D286" s="165"/>
      <c r="E286" s="163"/>
      <c r="F286" s="166">
        <f>SUM(F281:F285)</f>
        <v>20894.669999999998</v>
      </c>
      <c r="G286" s="166">
        <f t="shared" ref="G286:S286" si="56">SUM(G281:G285)</f>
        <v>18771.759999999998</v>
      </c>
      <c r="H286" s="166">
        <f t="shared" si="56"/>
        <v>154.59</v>
      </c>
      <c r="I286" s="166">
        <f t="shared" si="56"/>
        <v>1968.32</v>
      </c>
      <c r="J286" s="166">
        <f t="shared" si="56"/>
        <v>17983.809999999998</v>
      </c>
      <c r="K286" s="166">
        <f t="shared" si="56"/>
        <v>787.95</v>
      </c>
      <c r="L286" s="166">
        <f t="shared" si="56"/>
        <v>122.49</v>
      </c>
      <c r="M286" s="166">
        <f t="shared" si="56"/>
        <v>32.1</v>
      </c>
      <c r="N286" s="166">
        <f t="shared" si="56"/>
        <v>0</v>
      </c>
      <c r="O286" s="166">
        <f t="shared" si="56"/>
        <v>0</v>
      </c>
      <c r="P286" s="166">
        <f t="shared" si="56"/>
        <v>0</v>
      </c>
      <c r="Q286" s="166">
        <f t="shared" si="56"/>
        <v>1968.32</v>
      </c>
      <c r="R286" s="166">
        <f t="shared" si="56"/>
        <v>0</v>
      </c>
      <c r="S286" s="166">
        <f t="shared" si="56"/>
        <v>0</v>
      </c>
    </row>
    <row r="287" spans="1:19" ht="19.5" thickTop="1">
      <c r="A287" s="167">
        <f t="shared" si="53"/>
        <v>1</v>
      </c>
      <c r="B287" s="168" t="s">
        <v>460</v>
      </c>
      <c r="C287" s="168" t="s">
        <v>3334</v>
      </c>
      <c r="D287" s="169" t="s">
        <v>3503</v>
      </c>
      <c r="E287" s="167">
        <v>10080018258</v>
      </c>
      <c r="F287" s="173">
        <f t="shared" si="39"/>
        <v>3909.14</v>
      </c>
      <c r="G287" s="174">
        <f t="shared" si="40"/>
        <v>3909.14</v>
      </c>
      <c r="H287" s="174">
        <f t="shared" si="41"/>
        <v>0</v>
      </c>
      <c r="I287" s="174">
        <f t="shared" si="42"/>
        <v>0</v>
      </c>
      <c r="J287" s="175">
        <v>3909.14</v>
      </c>
      <c r="K287" s="175">
        <v>0</v>
      </c>
      <c r="L287" s="175">
        <v>0</v>
      </c>
      <c r="M287" s="175">
        <v>0</v>
      </c>
      <c r="N287" s="175">
        <v>0</v>
      </c>
      <c r="O287" s="175">
        <v>0</v>
      </c>
      <c r="P287" s="175">
        <v>0</v>
      </c>
      <c r="Q287" s="175">
        <v>0</v>
      </c>
      <c r="R287" s="175">
        <v>0</v>
      </c>
      <c r="S287" s="175">
        <v>0</v>
      </c>
    </row>
    <row r="288" spans="1:19">
      <c r="A288" s="167">
        <f t="shared" si="53"/>
        <v>2</v>
      </c>
      <c r="B288" s="168" t="s">
        <v>460</v>
      </c>
      <c r="C288" s="168" t="s">
        <v>3504</v>
      </c>
      <c r="D288" s="169" t="s">
        <v>2180</v>
      </c>
      <c r="E288" s="167">
        <v>10110000019</v>
      </c>
      <c r="F288" s="173">
        <f t="shared" si="39"/>
        <v>1066.79</v>
      </c>
      <c r="G288" s="174">
        <f t="shared" si="40"/>
        <v>1066.79</v>
      </c>
      <c r="H288" s="174">
        <f t="shared" si="41"/>
        <v>0</v>
      </c>
      <c r="I288" s="174">
        <f t="shared" si="42"/>
        <v>0</v>
      </c>
      <c r="J288" s="175">
        <v>1066.79</v>
      </c>
      <c r="K288" s="175">
        <v>0</v>
      </c>
      <c r="L288" s="175">
        <v>0</v>
      </c>
      <c r="M288" s="175">
        <v>0</v>
      </c>
      <c r="N288" s="175">
        <v>0</v>
      </c>
      <c r="O288" s="175">
        <v>0</v>
      </c>
      <c r="P288" s="175">
        <v>0</v>
      </c>
      <c r="Q288" s="175">
        <v>0</v>
      </c>
      <c r="R288" s="175">
        <v>0</v>
      </c>
      <c r="S288" s="175">
        <v>0</v>
      </c>
    </row>
    <row r="289" spans="1:19" ht="37.5">
      <c r="A289" s="167">
        <f t="shared" si="53"/>
        <v>3</v>
      </c>
      <c r="B289" s="168" t="s">
        <v>460</v>
      </c>
      <c r="C289" s="168" t="s">
        <v>3504</v>
      </c>
      <c r="D289" s="169" t="s">
        <v>3505</v>
      </c>
      <c r="E289" s="167">
        <v>10110007313</v>
      </c>
      <c r="F289" s="173">
        <f t="shared" si="39"/>
        <v>192.6</v>
      </c>
      <c r="G289" s="174">
        <f t="shared" si="40"/>
        <v>192.6</v>
      </c>
      <c r="H289" s="174">
        <f t="shared" si="41"/>
        <v>0</v>
      </c>
      <c r="I289" s="174">
        <f t="shared" si="42"/>
        <v>0</v>
      </c>
      <c r="J289" s="175">
        <v>192.6</v>
      </c>
      <c r="K289" s="175">
        <v>0</v>
      </c>
      <c r="L289" s="175">
        <v>0</v>
      </c>
      <c r="M289" s="175">
        <v>0</v>
      </c>
      <c r="N289" s="175">
        <v>0</v>
      </c>
      <c r="O289" s="175">
        <v>0</v>
      </c>
      <c r="P289" s="175">
        <v>0</v>
      </c>
      <c r="Q289" s="175">
        <v>0</v>
      </c>
      <c r="R289" s="175">
        <v>0</v>
      </c>
      <c r="S289" s="175">
        <v>0</v>
      </c>
    </row>
    <row r="290" spans="1:19">
      <c r="A290" s="167">
        <f t="shared" si="53"/>
        <v>4</v>
      </c>
      <c r="B290" s="168" t="s">
        <v>460</v>
      </c>
      <c r="C290" s="168" t="s">
        <v>3504</v>
      </c>
      <c r="D290" s="169" t="s">
        <v>2189</v>
      </c>
      <c r="E290" s="167">
        <v>10110009199</v>
      </c>
      <c r="F290" s="173">
        <f t="shared" si="39"/>
        <v>2710.63</v>
      </c>
      <c r="G290" s="174">
        <f t="shared" si="40"/>
        <v>2710.63</v>
      </c>
      <c r="H290" s="174">
        <f t="shared" si="41"/>
        <v>0</v>
      </c>
      <c r="I290" s="174">
        <f t="shared" si="42"/>
        <v>0</v>
      </c>
      <c r="J290" s="175">
        <v>2710.63</v>
      </c>
      <c r="K290" s="175">
        <v>0</v>
      </c>
      <c r="L290" s="175">
        <v>0</v>
      </c>
      <c r="M290" s="175">
        <v>0</v>
      </c>
      <c r="N290" s="175">
        <v>0</v>
      </c>
      <c r="O290" s="175">
        <v>0</v>
      </c>
      <c r="P290" s="175">
        <v>0</v>
      </c>
      <c r="Q290" s="175">
        <v>0</v>
      </c>
      <c r="R290" s="175">
        <v>0</v>
      </c>
      <c r="S290" s="175">
        <v>0</v>
      </c>
    </row>
    <row r="291" spans="1:19">
      <c r="A291" s="167">
        <f t="shared" si="53"/>
        <v>5</v>
      </c>
      <c r="B291" s="168" t="s">
        <v>460</v>
      </c>
      <c r="C291" s="168" t="s">
        <v>3504</v>
      </c>
      <c r="D291" s="169" t="s">
        <v>2188</v>
      </c>
      <c r="E291" s="167">
        <v>10110029111</v>
      </c>
      <c r="F291" s="173">
        <f t="shared" si="39"/>
        <v>2537.4</v>
      </c>
      <c r="G291" s="174">
        <f t="shared" si="40"/>
        <v>2537.4</v>
      </c>
      <c r="H291" s="174">
        <f t="shared" si="41"/>
        <v>0</v>
      </c>
      <c r="I291" s="174">
        <f t="shared" si="42"/>
        <v>0</v>
      </c>
      <c r="J291" s="175">
        <v>2537.4</v>
      </c>
      <c r="K291" s="175">
        <v>0</v>
      </c>
      <c r="L291" s="175">
        <v>0</v>
      </c>
      <c r="M291" s="175">
        <v>0</v>
      </c>
      <c r="N291" s="175">
        <v>0</v>
      </c>
      <c r="O291" s="175">
        <v>0</v>
      </c>
      <c r="P291" s="175">
        <v>0</v>
      </c>
      <c r="Q291" s="175">
        <v>0</v>
      </c>
      <c r="R291" s="175">
        <v>0</v>
      </c>
      <c r="S291" s="175">
        <v>0</v>
      </c>
    </row>
    <row r="292" spans="1:19" ht="37.5">
      <c r="A292" s="167">
        <f t="shared" si="53"/>
        <v>6</v>
      </c>
      <c r="B292" s="168" t="s">
        <v>460</v>
      </c>
      <c r="C292" s="168" t="s">
        <v>460</v>
      </c>
      <c r="D292" s="169" t="s">
        <v>3506</v>
      </c>
      <c r="E292" s="167">
        <v>10100000532</v>
      </c>
      <c r="F292" s="173">
        <f t="shared" si="39"/>
        <v>1061.8699999999999</v>
      </c>
      <c r="G292" s="174">
        <f t="shared" si="40"/>
        <v>1061.8699999999999</v>
      </c>
      <c r="H292" s="174">
        <f t="shared" si="41"/>
        <v>0</v>
      </c>
      <c r="I292" s="174">
        <f t="shared" si="42"/>
        <v>0</v>
      </c>
      <c r="J292" s="175">
        <v>1061.8699999999999</v>
      </c>
      <c r="K292" s="175">
        <v>0</v>
      </c>
      <c r="L292" s="175">
        <v>0</v>
      </c>
      <c r="M292" s="175">
        <v>0</v>
      </c>
      <c r="N292" s="175">
        <v>0</v>
      </c>
      <c r="O292" s="175">
        <v>0</v>
      </c>
      <c r="P292" s="175">
        <v>0</v>
      </c>
      <c r="Q292" s="175">
        <v>0</v>
      </c>
      <c r="R292" s="175">
        <v>0</v>
      </c>
      <c r="S292" s="175">
        <v>0</v>
      </c>
    </row>
    <row r="293" spans="1:19" ht="37.5">
      <c r="A293" s="167">
        <f t="shared" si="53"/>
        <v>7</v>
      </c>
      <c r="B293" s="168" t="s">
        <v>460</v>
      </c>
      <c r="C293" s="168" t="s">
        <v>460</v>
      </c>
      <c r="D293" s="169" t="s">
        <v>3507</v>
      </c>
      <c r="E293" s="167">
        <v>10100000868</v>
      </c>
      <c r="F293" s="173">
        <f t="shared" si="39"/>
        <v>3421.54</v>
      </c>
      <c r="G293" s="174">
        <f t="shared" si="40"/>
        <v>3421.54</v>
      </c>
      <c r="H293" s="174">
        <f t="shared" si="41"/>
        <v>0</v>
      </c>
      <c r="I293" s="174">
        <f t="shared" si="42"/>
        <v>0</v>
      </c>
      <c r="J293" s="175">
        <v>3421.54</v>
      </c>
      <c r="K293" s="175">
        <v>0</v>
      </c>
      <c r="L293" s="175">
        <v>0</v>
      </c>
      <c r="M293" s="175">
        <v>0</v>
      </c>
      <c r="N293" s="175">
        <v>0</v>
      </c>
      <c r="O293" s="175">
        <v>0</v>
      </c>
      <c r="P293" s="175">
        <v>0</v>
      </c>
      <c r="Q293" s="175">
        <v>0</v>
      </c>
      <c r="R293" s="175">
        <v>0</v>
      </c>
      <c r="S293" s="175">
        <v>0</v>
      </c>
    </row>
    <row r="294" spans="1:19">
      <c r="A294" s="167">
        <f t="shared" si="53"/>
        <v>8</v>
      </c>
      <c r="B294" s="168" t="s">
        <v>460</v>
      </c>
      <c r="C294" s="168" t="s">
        <v>460</v>
      </c>
      <c r="D294" s="169" t="s">
        <v>3508</v>
      </c>
      <c r="E294" s="167">
        <v>10100002064</v>
      </c>
      <c r="F294" s="173">
        <f t="shared" si="39"/>
        <v>643.61</v>
      </c>
      <c r="G294" s="174">
        <f t="shared" si="40"/>
        <v>643.61</v>
      </c>
      <c r="H294" s="174">
        <f t="shared" si="41"/>
        <v>0</v>
      </c>
      <c r="I294" s="174">
        <f t="shared" si="42"/>
        <v>0</v>
      </c>
      <c r="J294" s="175">
        <v>643.61</v>
      </c>
      <c r="K294" s="175">
        <v>0</v>
      </c>
      <c r="L294" s="175">
        <v>0</v>
      </c>
      <c r="M294" s="175">
        <v>0</v>
      </c>
      <c r="N294" s="175">
        <v>0</v>
      </c>
      <c r="O294" s="175">
        <v>0</v>
      </c>
      <c r="P294" s="175">
        <v>0</v>
      </c>
      <c r="Q294" s="175">
        <v>0</v>
      </c>
      <c r="R294" s="175">
        <v>0</v>
      </c>
      <c r="S294" s="175">
        <v>0</v>
      </c>
    </row>
    <row r="295" spans="1:19">
      <c r="A295" s="167">
        <f t="shared" si="53"/>
        <v>9</v>
      </c>
      <c r="B295" s="168" t="s">
        <v>460</v>
      </c>
      <c r="C295" s="168" t="s">
        <v>460</v>
      </c>
      <c r="D295" s="169" t="s">
        <v>2159</v>
      </c>
      <c r="E295" s="167">
        <v>10100027157</v>
      </c>
      <c r="F295" s="173">
        <f t="shared" si="39"/>
        <v>4359.18</v>
      </c>
      <c r="G295" s="174">
        <f t="shared" si="40"/>
        <v>4359.18</v>
      </c>
      <c r="H295" s="174">
        <f t="shared" si="41"/>
        <v>0</v>
      </c>
      <c r="I295" s="174">
        <f t="shared" si="42"/>
        <v>0</v>
      </c>
      <c r="J295" s="175">
        <v>4359.18</v>
      </c>
      <c r="K295" s="175">
        <v>0</v>
      </c>
      <c r="L295" s="175">
        <v>0</v>
      </c>
      <c r="M295" s="175">
        <v>0</v>
      </c>
      <c r="N295" s="175">
        <v>0</v>
      </c>
      <c r="O295" s="175">
        <v>0</v>
      </c>
      <c r="P295" s="175">
        <v>0</v>
      </c>
      <c r="Q295" s="175">
        <v>0</v>
      </c>
      <c r="R295" s="175">
        <v>0</v>
      </c>
      <c r="S295" s="175">
        <v>0</v>
      </c>
    </row>
    <row r="296" spans="1:19" ht="37.5">
      <c r="A296" s="167">
        <f t="shared" si="53"/>
        <v>10</v>
      </c>
      <c r="B296" s="168" t="s">
        <v>460</v>
      </c>
      <c r="C296" s="168" t="s">
        <v>460</v>
      </c>
      <c r="D296" s="169" t="s">
        <v>3509</v>
      </c>
      <c r="E296" s="167">
        <v>10100027166</v>
      </c>
      <c r="F296" s="173">
        <f t="shared" si="39"/>
        <v>3114.07</v>
      </c>
      <c r="G296" s="174">
        <f t="shared" si="40"/>
        <v>3114.07</v>
      </c>
      <c r="H296" s="174">
        <f t="shared" si="41"/>
        <v>0</v>
      </c>
      <c r="I296" s="174">
        <f t="shared" si="42"/>
        <v>0</v>
      </c>
      <c r="J296" s="175">
        <v>3114.07</v>
      </c>
      <c r="K296" s="175">
        <v>0</v>
      </c>
      <c r="L296" s="175">
        <v>0</v>
      </c>
      <c r="M296" s="175">
        <v>0</v>
      </c>
      <c r="N296" s="175">
        <v>0</v>
      </c>
      <c r="O296" s="175">
        <v>0</v>
      </c>
      <c r="P296" s="175">
        <v>0</v>
      </c>
      <c r="Q296" s="175">
        <v>0</v>
      </c>
      <c r="R296" s="175">
        <v>0</v>
      </c>
      <c r="S296" s="175">
        <v>0</v>
      </c>
    </row>
    <row r="297" spans="1:19">
      <c r="A297" s="167">
        <f t="shared" si="53"/>
        <v>11</v>
      </c>
      <c r="B297" s="168" t="s">
        <v>460</v>
      </c>
      <c r="C297" s="168" t="s">
        <v>460</v>
      </c>
      <c r="D297" s="169" t="s">
        <v>2159</v>
      </c>
      <c r="E297" s="167">
        <v>10100048660</v>
      </c>
      <c r="F297" s="173">
        <f t="shared" si="39"/>
        <v>492.2</v>
      </c>
      <c r="G297" s="174">
        <f t="shared" si="40"/>
        <v>492.2</v>
      </c>
      <c r="H297" s="174">
        <f t="shared" si="41"/>
        <v>0</v>
      </c>
      <c r="I297" s="174">
        <f t="shared" si="42"/>
        <v>0</v>
      </c>
      <c r="J297" s="175">
        <v>492.2</v>
      </c>
      <c r="K297" s="175">
        <v>0</v>
      </c>
      <c r="L297" s="175">
        <v>0</v>
      </c>
      <c r="M297" s="175">
        <v>0</v>
      </c>
      <c r="N297" s="175">
        <v>0</v>
      </c>
      <c r="O297" s="175">
        <v>0</v>
      </c>
      <c r="P297" s="175">
        <v>0</v>
      </c>
      <c r="Q297" s="175">
        <v>0</v>
      </c>
      <c r="R297" s="175">
        <v>0</v>
      </c>
      <c r="S297" s="175">
        <v>0</v>
      </c>
    </row>
    <row r="298" spans="1:19" ht="19.5" thickBot="1">
      <c r="A298" s="167"/>
      <c r="B298" s="164"/>
      <c r="C298" s="164"/>
      <c r="D298" s="165"/>
      <c r="E298" s="163"/>
      <c r="F298" s="166">
        <f>SUM(F287:F297)</f>
        <v>23509.030000000002</v>
      </c>
      <c r="G298" s="166">
        <f t="shared" ref="G298:S298" si="57">SUM(G287:G297)</f>
        <v>23509.030000000002</v>
      </c>
      <c r="H298" s="166">
        <f t="shared" si="57"/>
        <v>0</v>
      </c>
      <c r="I298" s="166">
        <f t="shared" si="57"/>
        <v>0</v>
      </c>
      <c r="J298" s="166">
        <f t="shared" si="57"/>
        <v>23509.030000000002</v>
      </c>
      <c r="K298" s="166">
        <f t="shared" si="57"/>
        <v>0</v>
      </c>
      <c r="L298" s="166">
        <f t="shared" si="57"/>
        <v>0</v>
      </c>
      <c r="M298" s="166">
        <f t="shared" si="57"/>
        <v>0</v>
      </c>
      <c r="N298" s="166">
        <f t="shared" si="57"/>
        <v>0</v>
      </c>
      <c r="O298" s="166">
        <f t="shared" si="57"/>
        <v>0</v>
      </c>
      <c r="P298" s="166">
        <f t="shared" si="57"/>
        <v>0</v>
      </c>
      <c r="Q298" s="166">
        <f t="shared" si="57"/>
        <v>0</v>
      </c>
      <c r="R298" s="166">
        <f t="shared" si="57"/>
        <v>0</v>
      </c>
      <c r="S298" s="166">
        <f t="shared" si="57"/>
        <v>0</v>
      </c>
    </row>
    <row r="299" spans="1:19" ht="19.5" thickTop="1">
      <c r="A299" s="167">
        <f t="shared" si="53"/>
        <v>1</v>
      </c>
      <c r="B299" s="168" t="s">
        <v>466</v>
      </c>
      <c r="C299" s="168" t="s">
        <v>3510</v>
      </c>
      <c r="D299" s="169" t="s">
        <v>3511</v>
      </c>
      <c r="E299" s="167">
        <v>12390106240</v>
      </c>
      <c r="F299" s="173">
        <f t="shared" si="39"/>
        <v>1727.84</v>
      </c>
      <c r="G299" s="174">
        <f t="shared" si="40"/>
        <v>1727.84</v>
      </c>
      <c r="H299" s="174">
        <f t="shared" si="41"/>
        <v>0</v>
      </c>
      <c r="I299" s="174">
        <f t="shared" si="42"/>
        <v>0</v>
      </c>
      <c r="J299" s="175">
        <v>1727.84</v>
      </c>
      <c r="K299" s="175">
        <v>0</v>
      </c>
      <c r="L299" s="175">
        <v>0</v>
      </c>
      <c r="M299" s="175">
        <v>0</v>
      </c>
      <c r="N299" s="175">
        <v>0</v>
      </c>
      <c r="O299" s="175">
        <v>0</v>
      </c>
      <c r="P299" s="175">
        <v>0</v>
      </c>
      <c r="Q299" s="175">
        <v>0</v>
      </c>
      <c r="R299" s="175">
        <v>0</v>
      </c>
      <c r="S299" s="175">
        <v>0</v>
      </c>
    </row>
    <row r="300" spans="1:19">
      <c r="A300" s="167">
        <f t="shared" si="53"/>
        <v>2</v>
      </c>
      <c r="B300" s="168" t="s">
        <v>466</v>
      </c>
      <c r="C300" s="168" t="s">
        <v>3512</v>
      </c>
      <c r="D300" s="169" t="s">
        <v>3513</v>
      </c>
      <c r="E300" s="167">
        <v>12380008279</v>
      </c>
      <c r="F300" s="173">
        <f t="shared" si="39"/>
        <v>3955.58</v>
      </c>
      <c r="G300" s="174">
        <f t="shared" si="40"/>
        <v>3955.58</v>
      </c>
      <c r="H300" s="174">
        <f t="shared" si="41"/>
        <v>0</v>
      </c>
      <c r="I300" s="174">
        <f t="shared" si="42"/>
        <v>0</v>
      </c>
      <c r="J300" s="175">
        <v>3955.58</v>
      </c>
      <c r="K300" s="175">
        <v>0</v>
      </c>
      <c r="L300" s="175">
        <v>0</v>
      </c>
      <c r="M300" s="175">
        <v>0</v>
      </c>
      <c r="N300" s="175">
        <v>0</v>
      </c>
      <c r="O300" s="175">
        <v>0</v>
      </c>
      <c r="P300" s="175">
        <v>0</v>
      </c>
      <c r="Q300" s="175">
        <v>0</v>
      </c>
      <c r="R300" s="175">
        <v>0</v>
      </c>
      <c r="S300" s="175">
        <v>0</v>
      </c>
    </row>
    <row r="301" spans="1:19">
      <c r="A301" s="167">
        <f t="shared" si="53"/>
        <v>3</v>
      </c>
      <c r="B301" s="168" t="s">
        <v>466</v>
      </c>
      <c r="C301" s="168" t="s">
        <v>3512</v>
      </c>
      <c r="D301" s="169" t="s">
        <v>3514</v>
      </c>
      <c r="E301" s="167">
        <v>12380008309</v>
      </c>
      <c r="F301" s="173">
        <f t="shared" ref="F301:F378" si="58">SUM(G301:I301)</f>
        <v>6602.54</v>
      </c>
      <c r="G301" s="174">
        <f t="shared" ref="G301:G378" si="59">SUM(J301:K301)</f>
        <v>6602.54</v>
      </c>
      <c r="H301" s="174">
        <f t="shared" ref="H301:H378" si="60">SUM(L301:N301)</f>
        <v>0</v>
      </c>
      <c r="I301" s="174">
        <f t="shared" ref="I301:I378" si="61">SUM(O301:S301)</f>
        <v>0</v>
      </c>
      <c r="J301" s="175">
        <v>6602.54</v>
      </c>
      <c r="K301" s="175">
        <v>0</v>
      </c>
      <c r="L301" s="175">
        <v>0</v>
      </c>
      <c r="M301" s="175">
        <v>0</v>
      </c>
      <c r="N301" s="175">
        <v>0</v>
      </c>
      <c r="O301" s="175">
        <v>0</v>
      </c>
      <c r="P301" s="175">
        <v>0</v>
      </c>
      <c r="Q301" s="175">
        <v>0</v>
      </c>
      <c r="R301" s="175">
        <v>0</v>
      </c>
      <c r="S301" s="175">
        <v>0</v>
      </c>
    </row>
    <row r="302" spans="1:19">
      <c r="A302" s="167">
        <f t="shared" si="53"/>
        <v>4</v>
      </c>
      <c r="B302" s="168" t="s">
        <v>466</v>
      </c>
      <c r="C302" s="168" t="s">
        <v>3512</v>
      </c>
      <c r="D302" s="169" t="s">
        <v>3515</v>
      </c>
      <c r="E302" s="167">
        <v>12380015301</v>
      </c>
      <c r="F302" s="173">
        <f t="shared" si="58"/>
        <v>599.20000000000005</v>
      </c>
      <c r="G302" s="174">
        <f t="shared" si="59"/>
        <v>599.20000000000005</v>
      </c>
      <c r="H302" s="174">
        <f t="shared" si="60"/>
        <v>0</v>
      </c>
      <c r="I302" s="174">
        <f t="shared" si="61"/>
        <v>0</v>
      </c>
      <c r="J302" s="175">
        <v>599.20000000000005</v>
      </c>
      <c r="K302" s="175">
        <v>0</v>
      </c>
      <c r="L302" s="175">
        <v>0</v>
      </c>
      <c r="M302" s="175">
        <v>0</v>
      </c>
      <c r="N302" s="175">
        <v>0</v>
      </c>
      <c r="O302" s="175">
        <v>0</v>
      </c>
      <c r="P302" s="175">
        <v>0</v>
      </c>
      <c r="Q302" s="175">
        <v>0</v>
      </c>
      <c r="R302" s="175">
        <v>0</v>
      </c>
      <c r="S302" s="175">
        <v>0</v>
      </c>
    </row>
    <row r="303" spans="1:19">
      <c r="A303" s="167">
        <f t="shared" si="53"/>
        <v>5</v>
      </c>
      <c r="B303" s="168" t="s">
        <v>466</v>
      </c>
      <c r="C303" s="168" t="s">
        <v>3512</v>
      </c>
      <c r="D303" s="169" t="s">
        <v>3516</v>
      </c>
      <c r="E303" s="167">
        <v>12380017721</v>
      </c>
      <c r="F303" s="173">
        <f t="shared" si="58"/>
        <v>719.79</v>
      </c>
      <c r="G303" s="174">
        <f t="shared" si="59"/>
        <v>719.79</v>
      </c>
      <c r="H303" s="174">
        <f t="shared" si="60"/>
        <v>0</v>
      </c>
      <c r="I303" s="174">
        <f t="shared" si="61"/>
        <v>0</v>
      </c>
      <c r="J303" s="175">
        <v>719.79</v>
      </c>
      <c r="K303" s="175">
        <v>0</v>
      </c>
      <c r="L303" s="175">
        <v>0</v>
      </c>
      <c r="M303" s="175">
        <v>0</v>
      </c>
      <c r="N303" s="175">
        <v>0</v>
      </c>
      <c r="O303" s="175">
        <v>0</v>
      </c>
      <c r="P303" s="175">
        <v>0</v>
      </c>
      <c r="Q303" s="175">
        <v>0</v>
      </c>
      <c r="R303" s="175">
        <v>0</v>
      </c>
      <c r="S303" s="175">
        <v>0</v>
      </c>
    </row>
    <row r="304" spans="1:19">
      <c r="A304" s="167">
        <f t="shared" si="53"/>
        <v>6</v>
      </c>
      <c r="B304" s="168" t="s">
        <v>466</v>
      </c>
      <c r="C304" s="168" t="s">
        <v>3512</v>
      </c>
      <c r="D304" s="169" t="s">
        <v>3517</v>
      </c>
      <c r="E304" s="167">
        <v>12380023296</v>
      </c>
      <c r="F304" s="173">
        <f t="shared" si="58"/>
        <v>1764.64</v>
      </c>
      <c r="G304" s="174">
        <f t="shared" si="59"/>
        <v>1764.64</v>
      </c>
      <c r="H304" s="174">
        <f t="shared" si="60"/>
        <v>0</v>
      </c>
      <c r="I304" s="174">
        <f t="shared" si="61"/>
        <v>0</v>
      </c>
      <c r="J304" s="175">
        <v>1764.64</v>
      </c>
      <c r="K304" s="175">
        <v>0</v>
      </c>
      <c r="L304" s="175">
        <v>0</v>
      </c>
      <c r="M304" s="175">
        <v>0</v>
      </c>
      <c r="N304" s="175">
        <v>0</v>
      </c>
      <c r="O304" s="175">
        <v>0</v>
      </c>
      <c r="P304" s="175">
        <v>0</v>
      </c>
      <c r="Q304" s="175">
        <v>0</v>
      </c>
      <c r="R304" s="175">
        <v>0</v>
      </c>
      <c r="S304" s="175">
        <v>0</v>
      </c>
    </row>
    <row r="305" spans="1:19" ht="19.5" thickBot="1">
      <c r="A305" s="167"/>
      <c r="B305" s="164"/>
      <c r="C305" s="164"/>
      <c r="D305" s="165"/>
      <c r="E305" s="163"/>
      <c r="F305" s="166">
        <f>SUM(F299:F304)</f>
        <v>15369.59</v>
      </c>
      <c r="G305" s="166">
        <f t="shared" ref="G305:S305" si="62">SUM(G299:G304)</f>
        <v>15369.59</v>
      </c>
      <c r="H305" s="166">
        <f t="shared" si="62"/>
        <v>0</v>
      </c>
      <c r="I305" s="166">
        <f t="shared" si="62"/>
        <v>0</v>
      </c>
      <c r="J305" s="166">
        <f t="shared" si="62"/>
        <v>15369.59</v>
      </c>
      <c r="K305" s="166">
        <f t="shared" si="62"/>
        <v>0</v>
      </c>
      <c r="L305" s="166">
        <f t="shared" si="62"/>
        <v>0</v>
      </c>
      <c r="M305" s="166">
        <f t="shared" si="62"/>
        <v>0</v>
      </c>
      <c r="N305" s="166">
        <f t="shared" si="62"/>
        <v>0</v>
      </c>
      <c r="O305" s="166">
        <f t="shared" si="62"/>
        <v>0</v>
      </c>
      <c r="P305" s="166">
        <f t="shared" si="62"/>
        <v>0</v>
      </c>
      <c r="Q305" s="166">
        <f t="shared" si="62"/>
        <v>0</v>
      </c>
      <c r="R305" s="166">
        <f t="shared" si="62"/>
        <v>0</v>
      </c>
      <c r="S305" s="166">
        <f t="shared" si="62"/>
        <v>0</v>
      </c>
    </row>
    <row r="306" spans="1:19" ht="38.25" thickTop="1">
      <c r="A306" s="167">
        <f t="shared" si="53"/>
        <v>1</v>
      </c>
      <c r="B306" s="168" t="s">
        <v>472</v>
      </c>
      <c r="C306" s="168" t="s">
        <v>472</v>
      </c>
      <c r="D306" s="169" t="s">
        <v>3518</v>
      </c>
      <c r="E306" s="167">
        <v>11330028134</v>
      </c>
      <c r="F306" s="173">
        <f t="shared" si="58"/>
        <v>385.2</v>
      </c>
      <c r="G306" s="174">
        <f t="shared" si="59"/>
        <v>385.2</v>
      </c>
      <c r="H306" s="174">
        <f t="shared" si="60"/>
        <v>0</v>
      </c>
      <c r="I306" s="174">
        <f t="shared" si="61"/>
        <v>0</v>
      </c>
      <c r="J306" s="175">
        <v>192.6</v>
      </c>
      <c r="K306" s="175">
        <v>192.6</v>
      </c>
      <c r="L306" s="175">
        <v>0</v>
      </c>
      <c r="M306" s="175">
        <v>0</v>
      </c>
      <c r="N306" s="175">
        <v>0</v>
      </c>
      <c r="O306" s="175">
        <v>0</v>
      </c>
      <c r="P306" s="175">
        <v>0</v>
      </c>
      <c r="Q306" s="175">
        <v>0</v>
      </c>
      <c r="R306" s="175">
        <v>0</v>
      </c>
      <c r="S306" s="175">
        <v>0</v>
      </c>
    </row>
    <row r="307" spans="1:19" ht="19.5" thickBot="1">
      <c r="A307" s="167"/>
      <c r="B307" s="164"/>
      <c r="C307" s="164"/>
      <c r="D307" s="165"/>
      <c r="E307" s="163"/>
      <c r="F307" s="166">
        <f t="shared" ref="F307:S307" si="63">SUM(F306)</f>
        <v>385.2</v>
      </c>
      <c r="G307" s="166">
        <f t="shared" si="63"/>
        <v>385.2</v>
      </c>
      <c r="H307" s="166">
        <f t="shared" si="63"/>
        <v>0</v>
      </c>
      <c r="I307" s="166">
        <f t="shared" si="63"/>
        <v>0</v>
      </c>
      <c r="J307" s="166">
        <f t="shared" si="63"/>
        <v>192.6</v>
      </c>
      <c r="K307" s="166">
        <f t="shared" si="63"/>
        <v>192.6</v>
      </c>
      <c r="L307" s="166">
        <f t="shared" si="63"/>
        <v>0</v>
      </c>
      <c r="M307" s="166">
        <f t="shared" si="63"/>
        <v>0</v>
      </c>
      <c r="N307" s="166">
        <f t="shared" si="63"/>
        <v>0</v>
      </c>
      <c r="O307" s="166">
        <f t="shared" si="63"/>
        <v>0</v>
      </c>
      <c r="P307" s="166">
        <f t="shared" si="63"/>
        <v>0</v>
      </c>
      <c r="Q307" s="166">
        <f t="shared" si="63"/>
        <v>0</v>
      </c>
      <c r="R307" s="166">
        <f t="shared" si="63"/>
        <v>0</v>
      </c>
      <c r="S307" s="166">
        <f t="shared" si="63"/>
        <v>0</v>
      </c>
    </row>
    <row r="308" spans="1:19" ht="19.5" thickTop="1">
      <c r="A308" s="167">
        <f t="shared" si="53"/>
        <v>1</v>
      </c>
      <c r="B308" s="168" t="s">
        <v>477</v>
      </c>
      <c r="C308" s="168" t="s">
        <v>3519</v>
      </c>
      <c r="D308" s="169" t="s">
        <v>3520</v>
      </c>
      <c r="E308" s="167">
        <v>11130037239</v>
      </c>
      <c r="F308" s="173">
        <f t="shared" si="58"/>
        <v>2576.13</v>
      </c>
      <c r="G308" s="174">
        <f t="shared" si="59"/>
        <v>2576.13</v>
      </c>
      <c r="H308" s="174">
        <f t="shared" si="60"/>
        <v>0</v>
      </c>
      <c r="I308" s="174">
        <f t="shared" si="61"/>
        <v>0</v>
      </c>
      <c r="J308" s="175">
        <v>2576.13</v>
      </c>
      <c r="K308" s="175">
        <v>0</v>
      </c>
      <c r="L308" s="175">
        <v>0</v>
      </c>
      <c r="M308" s="175">
        <v>0</v>
      </c>
      <c r="N308" s="175">
        <v>0</v>
      </c>
      <c r="O308" s="175">
        <v>0</v>
      </c>
      <c r="P308" s="175">
        <v>0</v>
      </c>
      <c r="Q308" s="175">
        <v>0</v>
      </c>
      <c r="R308" s="175">
        <v>0</v>
      </c>
      <c r="S308" s="175">
        <v>0</v>
      </c>
    </row>
    <row r="309" spans="1:19">
      <c r="A309" s="167">
        <f t="shared" si="53"/>
        <v>2</v>
      </c>
      <c r="B309" s="168" t="s">
        <v>477</v>
      </c>
      <c r="C309" s="168" t="s">
        <v>3519</v>
      </c>
      <c r="D309" s="169" t="s">
        <v>3520</v>
      </c>
      <c r="E309" s="167">
        <v>11130037248</v>
      </c>
      <c r="F309" s="173">
        <f t="shared" si="58"/>
        <v>318.22000000000003</v>
      </c>
      <c r="G309" s="174">
        <f t="shared" si="59"/>
        <v>318.22000000000003</v>
      </c>
      <c r="H309" s="174">
        <f t="shared" si="60"/>
        <v>0</v>
      </c>
      <c r="I309" s="174">
        <f t="shared" si="61"/>
        <v>0</v>
      </c>
      <c r="J309" s="175">
        <v>209.72</v>
      </c>
      <c r="K309" s="175">
        <v>108.5</v>
      </c>
      <c r="L309" s="175">
        <v>0</v>
      </c>
      <c r="M309" s="175">
        <v>0</v>
      </c>
      <c r="N309" s="175">
        <v>0</v>
      </c>
      <c r="O309" s="175">
        <v>0</v>
      </c>
      <c r="P309" s="175">
        <v>0</v>
      </c>
      <c r="Q309" s="175">
        <v>0</v>
      </c>
      <c r="R309" s="175">
        <v>0</v>
      </c>
      <c r="S309" s="175">
        <v>0</v>
      </c>
    </row>
    <row r="310" spans="1:19">
      <c r="A310" s="167">
        <f t="shared" si="53"/>
        <v>3</v>
      </c>
      <c r="B310" s="168" t="s">
        <v>477</v>
      </c>
      <c r="C310" s="168" t="s">
        <v>477</v>
      </c>
      <c r="D310" s="169" t="s">
        <v>3521</v>
      </c>
      <c r="E310" s="167">
        <v>11120194645</v>
      </c>
      <c r="F310" s="173">
        <f t="shared" si="58"/>
        <v>5.91</v>
      </c>
      <c r="G310" s="174">
        <f t="shared" si="59"/>
        <v>5.91</v>
      </c>
      <c r="H310" s="174">
        <f t="shared" si="60"/>
        <v>0</v>
      </c>
      <c r="I310" s="174">
        <f t="shared" si="61"/>
        <v>0</v>
      </c>
      <c r="J310" s="175">
        <v>5.91</v>
      </c>
      <c r="K310" s="175">
        <v>0</v>
      </c>
      <c r="L310" s="175">
        <v>0</v>
      </c>
      <c r="M310" s="175">
        <v>0</v>
      </c>
      <c r="N310" s="175">
        <v>0</v>
      </c>
      <c r="O310" s="175">
        <v>0</v>
      </c>
      <c r="P310" s="175">
        <v>0</v>
      </c>
      <c r="Q310" s="175">
        <v>0</v>
      </c>
      <c r="R310" s="175">
        <v>0</v>
      </c>
      <c r="S310" s="175">
        <v>0</v>
      </c>
    </row>
    <row r="311" spans="1:19" ht="19.5" thickBot="1">
      <c r="A311" s="167"/>
      <c r="B311" s="164"/>
      <c r="C311" s="164"/>
      <c r="D311" s="165"/>
      <c r="E311" s="163"/>
      <c r="F311" s="166">
        <f>SUM(F308:F310)</f>
        <v>2900.26</v>
      </c>
      <c r="G311" s="166">
        <f t="shared" ref="G311:S311" si="64">SUM(G308:G310)</f>
        <v>2900.26</v>
      </c>
      <c r="H311" s="166">
        <f t="shared" si="64"/>
        <v>0</v>
      </c>
      <c r="I311" s="166">
        <f t="shared" si="64"/>
        <v>0</v>
      </c>
      <c r="J311" s="166">
        <f t="shared" si="64"/>
        <v>2791.7599999999998</v>
      </c>
      <c r="K311" s="166">
        <f t="shared" si="64"/>
        <v>108.5</v>
      </c>
      <c r="L311" s="166">
        <f t="shared" si="64"/>
        <v>0</v>
      </c>
      <c r="M311" s="166">
        <f t="shared" si="64"/>
        <v>0</v>
      </c>
      <c r="N311" s="166">
        <f t="shared" si="64"/>
        <v>0</v>
      </c>
      <c r="O311" s="166">
        <f t="shared" si="64"/>
        <v>0</v>
      </c>
      <c r="P311" s="166">
        <f t="shared" si="64"/>
        <v>0</v>
      </c>
      <c r="Q311" s="166">
        <f t="shared" si="64"/>
        <v>0</v>
      </c>
      <c r="R311" s="166">
        <f t="shared" si="64"/>
        <v>0</v>
      </c>
      <c r="S311" s="166">
        <f t="shared" si="64"/>
        <v>0</v>
      </c>
    </row>
    <row r="312" spans="1:19" ht="38.25" thickTop="1">
      <c r="A312" s="167">
        <f t="shared" si="53"/>
        <v>1</v>
      </c>
      <c r="B312" s="168" t="s">
        <v>2324</v>
      </c>
      <c r="C312" s="168" t="s">
        <v>2324</v>
      </c>
      <c r="D312" s="169" t="s">
        <v>3522</v>
      </c>
      <c r="E312" s="167">
        <v>11520339493</v>
      </c>
      <c r="F312" s="173">
        <f t="shared" si="58"/>
        <v>326.35000000000002</v>
      </c>
      <c r="G312" s="174">
        <f t="shared" si="59"/>
        <v>326.35000000000002</v>
      </c>
      <c r="H312" s="174">
        <f t="shared" si="60"/>
        <v>0</v>
      </c>
      <c r="I312" s="174">
        <f t="shared" si="61"/>
        <v>0</v>
      </c>
      <c r="J312" s="175">
        <v>326.35000000000002</v>
      </c>
      <c r="K312" s="175">
        <v>0</v>
      </c>
      <c r="L312" s="175">
        <v>0</v>
      </c>
      <c r="M312" s="175">
        <v>0</v>
      </c>
      <c r="N312" s="175">
        <v>0</v>
      </c>
      <c r="O312" s="175">
        <v>0</v>
      </c>
      <c r="P312" s="175">
        <v>0</v>
      </c>
      <c r="Q312" s="175">
        <v>0</v>
      </c>
      <c r="R312" s="175">
        <v>0</v>
      </c>
      <c r="S312" s="175">
        <v>0</v>
      </c>
    </row>
    <row r="313" spans="1:19">
      <c r="A313" s="167">
        <f t="shared" si="53"/>
        <v>2</v>
      </c>
      <c r="B313" s="168" t="s">
        <v>2324</v>
      </c>
      <c r="C313" s="168" t="s">
        <v>2324</v>
      </c>
      <c r="D313" s="169" t="s">
        <v>3523</v>
      </c>
      <c r="E313" s="167">
        <v>11520380158</v>
      </c>
      <c r="F313" s="173">
        <f t="shared" si="58"/>
        <v>192.6</v>
      </c>
      <c r="G313" s="174">
        <f t="shared" si="59"/>
        <v>192.6</v>
      </c>
      <c r="H313" s="174">
        <f t="shared" si="60"/>
        <v>0</v>
      </c>
      <c r="I313" s="174">
        <f t="shared" si="61"/>
        <v>0</v>
      </c>
      <c r="J313" s="175">
        <v>192.6</v>
      </c>
      <c r="K313" s="175">
        <v>0</v>
      </c>
      <c r="L313" s="175">
        <v>0</v>
      </c>
      <c r="M313" s="175">
        <v>0</v>
      </c>
      <c r="N313" s="175">
        <v>0</v>
      </c>
      <c r="O313" s="175">
        <v>0</v>
      </c>
      <c r="P313" s="175">
        <v>0</v>
      </c>
      <c r="Q313" s="175">
        <v>0</v>
      </c>
      <c r="R313" s="175">
        <v>0</v>
      </c>
      <c r="S313" s="175">
        <v>0</v>
      </c>
    </row>
    <row r="314" spans="1:19" ht="19.5" thickBot="1">
      <c r="A314" s="167"/>
      <c r="B314" s="164"/>
      <c r="C314" s="164"/>
      <c r="D314" s="165"/>
      <c r="E314" s="163"/>
      <c r="F314" s="166">
        <f>SUM(F312:F313)</f>
        <v>518.95000000000005</v>
      </c>
      <c r="G314" s="166">
        <f t="shared" ref="G314:S314" si="65">SUM(G312:G313)</f>
        <v>518.95000000000005</v>
      </c>
      <c r="H314" s="166">
        <f t="shared" si="65"/>
        <v>0</v>
      </c>
      <c r="I314" s="166">
        <f t="shared" si="65"/>
        <v>0</v>
      </c>
      <c r="J314" s="166">
        <f t="shared" si="65"/>
        <v>518.95000000000005</v>
      </c>
      <c r="K314" s="166">
        <f t="shared" si="65"/>
        <v>0</v>
      </c>
      <c r="L314" s="166">
        <f t="shared" si="65"/>
        <v>0</v>
      </c>
      <c r="M314" s="166">
        <f t="shared" si="65"/>
        <v>0</v>
      </c>
      <c r="N314" s="166">
        <f t="shared" si="65"/>
        <v>0</v>
      </c>
      <c r="O314" s="166">
        <f t="shared" si="65"/>
        <v>0</v>
      </c>
      <c r="P314" s="166">
        <f t="shared" si="65"/>
        <v>0</v>
      </c>
      <c r="Q314" s="166">
        <f t="shared" si="65"/>
        <v>0</v>
      </c>
      <c r="R314" s="166">
        <f t="shared" si="65"/>
        <v>0</v>
      </c>
      <c r="S314" s="166">
        <f t="shared" si="65"/>
        <v>0</v>
      </c>
    </row>
    <row r="315" spans="1:19" ht="38.25" thickTop="1">
      <c r="A315" s="167">
        <f t="shared" si="53"/>
        <v>1</v>
      </c>
      <c r="B315" s="168" t="s">
        <v>2393</v>
      </c>
      <c r="C315" s="168" t="s">
        <v>2393</v>
      </c>
      <c r="D315" s="169" t="s">
        <v>3524</v>
      </c>
      <c r="E315" s="167">
        <v>10140362631</v>
      </c>
      <c r="F315" s="173">
        <f t="shared" si="58"/>
        <v>192.6</v>
      </c>
      <c r="G315" s="174">
        <f t="shared" si="59"/>
        <v>192.6</v>
      </c>
      <c r="H315" s="174">
        <f t="shared" si="60"/>
        <v>0</v>
      </c>
      <c r="I315" s="174">
        <f t="shared" si="61"/>
        <v>0</v>
      </c>
      <c r="J315" s="175">
        <v>192.6</v>
      </c>
      <c r="K315" s="175">
        <v>0</v>
      </c>
      <c r="L315" s="175">
        <v>0</v>
      </c>
      <c r="M315" s="175">
        <v>0</v>
      </c>
      <c r="N315" s="175">
        <v>0</v>
      </c>
      <c r="O315" s="175">
        <v>0</v>
      </c>
      <c r="P315" s="175">
        <v>0</v>
      </c>
      <c r="Q315" s="175">
        <v>0</v>
      </c>
      <c r="R315" s="175">
        <v>0</v>
      </c>
      <c r="S315" s="175">
        <v>0</v>
      </c>
    </row>
    <row r="316" spans="1:19" ht="19.5" thickBot="1">
      <c r="A316" s="167"/>
      <c r="B316" s="164"/>
      <c r="C316" s="164"/>
      <c r="D316" s="165"/>
      <c r="E316" s="163"/>
      <c r="F316" s="166">
        <f t="shared" ref="F316:S316" si="66">SUM(F315)</f>
        <v>192.6</v>
      </c>
      <c r="G316" s="166">
        <f t="shared" si="66"/>
        <v>192.6</v>
      </c>
      <c r="H316" s="166">
        <f t="shared" si="66"/>
        <v>0</v>
      </c>
      <c r="I316" s="166">
        <f t="shared" si="66"/>
        <v>0</v>
      </c>
      <c r="J316" s="166">
        <f t="shared" si="66"/>
        <v>192.6</v>
      </c>
      <c r="K316" s="166">
        <f t="shared" si="66"/>
        <v>0</v>
      </c>
      <c r="L316" s="166">
        <f t="shared" si="66"/>
        <v>0</v>
      </c>
      <c r="M316" s="166">
        <f t="shared" si="66"/>
        <v>0</v>
      </c>
      <c r="N316" s="166">
        <f t="shared" si="66"/>
        <v>0</v>
      </c>
      <c r="O316" s="166">
        <f t="shared" si="66"/>
        <v>0</v>
      </c>
      <c r="P316" s="166">
        <f t="shared" si="66"/>
        <v>0</v>
      </c>
      <c r="Q316" s="166">
        <f t="shared" si="66"/>
        <v>0</v>
      </c>
      <c r="R316" s="166">
        <f t="shared" si="66"/>
        <v>0</v>
      </c>
      <c r="S316" s="166">
        <f t="shared" si="66"/>
        <v>0</v>
      </c>
    </row>
    <row r="317" spans="1:19" ht="38.25" thickTop="1">
      <c r="A317" s="167">
        <f t="shared" si="53"/>
        <v>1</v>
      </c>
      <c r="B317" s="168" t="s">
        <v>483</v>
      </c>
      <c r="C317" s="168" t="s">
        <v>3525</v>
      </c>
      <c r="D317" s="169" t="s">
        <v>3526</v>
      </c>
      <c r="E317" s="167">
        <v>10130000064</v>
      </c>
      <c r="F317" s="173">
        <f t="shared" si="58"/>
        <v>1048.5999999999999</v>
      </c>
      <c r="G317" s="174">
        <f t="shared" si="59"/>
        <v>1048.5999999999999</v>
      </c>
      <c r="H317" s="174">
        <f t="shared" si="60"/>
        <v>0</v>
      </c>
      <c r="I317" s="174">
        <f t="shared" si="61"/>
        <v>0</v>
      </c>
      <c r="J317" s="175">
        <v>535</v>
      </c>
      <c r="K317" s="175">
        <v>513.6</v>
      </c>
      <c r="L317" s="175">
        <v>0</v>
      </c>
      <c r="M317" s="175">
        <v>0</v>
      </c>
      <c r="N317" s="175">
        <v>0</v>
      </c>
      <c r="O317" s="175">
        <v>0</v>
      </c>
      <c r="P317" s="175">
        <v>0</v>
      </c>
      <c r="Q317" s="175">
        <v>0</v>
      </c>
      <c r="R317" s="175">
        <v>0</v>
      </c>
      <c r="S317" s="175">
        <v>0</v>
      </c>
    </row>
    <row r="318" spans="1:19" ht="37.5">
      <c r="A318" s="167">
        <f t="shared" si="53"/>
        <v>2</v>
      </c>
      <c r="B318" s="168" t="s">
        <v>483</v>
      </c>
      <c r="C318" s="168" t="s">
        <v>3525</v>
      </c>
      <c r="D318" s="169" t="s">
        <v>3527</v>
      </c>
      <c r="E318" s="167">
        <v>10130000073</v>
      </c>
      <c r="F318" s="173">
        <f t="shared" si="58"/>
        <v>20420.150000000001</v>
      </c>
      <c r="G318" s="174">
        <f t="shared" si="59"/>
        <v>20420.150000000001</v>
      </c>
      <c r="H318" s="174">
        <f t="shared" si="60"/>
        <v>0</v>
      </c>
      <c r="I318" s="174">
        <f t="shared" si="61"/>
        <v>0</v>
      </c>
      <c r="J318" s="175">
        <v>20420.150000000001</v>
      </c>
      <c r="K318" s="175">
        <v>0</v>
      </c>
      <c r="L318" s="175">
        <v>0</v>
      </c>
      <c r="M318" s="175">
        <v>0</v>
      </c>
      <c r="N318" s="175">
        <v>0</v>
      </c>
      <c r="O318" s="175">
        <v>0</v>
      </c>
      <c r="P318" s="175">
        <v>0</v>
      </c>
      <c r="Q318" s="175">
        <v>0</v>
      </c>
      <c r="R318" s="175">
        <v>0</v>
      </c>
      <c r="S318" s="175">
        <v>0</v>
      </c>
    </row>
    <row r="319" spans="1:19" ht="37.5">
      <c r="A319" s="167">
        <f t="shared" si="53"/>
        <v>3</v>
      </c>
      <c r="B319" s="168" t="s">
        <v>483</v>
      </c>
      <c r="C319" s="168" t="s">
        <v>3525</v>
      </c>
      <c r="D319" s="169" t="s">
        <v>3528</v>
      </c>
      <c r="E319" s="167">
        <v>10130000082</v>
      </c>
      <c r="F319" s="173">
        <f t="shared" si="58"/>
        <v>224.7</v>
      </c>
      <c r="G319" s="174">
        <f t="shared" si="59"/>
        <v>224.7</v>
      </c>
      <c r="H319" s="174">
        <f t="shared" si="60"/>
        <v>0</v>
      </c>
      <c r="I319" s="174">
        <f t="shared" si="61"/>
        <v>0</v>
      </c>
      <c r="J319" s="175">
        <v>224.7</v>
      </c>
      <c r="K319" s="175">
        <v>0</v>
      </c>
      <c r="L319" s="175">
        <v>0</v>
      </c>
      <c r="M319" s="175">
        <v>0</v>
      </c>
      <c r="N319" s="175">
        <v>0</v>
      </c>
      <c r="O319" s="175">
        <v>0</v>
      </c>
      <c r="P319" s="175">
        <v>0</v>
      </c>
      <c r="Q319" s="175">
        <v>0</v>
      </c>
      <c r="R319" s="175">
        <v>0</v>
      </c>
      <c r="S319" s="175">
        <v>0</v>
      </c>
    </row>
    <row r="320" spans="1:19">
      <c r="A320" s="167">
        <f t="shared" si="53"/>
        <v>4</v>
      </c>
      <c r="B320" s="168" t="s">
        <v>483</v>
      </c>
      <c r="C320" s="168" t="s">
        <v>3525</v>
      </c>
      <c r="D320" s="169" t="s">
        <v>3529</v>
      </c>
      <c r="E320" s="167">
        <v>10130003676</v>
      </c>
      <c r="F320" s="173">
        <f t="shared" si="58"/>
        <v>53.93</v>
      </c>
      <c r="G320" s="174">
        <f t="shared" si="59"/>
        <v>53.93</v>
      </c>
      <c r="H320" s="174">
        <f t="shared" si="60"/>
        <v>0</v>
      </c>
      <c r="I320" s="174">
        <f t="shared" si="61"/>
        <v>0</v>
      </c>
      <c r="J320" s="175">
        <v>53.93</v>
      </c>
      <c r="K320" s="175">
        <v>0</v>
      </c>
      <c r="L320" s="175">
        <v>0</v>
      </c>
      <c r="M320" s="175">
        <v>0</v>
      </c>
      <c r="N320" s="175">
        <v>0</v>
      </c>
      <c r="O320" s="175">
        <v>0</v>
      </c>
      <c r="P320" s="175">
        <v>0</v>
      </c>
      <c r="Q320" s="175">
        <v>0</v>
      </c>
      <c r="R320" s="175">
        <v>0</v>
      </c>
      <c r="S320" s="175">
        <v>0</v>
      </c>
    </row>
    <row r="321" spans="1:19">
      <c r="A321" s="167">
        <f t="shared" si="53"/>
        <v>5</v>
      </c>
      <c r="B321" s="168" t="s">
        <v>483</v>
      </c>
      <c r="C321" s="168" t="s">
        <v>3525</v>
      </c>
      <c r="D321" s="169" t="s">
        <v>3530</v>
      </c>
      <c r="E321" s="167">
        <v>10130011963</v>
      </c>
      <c r="F321" s="173">
        <f t="shared" si="58"/>
        <v>75.760000000000005</v>
      </c>
      <c r="G321" s="174">
        <f t="shared" si="59"/>
        <v>75.760000000000005</v>
      </c>
      <c r="H321" s="174">
        <f t="shared" si="60"/>
        <v>0</v>
      </c>
      <c r="I321" s="174">
        <f t="shared" si="61"/>
        <v>0</v>
      </c>
      <c r="J321" s="175">
        <v>75.760000000000005</v>
      </c>
      <c r="K321" s="175">
        <v>0</v>
      </c>
      <c r="L321" s="175">
        <v>0</v>
      </c>
      <c r="M321" s="175">
        <v>0</v>
      </c>
      <c r="N321" s="175">
        <v>0</v>
      </c>
      <c r="O321" s="175">
        <v>0</v>
      </c>
      <c r="P321" s="175">
        <v>0</v>
      </c>
      <c r="Q321" s="175">
        <v>0</v>
      </c>
      <c r="R321" s="175">
        <v>0</v>
      </c>
      <c r="S321" s="175">
        <v>0</v>
      </c>
    </row>
    <row r="322" spans="1:19">
      <c r="A322" s="167">
        <f t="shared" si="53"/>
        <v>6</v>
      </c>
      <c r="B322" s="168" t="s">
        <v>483</v>
      </c>
      <c r="C322" s="168" t="s">
        <v>483</v>
      </c>
      <c r="D322" s="169" t="s">
        <v>3531</v>
      </c>
      <c r="E322" s="167">
        <v>10120003845</v>
      </c>
      <c r="F322" s="173">
        <f t="shared" si="58"/>
        <v>32.1</v>
      </c>
      <c r="G322" s="174">
        <f t="shared" si="59"/>
        <v>32.1</v>
      </c>
      <c r="H322" s="174">
        <f t="shared" si="60"/>
        <v>0</v>
      </c>
      <c r="I322" s="174">
        <f t="shared" si="61"/>
        <v>0</v>
      </c>
      <c r="J322" s="175">
        <v>32.1</v>
      </c>
      <c r="K322" s="175">
        <v>0</v>
      </c>
      <c r="L322" s="175">
        <v>0</v>
      </c>
      <c r="M322" s="175">
        <v>0</v>
      </c>
      <c r="N322" s="175">
        <v>0</v>
      </c>
      <c r="O322" s="175">
        <v>0</v>
      </c>
      <c r="P322" s="175">
        <v>0</v>
      </c>
      <c r="Q322" s="175">
        <v>0</v>
      </c>
      <c r="R322" s="175">
        <v>0</v>
      </c>
      <c r="S322" s="175">
        <v>0</v>
      </c>
    </row>
    <row r="323" spans="1:19">
      <c r="A323" s="167">
        <f t="shared" si="53"/>
        <v>7</v>
      </c>
      <c r="B323" s="168" t="s">
        <v>483</v>
      </c>
      <c r="C323" s="168" t="s">
        <v>483</v>
      </c>
      <c r="D323" s="169" t="s">
        <v>3532</v>
      </c>
      <c r="E323" s="167">
        <v>10120007975</v>
      </c>
      <c r="F323" s="173">
        <f t="shared" si="58"/>
        <v>983.87</v>
      </c>
      <c r="G323" s="174">
        <f t="shared" si="59"/>
        <v>983.87</v>
      </c>
      <c r="H323" s="174">
        <f t="shared" si="60"/>
        <v>0</v>
      </c>
      <c r="I323" s="174">
        <f t="shared" si="61"/>
        <v>0</v>
      </c>
      <c r="J323" s="175">
        <v>983.87</v>
      </c>
      <c r="K323" s="175">
        <v>0</v>
      </c>
      <c r="L323" s="175">
        <v>0</v>
      </c>
      <c r="M323" s="175">
        <v>0</v>
      </c>
      <c r="N323" s="175">
        <v>0</v>
      </c>
      <c r="O323" s="175">
        <v>0</v>
      </c>
      <c r="P323" s="175">
        <v>0</v>
      </c>
      <c r="Q323" s="175">
        <v>0</v>
      </c>
      <c r="R323" s="175">
        <v>0</v>
      </c>
      <c r="S323" s="175">
        <v>0</v>
      </c>
    </row>
    <row r="324" spans="1:19" ht="37.5">
      <c r="A324" s="167">
        <f t="shared" si="53"/>
        <v>8</v>
      </c>
      <c r="B324" s="168" t="s">
        <v>483</v>
      </c>
      <c r="C324" s="168" t="s">
        <v>483</v>
      </c>
      <c r="D324" s="169" t="s">
        <v>3533</v>
      </c>
      <c r="E324" s="167">
        <v>10120010397</v>
      </c>
      <c r="F324" s="173">
        <f t="shared" si="58"/>
        <v>208.12</v>
      </c>
      <c r="G324" s="174">
        <f t="shared" si="59"/>
        <v>208.12</v>
      </c>
      <c r="H324" s="174">
        <f t="shared" si="60"/>
        <v>0</v>
      </c>
      <c r="I324" s="174">
        <f t="shared" si="61"/>
        <v>0</v>
      </c>
      <c r="J324" s="175">
        <v>208.12</v>
      </c>
      <c r="K324" s="175">
        <v>0</v>
      </c>
      <c r="L324" s="175">
        <v>0</v>
      </c>
      <c r="M324" s="175">
        <v>0</v>
      </c>
      <c r="N324" s="175">
        <v>0</v>
      </c>
      <c r="O324" s="175">
        <v>0</v>
      </c>
      <c r="P324" s="175">
        <v>0</v>
      </c>
      <c r="Q324" s="175">
        <v>0</v>
      </c>
      <c r="R324" s="175">
        <v>0</v>
      </c>
      <c r="S324" s="175">
        <v>0</v>
      </c>
    </row>
    <row r="325" spans="1:19" ht="19.5" thickBot="1">
      <c r="A325" s="167"/>
      <c r="B325" s="164"/>
      <c r="C325" s="164"/>
      <c r="D325" s="165"/>
      <c r="E325" s="163"/>
      <c r="F325" s="166">
        <f>SUM(F317:F324)</f>
        <v>23047.229999999996</v>
      </c>
      <c r="G325" s="166">
        <f t="shared" ref="G325:S325" si="67">SUM(G317:G324)</f>
        <v>23047.229999999996</v>
      </c>
      <c r="H325" s="166">
        <f t="shared" si="67"/>
        <v>0</v>
      </c>
      <c r="I325" s="166">
        <f t="shared" si="67"/>
        <v>0</v>
      </c>
      <c r="J325" s="166">
        <f t="shared" si="67"/>
        <v>22533.629999999997</v>
      </c>
      <c r="K325" s="166">
        <f t="shared" si="67"/>
        <v>513.6</v>
      </c>
      <c r="L325" s="166">
        <f t="shared" si="67"/>
        <v>0</v>
      </c>
      <c r="M325" s="166">
        <f t="shared" si="67"/>
        <v>0</v>
      </c>
      <c r="N325" s="166">
        <f t="shared" si="67"/>
        <v>0</v>
      </c>
      <c r="O325" s="166">
        <f t="shared" si="67"/>
        <v>0</v>
      </c>
      <c r="P325" s="166">
        <f t="shared" si="67"/>
        <v>0</v>
      </c>
      <c r="Q325" s="166">
        <f t="shared" si="67"/>
        <v>0</v>
      </c>
      <c r="R325" s="166">
        <f t="shared" si="67"/>
        <v>0</v>
      </c>
      <c r="S325" s="166">
        <f t="shared" si="67"/>
        <v>0</v>
      </c>
    </row>
    <row r="326" spans="1:19" ht="19.5" thickTop="1">
      <c r="A326" s="167">
        <f t="shared" si="53"/>
        <v>1</v>
      </c>
      <c r="B326" s="168" t="s">
        <v>500</v>
      </c>
      <c r="C326" s="168" t="s">
        <v>3534</v>
      </c>
      <c r="D326" s="169" t="s">
        <v>3535</v>
      </c>
      <c r="E326" s="167">
        <v>10850043302</v>
      </c>
      <c r="F326" s="173">
        <f t="shared" si="58"/>
        <v>3965.1000000000004</v>
      </c>
      <c r="G326" s="174">
        <f t="shared" si="59"/>
        <v>3965.1000000000004</v>
      </c>
      <c r="H326" s="174">
        <f t="shared" si="60"/>
        <v>0</v>
      </c>
      <c r="I326" s="174">
        <f t="shared" si="61"/>
        <v>0</v>
      </c>
      <c r="J326" s="175">
        <v>2098.38</v>
      </c>
      <c r="K326" s="175">
        <v>1866.72</v>
      </c>
      <c r="L326" s="175">
        <v>0</v>
      </c>
      <c r="M326" s="175">
        <v>0</v>
      </c>
      <c r="N326" s="175">
        <v>0</v>
      </c>
      <c r="O326" s="175">
        <v>0</v>
      </c>
      <c r="P326" s="175">
        <v>0</v>
      </c>
      <c r="Q326" s="175">
        <v>0</v>
      </c>
      <c r="R326" s="175">
        <v>0</v>
      </c>
      <c r="S326" s="175">
        <v>0</v>
      </c>
    </row>
    <row r="327" spans="1:19">
      <c r="A327" s="167">
        <f t="shared" si="53"/>
        <v>2</v>
      </c>
      <c r="B327" s="168" t="s">
        <v>500</v>
      </c>
      <c r="C327" s="168" t="s">
        <v>3534</v>
      </c>
      <c r="D327" s="169" t="s">
        <v>3536</v>
      </c>
      <c r="E327" s="167">
        <v>10850051831</v>
      </c>
      <c r="F327" s="173">
        <f t="shared" si="58"/>
        <v>3939.1499999999996</v>
      </c>
      <c r="G327" s="174">
        <f t="shared" si="59"/>
        <v>2364.6</v>
      </c>
      <c r="H327" s="174">
        <f t="shared" si="60"/>
        <v>1574.55</v>
      </c>
      <c r="I327" s="174">
        <f t="shared" si="61"/>
        <v>0</v>
      </c>
      <c r="J327" s="175">
        <v>1043.79</v>
      </c>
      <c r="K327" s="175">
        <v>1320.81</v>
      </c>
      <c r="L327" s="175">
        <v>1574.55</v>
      </c>
      <c r="M327" s="175">
        <v>0</v>
      </c>
      <c r="N327" s="175">
        <v>0</v>
      </c>
      <c r="O327" s="175">
        <v>0</v>
      </c>
      <c r="P327" s="175">
        <v>0</v>
      </c>
      <c r="Q327" s="175">
        <v>0</v>
      </c>
      <c r="R327" s="175">
        <v>0</v>
      </c>
      <c r="S327" s="175">
        <v>0</v>
      </c>
    </row>
    <row r="328" spans="1:19" ht="37.5">
      <c r="A328" s="167">
        <f t="shared" si="53"/>
        <v>3</v>
      </c>
      <c r="B328" s="168" t="s">
        <v>500</v>
      </c>
      <c r="C328" s="168" t="s">
        <v>3534</v>
      </c>
      <c r="D328" s="169" t="s">
        <v>3537</v>
      </c>
      <c r="E328" s="167">
        <v>10850075518</v>
      </c>
      <c r="F328" s="173">
        <f t="shared" si="58"/>
        <v>13281.49</v>
      </c>
      <c r="G328" s="174">
        <f t="shared" si="59"/>
        <v>7237.8099999999995</v>
      </c>
      <c r="H328" s="174">
        <f t="shared" si="60"/>
        <v>6043.68</v>
      </c>
      <c r="I328" s="174">
        <f t="shared" si="61"/>
        <v>0</v>
      </c>
      <c r="J328" s="175">
        <v>4210.99</v>
      </c>
      <c r="K328" s="175">
        <v>3026.82</v>
      </c>
      <c r="L328" s="175">
        <v>3643.78</v>
      </c>
      <c r="M328" s="175">
        <v>2399.9</v>
      </c>
      <c r="N328" s="175">
        <v>0</v>
      </c>
      <c r="O328" s="175">
        <v>0</v>
      </c>
      <c r="P328" s="175">
        <v>0</v>
      </c>
      <c r="Q328" s="175">
        <v>0</v>
      </c>
      <c r="R328" s="175">
        <v>0</v>
      </c>
      <c r="S328" s="175">
        <v>0</v>
      </c>
    </row>
    <row r="329" spans="1:19">
      <c r="A329" s="167">
        <f t="shared" si="53"/>
        <v>4</v>
      </c>
      <c r="B329" s="168" t="s">
        <v>500</v>
      </c>
      <c r="C329" s="168" t="s">
        <v>3534</v>
      </c>
      <c r="D329" s="169" t="s">
        <v>3538</v>
      </c>
      <c r="E329" s="167">
        <v>10850085980</v>
      </c>
      <c r="F329" s="173">
        <f t="shared" si="58"/>
        <v>4531.93</v>
      </c>
      <c r="G329" s="174">
        <f t="shared" si="59"/>
        <v>4235.17</v>
      </c>
      <c r="H329" s="174">
        <f t="shared" si="60"/>
        <v>296.76</v>
      </c>
      <c r="I329" s="174">
        <f t="shared" si="61"/>
        <v>0</v>
      </c>
      <c r="J329" s="175">
        <v>3700.17</v>
      </c>
      <c r="K329" s="175">
        <v>535</v>
      </c>
      <c r="L329" s="175">
        <v>296.76</v>
      </c>
      <c r="M329" s="175">
        <v>0</v>
      </c>
      <c r="N329" s="175">
        <v>0</v>
      </c>
      <c r="O329" s="175">
        <v>0</v>
      </c>
      <c r="P329" s="175">
        <v>0</v>
      </c>
      <c r="Q329" s="175">
        <v>0</v>
      </c>
      <c r="R329" s="175">
        <v>0</v>
      </c>
      <c r="S329" s="175">
        <v>0</v>
      </c>
    </row>
    <row r="330" spans="1:19">
      <c r="A330" s="167">
        <f t="shared" ref="A330:A393" si="68">A329+1</f>
        <v>5</v>
      </c>
      <c r="B330" s="168" t="s">
        <v>500</v>
      </c>
      <c r="C330" s="168" t="s">
        <v>3539</v>
      </c>
      <c r="D330" s="169" t="s">
        <v>3540</v>
      </c>
      <c r="E330" s="167">
        <v>10860001948</v>
      </c>
      <c r="F330" s="173">
        <f t="shared" si="58"/>
        <v>689.62</v>
      </c>
      <c r="G330" s="174">
        <f t="shared" si="59"/>
        <v>689.62</v>
      </c>
      <c r="H330" s="174">
        <f t="shared" si="60"/>
        <v>0</v>
      </c>
      <c r="I330" s="174">
        <f t="shared" si="61"/>
        <v>0</v>
      </c>
      <c r="J330" s="175">
        <v>689.62</v>
      </c>
      <c r="K330" s="175">
        <v>0</v>
      </c>
      <c r="L330" s="175">
        <v>0</v>
      </c>
      <c r="M330" s="175">
        <v>0</v>
      </c>
      <c r="N330" s="175">
        <v>0</v>
      </c>
      <c r="O330" s="175">
        <v>0</v>
      </c>
      <c r="P330" s="175">
        <v>0</v>
      </c>
      <c r="Q330" s="175">
        <v>0</v>
      </c>
      <c r="R330" s="175">
        <v>0</v>
      </c>
      <c r="S330" s="175">
        <v>0</v>
      </c>
    </row>
    <row r="331" spans="1:19">
      <c r="A331" s="167">
        <f t="shared" si="68"/>
        <v>6</v>
      </c>
      <c r="B331" s="168" t="s">
        <v>500</v>
      </c>
      <c r="C331" s="168" t="s">
        <v>3539</v>
      </c>
      <c r="D331" s="169" t="s">
        <v>3541</v>
      </c>
      <c r="E331" s="167">
        <v>10860001957</v>
      </c>
      <c r="F331" s="173">
        <f t="shared" si="58"/>
        <v>3467.98</v>
      </c>
      <c r="G331" s="174">
        <f t="shared" si="59"/>
        <v>3467.98</v>
      </c>
      <c r="H331" s="174">
        <f t="shared" si="60"/>
        <v>0</v>
      </c>
      <c r="I331" s="174">
        <f t="shared" si="61"/>
        <v>0</v>
      </c>
      <c r="J331" s="175">
        <v>3467.98</v>
      </c>
      <c r="K331" s="175">
        <v>0</v>
      </c>
      <c r="L331" s="175">
        <v>0</v>
      </c>
      <c r="M331" s="175">
        <v>0</v>
      </c>
      <c r="N331" s="175">
        <v>0</v>
      </c>
      <c r="O331" s="175">
        <v>0</v>
      </c>
      <c r="P331" s="175">
        <v>0</v>
      </c>
      <c r="Q331" s="175">
        <v>0</v>
      </c>
      <c r="R331" s="175">
        <v>0</v>
      </c>
      <c r="S331" s="175">
        <v>0</v>
      </c>
    </row>
    <row r="332" spans="1:19">
      <c r="A332" s="167">
        <f t="shared" si="68"/>
        <v>7</v>
      </c>
      <c r="B332" s="168" t="s">
        <v>500</v>
      </c>
      <c r="C332" s="168" t="s">
        <v>3539</v>
      </c>
      <c r="D332" s="169" t="s">
        <v>3541</v>
      </c>
      <c r="E332" s="167">
        <v>10860004279</v>
      </c>
      <c r="F332" s="173">
        <f t="shared" si="58"/>
        <v>192.6</v>
      </c>
      <c r="G332" s="174">
        <f t="shared" si="59"/>
        <v>192.6</v>
      </c>
      <c r="H332" s="174">
        <f t="shared" si="60"/>
        <v>0</v>
      </c>
      <c r="I332" s="174">
        <f t="shared" si="61"/>
        <v>0</v>
      </c>
      <c r="J332" s="175">
        <v>192.6</v>
      </c>
      <c r="K332" s="175">
        <v>0</v>
      </c>
      <c r="L332" s="175">
        <v>0</v>
      </c>
      <c r="M332" s="175">
        <v>0</v>
      </c>
      <c r="N332" s="175">
        <v>0</v>
      </c>
      <c r="O332" s="175">
        <v>0</v>
      </c>
      <c r="P332" s="175">
        <v>0</v>
      </c>
      <c r="Q332" s="175">
        <v>0</v>
      </c>
      <c r="R332" s="175">
        <v>0</v>
      </c>
      <c r="S332" s="175">
        <v>0</v>
      </c>
    </row>
    <row r="333" spans="1:19">
      <c r="A333" s="167">
        <f t="shared" si="68"/>
        <v>8</v>
      </c>
      <c r="B333" s="168" t="s">
        <v>500</v>
      </c>
      <c r="C333" s="168" t="s">
        <v>3539</v>
      </c>
      <c r="D333" s="169" t="s">
        <v>505</v>
      </c>
      <c r="E333" s="167">
        <v>10860026479</v>
      </c>
      <c r="F333" s="173">
        <f t="shared" si="58"/>
        <v>19727.37</v>
      </c>
      <c r="G333" s="174">
        <f t="shared" si="59"/>
        <v>19727.37</v>
      </c>
      <c r="H333" s="174">
        <f t="shared" si="60"/>
        <v>0</v>
      </c>
      <c r="I333" s="174">
        <f t="shared" si="61"/>
        <v>0</v>
      </c>
      <c r="J333" s="175">
        <v>2189.27</v>
      </c>
      <c r="K333" s="175">
        <v>17538.099999999999</v>
      </c>
      <c r="L333" s="175">
        <v>0</v>
      </c>
      <c r="M333" s="175">
        <v>0</v>
      </c>
      <c r="N333" s="175">
        <v>0</v>
      </c>
      <c r="O333" s="175">
        <v>0</v>
      </c>
      <c r="P333" s="175">
        <v>0</v>
      </c>
      <c r="Q333" s="175">
        <v>0</v>
      </c>
      <c r="R333" s="175">
        <v>0</v>
      </c>
      <c r="S333" s="175">
        <v>0</v>
      </c>
    </row>
    <row r="334" spans="1:19">
      <c r="A334" s="167">
        <f t="shared" si="68"/>
        <v>9</v>
      </c>
      <c r="B334" s="168" t="s">
        <v>500</v>
      </c>
      <c r="C334" s="168" t="s">
        <v>3539</v>
      </c>
      <c r="D334" s="169" t="s">
        <v>3542</v>
      </c>
      <c r="E334" s="167">
        <v>10860026488</v>
      </c>
      <c r="F334" s="173">
        <f t="shared" si="58"/>
        <v>1196.26</v>
      </c>
      <c r="G334" s="174">
        <f t="shared" si="59"/>
        <v>1196.26</v>
      </c>
      <c r="H334" s="174">
        <f t="shared" si="60"/>
        <v>0</v>
      </c>
      <c r="I334" s="174">
        <f t="shared" si="61"/>
        <v>0</v>
      </c>
      <c r="J334" s="175">
        <v>1196.26</v>
      </c>
      <c r="K334" s="175">
        <v>0</v>
      </c>
      <c r="L334" s="175">
        <v>0</v>
      </c>
      <c r="M334" s="175">
        <v>0</v>
      </c>
      <c r="N334" s="175">
        <v>0</v>
      </c>
      <c r="O334" s="175">
        <v>0</v>
      </c>
      <c r="P334" s="175">
        <v>0</v>
      </c>
      <c r="Q334" s="175">
        <v>0</v>
      </c>
      <c r="R334" s="175">
        <v>0</v>
      </c>
      <c r="S334" s="175">
        <v>0</v>
      </c>
    </row>
    <row r="335" spans="1:19">
      <c r="A335" s="167">
        <f t="shared" si="68"/>
        <v>10</v>
      </c>
      <c r="B335" s="168" t="s">
        <v>500</v>
      </c>
      <c r="C335" s="168" t="s">
        <v>500</v>
      </c>
      <c r="D335" s="169" t="s">
        <v>3543</v>
      </c>
      <c r="E335" s="167">
        <v>10840067070</v>
      </c>
      <c r="F335" s="173">
        <f t="shared" si="58"/>
        <v>7588.17</v>
      </c>
      <c r="G335" s="174">
        <f t="shared" si="59"/>
        <v>7588.17</v>
      </c>
      <c r="H335" s="174">
        <f t="shared" si="60"/>
        <v>0</v>
      </c>
      <c r="I335" s="174">
        <f t="shared" si="61"/>
        <v>0</v>
      </c>
      <c r="J335" s="175">
        <v>7588.17</v>
      </c>
      <c r="K335" s="175">
        <v>0</v>
      </c>
      <c r="L335" s="175">
        <v>0</v>
      </c>
      <c r="M335" s="175">
        <v>0</v>
      </c>
      <c r="N335" s="175">
        <v>0</v>
      </c>
      <c r="O335" s="175">
        <v>0</v>
      </c>
      <c r="P335" s="175">
        <v>0</v>
      </c>
      <c r="Q335" s="175">
        <v>0</v>
      </c>
      <c r="R335" s="175">
        <v>0</v>
      </c>
      <c r="S335" s="175">
        <v>0</v>
      </c>
    </row>
    <row r="336" spans="1:19">
      <c r="A336" s="167">
        <f t="shared" si="68"/>
        <v>11</v>
      </c>
      <c r="B336" s="168" t="s">
        <v>500</v>
      </c>
      <c r="C336" s="168" t="s">
        <v>500</v>
      </c>
      <c r="D336" s="169" t="s">
        <v>3544</v>
      </c>
      <c r="E336" s="167">
        <v>10840067584</v>
      </c>
      <c r="F336" s="173">
        <f t="shared" si="58"/>
        <v>10217.969999999999</v>
      </c>
      <c r="G336" s="174">
        <f t="shared" si="59"/>
        <v>10217.969999999999</v>
      </c>
      <c r="H336" s="174">
        <f t="shared" si="60"/>
        <v>0</v>
      </c>
      <c r="I336" s="174">
        <f t="shared" si="61"/>
        <v>0</v>
      </c>
      <c r="J336" s="175">
        <v>10217.969999999999</v>
      </c>
      <c r="K336" s="175">
        <v>0</v>
      </c>
      <c r="L336" s="175">
        <v>0</v>
      </c>
      <c r="M336" s="175">
        <v>0</v>
      </c>
      <c r="N336" s="175">
        <v>0</v>
      </c>
      <c r="O336" s="175">
        <v>0</v>
      </c>
      <c r="P336" s="175">
        <v>0</v>
      </c>
      <c r="Q336" s="175">
        <v>0</v>
      </c>
      <c r="R336" s="175">
        <v>0</v>
      </c>
      <c r="S336" s="175">
        <v>0</v>
      </c>
    </row>
    <row r="337" spans="1:19" ht="37.5">
      <c r="A337" s="167">
        <f t="shared" si="68"/>
        <v>12</v>
      </c>
      <c r="B337" s="168" t="s">
        <v>500</v>
      </c>
      <c r="C337" s="168" t="s">
        <v>500</v>
      </c>
      <c r="D337" s="169" t="s">
        <v>3545</v>
      </c>
      <c r="E337" s="167">
        <v>10840176995</v>
      </c>
      <c r="F337" s="173">
        <f t="shared" si="58"/>
        <v>1542.94</v>
      </c>
      <c r="G337" s="174">
        <f t="shared" si="59"/>
        <v>1542.94</v>
      </c>
      <c r="H337" s="174">
        <f t="shared" si="60"/>
        <v>0</v>
      </c>
      <c r="I337" s="174">
        <f t="shared" si="61"/>
        <v>0</v>
      </c>
      <c r="J337" s="175">
        <v>1542.94</v>
      </c>
      <c r="K337" s="175">
        <v>0</v>
      </c>
      <c r="L337" s="175">
        <v>0</v>
      </c>
      <c r="M337" s="175">
        <v>0</v>
      </c>
      <c r="N337" s="175">
        <v>0</v>
      </c>
      <c r="O337" s="175">
        <v>0</v>
      </c>
      <c r="P337" s="175">
        <v>0</v>
      </c>
      <c r="Q337" s="175">
        <v>0</v>
      </c>
      <c r="R337" s="175">
        <v>0</v>
      </c>
      <c r="S337" s="175">
        <v>0</v>
      </c>
    </row>
    <row r="338" spans="1:19">
      <c r="A338" s="167">
        <f t="shared" si="68"/>
        <v>13</v>
      </c>
      <c r="B338" s="168" t="s">
        <v>500</v>
      </c>
      <c r="C338" s="168" t="s">
        <v>3546</v>
      </c>
      <c r="D338" s="169" t="s">
        <v>3547</v>
      </c>
      <c r="E338" s="167">
        <v>10870054836</v>
      </c>
      <c r="F338" s="173">
        <f t="shared" si="58"/>
        <v>3096.47</v>
      </c>
      <c r="G338" s="174">
        <f t="shared" si="59"/>
        <v>3096.47</v>
      </c>
      <c r="H338" s="174">
        <f t="shared" si="60"/>
        <v>0</v>
      </c>
      <c r="I338" s="174">
        <f t="shared" si="61"/>
        <v>0</v>
      </c>
      <c r="J338" s="175">
        <v>3096.47</v>
      </c>
      <c r="K338" s="175">
        <v>0</v>
      </c>
      <c r="L338" s="175">
        <v>0</v>
      </c>
      <c r="M338" s="175">
        <v>0</v>
      </c>
      <c r="N338" s="175">
        <v>0</v>
      </c>
      <c r="O338" s="175">
        <v>0</v>
      </c>
      <c r="P338" s="175">
        <v>0</v>
      </c>
      <c r="Q338" s="175">
        <v>0</v>
      </c>
      <c r="R338" s="175">
        <v>0</v>
      </c>
      <c r="S338" s="175">
        <v>0</v>
      </c>
    </row>
    <row r="339" spans="1:19" ht="19.5" thickBot="1">
      <c r="A339" s="167"/>
      <c r="B339" s="164"/>
      <c r="C339" s="164"/>
      <c r="D339" s="165"/>
      <c r="E339" s="163"/>
      <c r="F339" s="166">
        <f>SUM(F326:F338)</f>
        <v>73437.049999999988</v>
      </c>
      <c r="G339" s="166">
        <f t="shared" ref="G339:S339" si="69">SUM(G326:G338)</f>
        <v>65522.060000000005</v>
      </c>
      <c r="H339" s="166">
        <f t="shared" si="69"/>
        <v>7914.9900000000007</v>
      </c>
      <c r="I339" s="166">
        <f t="shared" si="69"/>
        <v>0</v>
      </c>
      <c r="J339" s="166">
        <f t="shared" si="69"/>
        <v>41234.61</v>
      </c>
      <c r="K339" s="166">
        <f t="shared" si="69"/>
        <v>24287.449999999997</v>
      </c>
      <c r="L339" s="166">
        <f t="shared" si="69"/>
        <v>5515.09</v>
      </c>
      <c r="M339" s="166">
        <f t="shared" si="69"/>
        <v>2399.9</v>
      </c>
      <c r="N339" s="166">
        <f t="shared" si="69"/>
        <v>0</v>
      </c>
      <c r="O339" s="166">
        <f t="shared" si="69"/>
        <v>0</v>
      </c>
      <c r="P339" s="166">
        <f t="shared" si="69"/>
        <v>0</v>
      </c>
      <c r="Q339" s="166">
        <f t="shared" si="69"/>
        <v>0</v>
      </c>
      <c r="R339" s="166">
        <f t="shared" si="69"/>
        <v>0</v>
      </c>
      <c r="S339" s="166">
        <f t="shared" si="69"/>
        <v>0</v>
      </c>
    </row>
    <row r="340" spans="1:19" ht="38.25" thickTop="1">
      <c r="A340" s="167">
        <f t="shared" si="68"/>
        <v>1</v>
      </c>
      <c r="B340" s="168" t="s">
        <v>2512</v>
      </c>
      <c r="C340" s="168" t="s">
        <v>2512</v>
      </c>
      <c r="D340" s="169" t="s">
        <v>3548</v>
      </c>
      <c r="E340" s="167">
        <v>11440309157</v>
      </c>
      <c r="F340" s="173">
        <f t="shared" si="58"/>
        <v>353.1</v>
      </c>
      <c r="G340" s="174">
        <f t="shared" si="59"/>
        <v>353.1</v>
      </c>
      <c r="H340" s="174">
        <f t="shared" si="60"/>
        <v>0</v>
      </c>
      <c r="I340" s="174">
        <f t="shared" si="61"/>
        <v>0</v>
      </c>
      <c r="J340" s="175">
        <v>353.1</v>
      </c>
      <c r="K340" s="175">
        <v>0</v>
      </c>
      <c r="L340" s="175">
        <v>0</v>
      </c>
      <c r="M340" s="175">
        <v>0</v>
      </c>
      <c r="N340" s="175">
        <v>0</v>
      </c>
      <c r="O340" s="175">
        <v>0</v>
      </c>
      <c r="P340" s="175">
        <v>0</v>
      </c>
      <c r="Q340" s="175">
        <v>0</v>
      </c>
      <c r="R340" s="175">
        <v>0</v>
      </c>
      <c r="S340" s="175">
        <v>0</v>
      </c>
    </row>
    <row r="341" spans="1:19" ht="19.5" thickBot="1">
      <c r="A341" s="167"/>
      <c r="B341" s="164"/>
      <c r="C341" s="164"/>
      <c r="D341" s="165"/>
      <c r="E341" s="163"/>
      <c r="F341" s="166">
        <f t="shared" ref="F341:S341" si="70">SUM(F340)</f>
        <v>353.1</v>
      </c>
      <c r="G341" s="166">
        <f t="shared" si="70"/>
        <v>353.1</v>
      </c>
      <c r="H341" s="166">
        <f t="shared" si="70"/>
        <v>0</v>
      </c>
      <c r="I341" s="166">
        <f t="shared" si="70"/>
        <v>0</v>
      </c>
      <c r="J341" s="166">
        <f t="shared" si="70"/>
        <v>353.1</v>
      </c>
      <c r="K341" s="166">
        <f t="shared" si="70"/>
        <v>0</v>
      </c>
      <c r="L341" s="166">
        <f t="shared" si="70"/>
        <v>0</v>
      </c>
      <c r="M341" s="166">
        <f t="shared" si="70"/>
        <v>0</v>
      </c>
      <c r="N341" s="166">
        <f t="shared" si="70"/>
        <v>0</v>
      </c>
      <c r="O341" s="166">
        <f t="shared" si="70"/>
        <v>0</v>
      </c>
      <c r="P341" s="166">
        <f t="shared" si="70"/>
        <v>0</v>
      </c>
      <c r="Q341" s="166">
        <f t="shared" si="70"/>
        <v>0</v>
      </c>
      <c r="R341" s="166">
        <f t="shared" si="70"/>
        <v>0</v>
      </c>
      <c r="S341" s="166">
        <f t="shared" si="70"/>
        <v>0</v>
      </c>
    </row>
    <row r="342" spans="1:19" ht="19.5" thickTop="1">
      <c r="A342" s="167">
        <f t="shared" si="68"/>
        <v>1</v>
      </c>
      <c r="B342" s="168" t="s">
        <v>526</v>
      </c>
      <c r="C342" s="168" t="s">
        <v>3549</v>
      </c>
      <c r="D342" s="169" t="s">
        <v>3550</v>
      </c>
      <c r="E342" s="167">
        <v>10940027689</v>
      </c>
      <c r="F342" s="173">
        <f t="shared" si="58"/>
        <v>5076.29</v>
      </c>
      <c r="G342" s="174">
        <f t="shared" si="59"/>
        <v>5076.29</v>
      </c>
      <c r="H342" s="174">
        <f t="shared" si="60"/>
        <v>0</v>
      </c>
      <c r="I342" s="174">
        <f t="shared" si="61"/>
        <v>0</v>
      </c>
      <c r="J342" s="175">
        <v>3373.28</v>
      </c>
      <c r="K342" s="175">
        <v>1703.01</v>
      </c>
      <c r="L342" s="175">
        <v>0</v>
      </c>
      <c r="M342" s="175">
        <v>0</v>
      </c>
      <c r="N342" s="175">
        <v>0</v>
      </c>
      <c r="O342" s="175">
        <v>0</v>
      </c>
      <c r="P342" s="175">
        <v>0</v>
      </c>
      <c r="Q342" s="175">
        <v>0</v>
      </c>
      <c r="R342" s="175">
        <v>0</v>
      </c>
      <c r="S342" s="175">
        <v>0</v>
      </c>
    </row>
    <row r="343" spans="1:19">
      <c r="A343" s="167">
        <f t="shared" si="68"/>
        <v>2</v>
      </c>
      <c r="B343" s="168" t="s">
        <v>526</v>
      </c>
      <c r="C343" s="168" t="s">
        <v>3549</v>
      </c>
      <c r="D343" s="169" t="s">
        <v>3551</v>
      </c>
      <c r="E343" s="167">
        <v>10940065267</v>
      </c>
      <c r="F343" s="173">
        <f t="shared" si="58"/>
        <v>214</v>
      </c>
      <c r="G343" s="174">
        <f t="shared" si="59"/>
        <v>214</v>
      </c>
      <c r="H343" s="174">
        <f t="shared" si="60"/>
        <v>0</v>
      </c>
      <c r="I343" s="174">
        <f t="shared" si="61"/>
        <v>0</v>
      </c>
      <c r="J343" s="175">
        <v>214</v>
      </c>
      <c r="K343" s="175">
        <v>0</v>
      </c>
      <c r="L343" s="175">
        <v>0</v>
      </c>
      <c r="M343" s="175">
        <v>0</v>
      </c>
      <c r="N343" s="175">
        <v>0</v>
      </c>
      <c r="O343" s="175">
        <v>0</v>
      </c>
      <c r="P343" s="175">
        <v>0</v>
      </c>
      <c r="Q343" s="175">
        <v>0</v>
      </c>
      <c r="R343" s="175">
        <v>0</v>
      </c>
      <c r="S343" s="175">
        <v>0</v>
      </c>
    </row>
    <row r="344" spans="1:19" ht="37.5">
      <c r="A344" s="167">
        <f t="shared" si="68"/>
        <v>3</v>
      </c>
      <c r="B344" s="168" t="s">
        <v>526</v>
      </c>
      <c r="C344" s="168" t="s">
        <v>526</v>
      </c>
      <c r="D344" s="169" t="s">
        <v>3552</v>
      </c>
      <c r="E344" s="167">
        <v>10920086378</v>
      </c>
      <c r="F344" s="173">
        <f t="shared" si="58"/>
        <v>385.2</v>
      </c>
      <c r="G344" s="174">
        <f t="shared" si="59"/>
        <v>385.2</v>
      </c>
      <c r="H344" s="174">
        <f t="shared" si="60"/>
        <v>0</v>
      </c>
      <c r="I344" s="174">
        <f t="shared" si="61"/>
        <v>0</v>
      </c>
      <c r="J344" s="175">
        <v>192.6</v>
      </c>
      <c r="K344" s="175">
        <v>192.6</v>
      </c>
      <c r="L344" s="175">
        <v>0</v>
      </c>
      <c r="M344" s="175">
        <v>0</v>
      </c>
      <c r="N344" s="175">
        <v>0</v>
      </c>
      <c r="O344" s="175">
        <v>0</v>
      </c>
      <c r="P344" s="175">
        <v>0</v>
      </c>
      <c r="Q344" s="175">
        <v>0</v>
      </c>
      <c r="R344" s="175">
        <v>0</v>
      </c>
      <c r="S344" s="175">
        <v>0</v>
      </c>
    </row>
    <row r="345" spans="1:19">
      <c r="A345" s="167">
        <f t="shared" si="68"/>
        <v>4</v>
      </c>
      <c r="B345" s="168" t="s">
        <v>526</v>
      </c>
      <c r="C345" s="168" t="s">
        <v>3553</v>
      </c>
      <c r="D345" s="169" t="s">
        <v>3554</v>
      </c>
      <c r="E345" s="167">
        <v>10930067285</v>
      </c>
      <c r="F345" s="173">
        <f t="shared" si="58"/>
        <v>14204.73</v>
      </c>
      <c r="G345" s="174">
        <f t="shared" si="59"/>
        <v>14204.73</v>
      </c>
      <c r="H345" s="174">
        <f t="shared" si="60"/>
        <v>0</v>
      </c>
      <c r="I345" s="174">
        <f t="shared" si="61"/>
        <v>0</v>
      </c>
      <c r="J345" s="175">
        <v>6788.29</v>
      </c>
      <c r="K345" s="175">
        <v>7416.44</v>
      </c>
      <c r="L345" s="175">
        <v>0</v>
      </c>
      <c r="M345" s="175">
        <v>0</v>
      </c>
      <c r="N345" s="175">
        <v>0</v>
      </c>
      <c r="O345" s="175">
        <v>0</v>
      </c>
      <c r="P345" s="175">
        <v>0</v>
      </c>
      <c r="Q345" s="175">
        <v>0</v>
      </c>
      <c r="R345" s="175">
        <v>0</v>
      </c>
      <c r="S345" s="175">
        <v>0</v>
      </c>
    </row>
    <row r="346" spans="1:19">
      <c r="A346" s="167">
        <f t="shared" si="68"/>
        <v>5</v>
      </c>
      <c r="B346" s="168" t="s">
        <v>526</v>
      </c>
      <c r="C346" s="168" t="s">
        <v>3553</v>
      </c>
      <c r="D346" s="169" t="s">
        <v>3555</v>
      </c>
      <c r="E346" s="167">
        <v>10930067342</v>
      </c>
      <c r="F346" s="173">
        <f t="shared" si="58"/>
        <v>7183.71</v>
      </c>
      <c r="G346" s="174">
        <f t="shared" si="59"/>
        <v>7183.71</v>
      </c>
      <c r="H346" s="174">
        <f t="shared" si="60"/>
        <v>0</v>
      </c>
      <c r="I346" s="174">
        <f t="shared" si="61"/>
        <v>0</v>
      </c>
      <c r="J346" s="175">
        <v>7183.71</v>
      </c>
      <c r="K346" s="175">
        <v>0</v>
      </c>
      <c r="L346" s="175">
        <v>0</v>
      </c>
      <c r="M346" s="175">
        <v>0</v>
      </c>
      <c r="N346" s="175">
        <v>0</v>
      </c>
      <c r="O346" s="175">
        <v>0</v>
      </c>
      <c r="P346" s="175">
        <v>0</v>
      </c>
      <c r="Q346" s="175">
        <v>0</v>
      </c>
      <c r="R346" s="175">
        <v>0</v>
      </c>
      <c r="S346" s="175">
        <v>0</v>
      </c>
    </row>
    <row r="347" spans="1:19" ht="37.5">
      <c r="A347" s="167">
        <f t="shared" si="68"/>
        <v>6</v>
      </c>
      <c r="B347" s="168" t="s">
        <v>526</v>
      </c>
      <c r="C347" s="168" t="s">
        <v>3553</v>
      </c>
      <c r="D347" s="169" t="s">
        <v>3556</v>
      </c>
      <c r="E347" s="167">
        <v>10930073769</v>
      </c>
      <c r="F347" s="173">
        <f t="shared" si="58"/>
        <v>515.74</v>
      </c>
      <c r="G347" s="174">
        <f t="shared" si="59"/>
        <v>515.74</v>
      </c>
      <c r="H347" s="174">
        <f t="shared" si="60"/>
        <v>0</v>
      </c>
      <c r="I347" s="174">
        <f t="shared" si="61"/>
        <v>0</v>
      </c>
      <c r="J347" s="175">
        <v>515.74</v>
      </c>
      <c r="K347" s="175">
        <v>0</v>
      </c>
      <c r="L347" s="175">
        <v>0</v>
      </c>
      <c r="M347" s="175">
        <v>0</v>
      </c>
      <c r="N347" s="175">
        <v>0</v>
      </c>
      <c r="O347" s="175">
        <v>0</v>
      </c>
      <c r="P347" s="175">
        <v>0</v>
      </c>
      <c r="Q347" s="175">
        <v>0</v>
      </c>
      <c r="R347" s="175">
        <v>0</v>
      </c>
      <c r="S347" s="175">
        <v>0</v>
      </c>
    </row>
    <row r="348" spans="1:19" ht="19.5" thickBot="1">
      <c r="A348" s="167"/>
      <c r="B348" s="164"/>
      <c r="C348" s="164"/>
      <c r="D348" s="165"/>
      <c r="E348" s="163"/>
      <c r="F348" s="166">
        <f>SUM(F342:F347)</f>
        <v>27579.670000000002</v>
      </c>
      <c r="G348" s="166">
        <f t="shared" ref="G348:S348" si="71">SUM(G342:G347)</f>
        <v>27579.670000000002</v>
      </c>
      <c r="H348" s="166">
        <f t="shared" si="71"/>
        <v>0</v>
      </c>
      <c r="I348" s="166">
        <f t="shared" si="71"/>
        <v>0</v>
      </c>
      <c r="J348" s="166">
        <f t="shared" si="71"/>
        <v>18267.620000000003</v>
      </c>
      <c r="K348" s="166">
        <f t="shared" si="71"/>
        <v>9312.0499999999993</v>
      </c>
      <c r="L348" s="166">
        <f t="shared" si="71"/>
        <v>0</v>
      </c>
      <c r="M348" s="166">
        <f t="shared" si="71"/>
        <v>0</v>
      </c>
      <c r="N348" s="166">
        <f t="shared" si="71"/>
        <v>0</v>
      </c>
      <c r="O348" s="166">
        <f t="shared" si="71"/>
        <v>0</v>
      </c>
      <c r="P348" s="166">
        <f t="shared" si="71"/>
        <v>0</v>
      </c>
      <c r="Q348" s="166">
        <f t="shared" si="71"/>
        <v>0</v>
      </c>
      <c r="R348" s="166">
        <f t="shared" si="71"/>
        <v>0</v>
      </c>
      <c r="S348" s="166">
        <f t="shared" si="71"/>
        <v>0</v>
      </c>
    </row>
    <row r="349" spans="1:19" ht="19.5" thickTop="1">
      <c r="A349" s="167">
        <f t="shared" si="68"/>
        <v>1</v>
      </c>
      <c r="B349" s="168" t="s">
        <v>545</v>
      </c>
      <c r="C349" s="168" t="s">
        <v>3557</v>
      </c>
      <c r="D349" s="169" t="s">
        <v>2612</v>
      </c>
      <c r="E349" s="167">
        <v>12290000055</v>
      </c>
      <c r="F349" s="173">
        <f t="shared" si="58"/>
        <v>780.03</v>
      </c>
      <c r="G349" s="174">
        <f t="shared" si="59"/>
        <v>780.03</v>
      </c>
      <c r="H349" s="174">
        <f t="shared" si="60"/>
        <v>0</v>
      </c>
      <c r="I349" s="174">
        <f t="shared" si="61"/>
        <v>0</v>
      </c>
      <c r="J349" s="175">
        <v>780.03</v>
      </c>
      <c r="K349" s="175">
        <v>0</v>
      </c>
      <c r="L349" s="175">
        <v>0</v>
      </c>
      <c r="M349" s="175">
        <v>0</v>
      </c>
      <c r="N349" s="175">
        <v>0</v>
      </c>
      <c r="O349" s="175">
        <v>0</v>
      </c>
      <c r="P349" s="175">
        <v>0</v>
      </c>
      <c r="Q349" s="175">
        <v>0</v>
      </c>
      <c r="R349" s="175">
        <v>0</v>
      </c>
      <c r="S349" s="175">
        <v>0</v>
      </c>
    </row>
    <row r="350" spans="1:19">
      <c r="A350" s="167">
        <f t="shared" si="68"/>
        <v>2</v>
      </c>
      <c r="B350" s="168" t="s">
        <v>545</v>
      </c>
      <c r="C350" s="168" t="s">
        <v>3557</v>
      </c>
      <c r="D350" s="169" t="s">
        <v>3558</v>
      </c>
      <c r="E350" s="167">
        <v>12290027540</v>
      </c>
      <c r="F350" s="173">
        <f t="shared" si="58"/>
        <v>577.79999999999995</v>
      </c>
      <c r="G350" s="174">
        <f t="shared" si="59"/>
        <v>577.79999999999995</v>
      </c>
      <c r="H350" s="174">
        <f t="shared" si="60"/>
        <v>0</v>
      </c>
      <c r="I350" s="174">
        <f t="shared" si="61"/>
        <v>0</v>
      </c>
      <c r="J350" s="175">
        <v>577.79999999999995</v>
      </c>
      <c r="K350" s="175">
        <v>0</v>
      </c>
      <c r="L350" s="175">
        <v>0</v>
      </c>
      <c r="M350" s="175">
        <v>0</v>
      </c>
      <c r="N350" s="175">
        <v>0</v>
      </c>
      <c r="O350" s="175">
        <v>0</v>
      </c>
      <c r="P350" s="175">
        <v>0</v>
      </c>
      <c r="Q350" s="175">
        <v>0</v>
      </c>
      <c r="R350" s="175">
        <v>0</v>
      </c>
      <c r="S350" s="175">
        <v>0</v>
      </c>
    </row>
    <row r="351" spans="1:19">
      <c r="A351" s="167">
        <f t="shared" si="68"/>
        <v>3</v>
      </c>
      <c r="B351" s="168" t="s">
        <v>545</v>
      </c>
      <c r="C351" s="168" t="s">
        <v>3559</v>
      </c>
      <c r="D351" s="169" t="s">
        <v>2624</v>
      </c>
      <c r="E351" s="167">
        <v>12310011703</v>
      </c>
      <c r="F351" s="173">
        <f t="shared" si="58"/>
        <v>872.05</v>
      </c>
      <c r="G351" s="174">
        <f t="shared" si="59"/>
        <v>872.05</v>
      </c>
      <c r="H351" s="174">
        <f t="shared" si="60"/>
        <v>0</v>
      </c>
      <c r="I351" s="174">
        <f t="shared" si="61"/>
        <v>0</v>
      </c>
      <c r="J351" s="175">
        <v>872.05</v>
      </c>
      <c r="K351" s="175">
        <v>0</v>
      </c>
      <c r="L351" s="175">
        <v>0</v>
      </c>
      <c r="M351" s="175">
        <v>0</v>
      </c>
      <c r="N351" s="175">
        <v>0</v>
      </c>
      <c r="O351" s="175">
        <v>0</v>
      </c>
      <c r="P351" s="175">
        <v>0</v>
      </c>
      <c r="Q351" s="175">
        <v>0</v>
      </c>
      <c r="R351" s="175">
        <v>0</v>
      </c>
      <c r="S351" s="175">
        <v>0</v>
      </c>
    </row>
    <row r="352" spans="1:19" ht="37.5">
      <c r="A352" s="167">
        <f t="shared" si="68"/>
        <v>4</v>
      </c>
      <c r="B352" s="168" t="s">
        <v>545</v>
      </c>
      <c r="C352" s="168" t="s">
        <v>3559</v>
      </c>
      <c r="D352" s="169" t="s">
        <v>3560</v>
      </c>
      <c r="E352" s="167">
        <v>12310020349</v>
      </c>
      <c r="F352" s="173">
        <f t="shared" si="58"/>
        <v>2423.12</v>
      </c>
      <c r="G352" s="174">
        <f t="shared" si="59"/>
        <v>2423.12</v>
      </c>
      <c r="H352" s="174">
        <f t="shared" si="60"/>
        <v>0</v>
      </c>
      <c r="I352" s="174">
        <f t="shared" si="61"/>
        <v>0</v>
      </c>
      <c r="J352" s="175">
        <v>2423.12</v>
      </c>
      <c r="K352" s="175">
        <v>0</v>
      </c>
      <c r="L352" s="175">
        <v>0</v>
      </c>
      <c r="M352" s="175">
        <v>0</v>
      </c>
      <c r="N352" s="175">
        <v>0</v>
      </c>
      <c r="O352" s="175">
        <v>0</v>
      </c>
      <c r="P352" s="175">
        <v>0</v>
      </c>
      <c r="Q352" s="175">
        <v>0</v>
      </c>
      <c r="R352" s="175">
        <v>0</v>
      </c>
      <c r="S352" s="175">
        <v>0</v>
      </c>
    </row>
    <row r="353" spans="1:19">
      <c r="A353" s="167">
        <f t="shared" si="68"/>
        <v>5</v>
      </c>
      <c r="B353" s="168" t="s">
        <v>545</v>
      </c>
      <c r="C353" s="168" t="s">
        <v>545</v>
      </c>
      <c r="D353" s="169" t="s">
        <v>2643</v>
      </c>
      <c r="E353" s="167">
        <v>12260127061</v>
      </c>
      <c r="F353" s="173">
        <f t="shared" si="58"/>
        <v>6100.61</v>
      </c>
      <c r="G353" s="174">
        <f t="shared" si="59"/>
        <v>6100.61</v>
      </c>
      <c r="H353" s="174">
        <f t="shared" si="60"/>
        <v>0</v>
      </c>
      <c r="I353" s="174">
        <f t="shared" si="61"/>
        <v>0</v>
      </c>
      <c r="J353" s="175">
        <v>6100.61</v>
      </c>
      <c r="K353" s="175">
        <v>0</v>
      </c>
      <c r="L353" s="175">
        <v>0</v>
      </c>
      <c r="M353" s="175">
        <v>0</v>
      </c>
      <c r="N353" s="175">
        <v>0</v>
      </c>
      <c r="O353" s="175">
        <v>0</v>
      </c>
      <c r="P353" s="175">
        <v>0</v>
      </c>
      <c r="Q353" s="175">
        <v>0</v>
      </c>
      <c r="R353" s="175">
        <v>0</v>
      </c>
      <c r="S353" s="175">
        <v>0</v>
      </c>
    </row>
    <row r="354" spans="1:19" ht="37.5">
      <c r="A354" s="167">
        <f t="shared" si="68"/>
        <v>6</v>
      </c>
      <c r="B354" s="168" t="s">
        <v>545</v>
      </c>
      <c r="C354" s="168" t="s">
        <v>545</v>
      </c>
      <c r="D354" s="169" t="s">
        <v>3561</v>
      </c>
      <c r="E354" s="167">
        <v>12260186723</v>
      </c>
      <c r="F354" s="173">
        <f t="shared" si="58"/>
        <v>9928</v>
      </c>
      <c r="G354" s="174">
        <f t="shared" si="59"/>
        <v>9928</v>
      </c>
      <c r="H354" s="174">
        <f t="shared" si="60"/>
        <v>0</v>
      </c>
      <c r="I354" s="174">
        <f t="shared" si="61"/>
        <v>0</v>
      </c>
      <c r="J354" s="175">
        <v>9928</v>
      </c>
      <c r="K354" s="175">
        <v>0</v>
      </c>
      <c r="L354" s="175">
        <v>0</v>
      </c>
      <c r="M354" s="175">
        <v>0</v>
      </c>
      <c r="N354" s="175">
        <v>0</v>
      </c>
      <c r="O354" s="175">
        <v>0</v>
      </c>
      <c r="P354" s="175">
        <v>0</v>
      </c>
      <c r="Q354" s="175">
        <v>0</v>
      </c>
      <c r="R354" s="175">
        <v>0</v>
      </c>
      <c r="S354" s="175">
        <v>0</v>
      </c>
    </row>
    <row r="355" spans="1:19">
      <c r="A355" s="167">
        <f t="shared" si="68"/>
        <v>7</v>
      </c>
      <c r="B355" s="168" t="s">
        <v>545</v>
      </c>
      <c r="C355" s="168" t="s">
        <v>545</v>
      </c>
      <c r="D355" s="169" t="s">
        <v>3562</v>
      </c>
      <c r="E355" s="167">
        <v>12260325012</v>
      </c>
      <c r="F355" s="173">
        <f t="shared" si="58"/>
        <v>192.6</v>
      </c>
      <c r="G355" s="174">
        <f t="shared" si="59"/>
        <v>192.6</v>
      </c>
      <c r="H355" s="174">
        <f t="shared" si="60"/>
        <v>0</v>
      </c>
      <c r="I355" s="174">
        <f t="shared" si="61"/>
        <v>0</v>
      </c>
      <c r="J355" s="175">
        <v>192.6</v>
      </c>
      <c r="K355" s="175">
        <v>0</v>
      </c>
      <c r="L355" s="175">
        <v>0</v>
      </c>
      <c r="M355" s="175">
        <v>0</v>
      </c>
      <c r="N355" s="175">
        <v>0</v>
      </c>
      <c r="O355" s="175">
        <v>0</v>
      </c>
      <c r="P355" s="175">
        <v>0</v>
      </c>
      <c r="Q355" s="175">
        <v>0</v>
      </c>
      <c r="R355" s="175">
        <v>0</v>
      </c>
      <c r="S355" s="175">
        <v>0</v>
      </c>
    </row>
    <row r="356" spans="1:19" ht="37.5">
      <c r="A356" s="167">
        <f t="shared" si="68"/>
        <v>8</v>
      </c>
      <c r="B356" s="168" t="s">
        <v>545</v>
      </c>
      <c r="C356" s="168" t="s">
        <v>545</v>
      </c>
      <c r="D356" s="169" t="s">
        <v>3563</v>
      </c>
      <c r="E356" s="167">
        <v>12260397262</v>
      </c>
      <c r="F356" s="173">
        <f t="shared" si="58"/>
        <v>192.6</v>
      </c>
      <c r="G356" s="174">
        <f t="shared" si="59"/>
        <v>192.6</v>
      </c>
      <c r="H356" s="174">
        <f t="shared" si="60"/>
        <v>0</v>
      </c>
      <c r="I356" s="174">
        <f t="shared" si="61"/>
        <v>0</v>
      </c>
      <c r="J356" s="175">
        <v>192.6</v>
      </c>
      <c r="K356" s="175">
        <v>0</v>
      </c>
      <c r="L356" s="175">
        <v>0</v>
      </c>
      <c r="M356" s="175">
        <v>0</v>
      </c>
      <c r="N356" s="175">
        <v>0</v>
      </c>
      <c r="O356" s="175">
        <v>0</v>
      </c>
      <c r="P356" s="175">
        <v>0</v>
      </c>
      <c r="Q356" s="175">
        <v>0</v>
      </c>
      <c r="R356" s="175">
        <v>0</v>
      </c>
      <c r="S356" s="175">
        <v>0</v>
      </c>
    </row>
    <row r="357" spans="1:19">
      <c r="A357" s="167">
        <f t="shared" si="68"/>
        <v>9</v>
      </c>
      <c r="B357" s="168" t="s">
        <v>545</v>
      </c>
      <c r="C357" s="168" t="s">
        <v>3564</v>
      </c>
      <c r="D357" s="169" t="s">
        <v>3565</v>
      </c>
      <c r="E357" s="167">
        <v>12280000103</v>
      </c>
      <c r="F357" s="173">
        <f t="shared" si="58"/>
        <v>19922.599999999999</v>
      </c>
      <c r="G357" s="174">
        <f t="shared" si="59"/>
        <v>19922.599999999999</v>
      </c>
      <c r="H357" s="174">
        <f t="shared" si="60"/>
        <v>0</v>
      </c>
      <c r="I357" s="174">
        <f t="shared" si="61"/>
        <v>0</v>
      </c>
      <c r="J357" s="175">
        <v>19922.599999999999</v>
      </c>
      <c r="K357" s="175">
        <v>0</v>
      </c>
      <c r="L357" s="175">
        <v>0</v>
      </c>
      <c r="M357" s="175">
        <v>0</v>
      </c>
      <c r="N357" s="175">
        <v>0</v>
      </c>
      <c r="O357" s="175">
        <v>0</v>
      </c>
      <c r="P357" s="175">
        <v>0</v>
      </c>
      <c r="Q357" s="175">
        <v>0</v>
      </c>
      <c r="R357" s="175">
        <v>0</v>
      </c>
      <c r="S357" s="175">
        <v>0</v>
      </c>
    </row>
    <row r="358" spans="1:19">
      <c r="A358" s="167">
        <f t="shared" si="68"/>
        <v>10</v>
      </c>
      <c r="B358" s="168" t="s">
        <v>545</v>
      </c>
      <c r="C358" s="168" t="s">
        <v>3564</v>
      </c>
      <c r="D358" s="169" t="s">
        <v>3566</v>
      </c>
      <c r="E358" s="167">
        <v>12280000112</v>
      </c>
      <c r="F358" s="173">
        <f t="shared" si="58"/>
        <v>224.7</v>
      </c>
      <c r="G358" s="174">
        <f t="shared" si="59"/>
        <v>224.7</v>
      </c>
      <c r="H358" s="174">
        <f t="shared" si="60"/>
        <v>0</v>
      </c>
      <c r="I358" s="174">
        <f t="shared" si="61"/>
        <v>0</v>
      </c>
      <c r="J358" s="175">
        <v>224.7</v>
      </c>
      <c r="K358" s="175">
        <v>0</v>
      </c>
      <c r="L358" s="175">
        <v>0</v>
      </c>
      <c r="M358" s="175">
        <v>0</v>
      </c>
      <c r="N358" s="175">
        <v>0</v>
      </c>
      <c r="O358" s="175">
        <v>0</v>
      </c>
      <c r="P358" s="175">
        <v>0</v>
      </c>
      <c r="Q358" s="175">
        <v>0</v>
      </c>
      <c r="R358" s="175">
        <v>0</v>
      </c>
      <c r="S358" s="175">
        <v>0</v>
      </c>
    </row>
    <row r="359" spans="1:19">
      <c r="A359" s="167">
        <f t="shared" si="68"/>
        <v>11</v>
      </c>
      <c r="B359" s="168" t="s">
        <v>545</v>
      </c>
      <c r="C359" s="168" t="s">
        <v>3567</v>
      </c>
      <c r="D359" s="169" t="s">
        <v>2616</v>
      </c>
      <c r="E359" s="167">
        <v>12270198319</v>
      </c>
      <c r="F359" s="173">
        <f t="shared" si="58"/>
        <v>2119.7800000000002</v>
      </c>
      <c r="G359" s="174">
        <f t="shared" si="59"/>
        <v>2119.7800000000002</v>
      </c>
      <c r="H359" s="174">
        <f t="shared" si="60"/>
        <v>0</v>
      </c>
      <c r="I359" s="174">
        <f t="shared" si="61"/>
        <v>0</v>
      </c>
      <c r="J359" s="175">
        <v>2119.7800000000002</v>
      </c>
      <c r="K359" s="175">
        <v>0</v>
      </c>
      <c r="L359" s="175">
        <v>0</v>
      </c>
      <c r="M359" s="175">
        <v>0</v>
      </c>
      <c r="N359" s="175">
        <v>0</v>
      </c>
      <c r="O359" s="175">
        <v>0</v>
      </c>
      <c r="P359" s="175">
        <v>0</v>
      </c>
      <c r="Q359" s="175">
        <v>0</v>
      </c>
      <c r="R359" s="175">
        <v>0</v>
      </c>
      <c r="S359" s="175">
        <v>0</v>
      </c>
    </row>
    <row r="360" spans="1:19">
      <c r="A360" s="167">
        <f t="shared" si="68"/>
        <v>12</v>
      </c>
      <c r="B360" s="168" t="s">
        <v>545</v>
      </c>
      <c r="C360" s="168" t="s">
        <v>3567</v>
      </c>
      <c r="D360" s="169" t="s">
        <v>3568</v>
      </c>
      <c r="E360" s="167">
        <v>12270466291</v>
      </c>
      <c r="F360" s="173">
        <f t="shared" si="58"/>
        <v>214</v>
      </c>
      <c r="G360" s="174">
        <f t="shared" si="59"/>
        <v>214</v>
      </c>
      <c r="H360" s="174">
        <f t="shared" si="60"/>
        <v>0</v>
      </c>
      <c r="I360" s="174">
        <f t="shared" si="61"/>
        <v>0</v>
      </c>
      <c r="J360" s="175">
        <v>214</v>
      </c>
      <c r="K360" s="175">
        <v>0</v>
      </c>
      <c r="L360" s="175">
        <v>0</v>
      </c>
      <c r="M360" s="175">
        <v>0</v>
      </c>
      <c r="N360" s="175">
        <v>0</v>
      </c>
      <c r="O360" s="175">
        <v>0</v>
      </c>
      <c r="P360" s="175">
        <v>0</v>
      </c>
      <c r="Q360" s="175">
        <v>0</v>
      </c>
      <c r="R360" s="175">
        <v>0</v>
      </c>
      <c r="S360" s="175">
        <v>0</v>
      </c>
    </row>
    <row r="361" spans="1:19" ht="19.5" thickBot="1">
      <c r="A361" s="167"/>
      <c r="B361" s="164"/>
      <c r="C361" s="164"/>
      <c r="D361" s="165"/>
      <c r="E361" s="163"/>
      <c r="F361" s="166">
        <f>SUM(F349:F360)</f>
        <v>43547.889999999992</v>
      </c>
      <c r="G361" s="166">
        <f t="shared" ref="G361:S361" si="72">SUM(G349:G360)</f>
        <v>43547.889999999992</v>
      </c>
      <c r="H361" s="166">
        <f t="shared" si="72"/>
        <v>0</v>
      </c>
      <c r="I361" s="166">
        <f t="shared" si="72"/>
        <v>0</v>
      </c>
      <c r="J361" s="166">
        <f t="shared" si="72"/>
        <v>43547.889999999992</v>
      </c>
      <c r="K361" s="166">
        <f t="shared" si="72"/>
        <v>0</v>
      </c>
      <c r="L361" s="166">
        <f t="shared" si="72"/>
        <v>0</v>
      </c>
      <c r="M361" s="166">
        <f t="shared" si="72"/>
        <v>0</v>
      </c>
      <c r="N361" s="166">
        <f t="shared" si="72"/>
        <v>0</v>
      </c>
      <c r="O361" s="166">
        <f t="shared" si="72"/>
        <v>0</v>
      </c>
      <c r="P361" s="166">
        <f t="shared" si="72"/>
        <v>0</v>
      </c>
      <c r="Q361" s="166">
        <f t="shared" si="72"/>
        <v>0</v>
      </c>
      <c r="R361" s="166">
        <f t="shared" si="72"/>
        <v>0</v>
      </c>
      <c r="S361" s="166">
        <f t="shared" si="72"/>
        <v>0</v>
      </c>
    </row>
    <row r="362" spans="1:19" ht="38.25" thickTop="1">
      <c r="A362" s="167">
        <f t="shared" si="68"/>
        <v>1</v>
      </c>
      <c r="B362" s="168" t="s">
        <v>555</v>
      </c>
      <c r="C362" s="168" t="s">
        <v>3569</v>
      </c>
      <c r="D362" s="169" t="s">
        <v>3570</v>
      </c>
      <c r="E362" s="167">
        <v>12440031079</v>
      </c>
      <c r="F362" s="173">
        <f t="shared" si="58"/>
        <v>386.27</v>
      </c>
      <c r="G362" s="174">
        <f t="shared" si="59"/>
        <v>386.27</v>
      </c>
      <c r="H362" s="174">
        <f t="shared" si="60"/>
        <v>0</v>
      </c>
      <c r="I362" s="174">
        <f t="shared" si="61"/>
        <v>0</v>
      </c>
      <c r="J362" s="175">
        <v>386.27</v>
      </c>
      <c r="K362" s="175">
        <v>0</v>
      </c>
      <c r="L362" s="175">
        <v>0</v>
      </c>
      <c r="M362" s="175">
        <v>0</v>
      </c>
      <c r="N362" s="175">
        <v>0</v>
      </c>
      <c r="O362" s="175">
        <v>0</v>
      </c>
      <c r="P362" s="175">
        <v>0</v>
      </c>
      <c r="Q362" s="175">
        <v>0</v>
      </c>
      <c r="R362" s="175">
        <v>0</v>
      </c>
      <c r="S362" s="175">
        <v>0</v>
      </c>
    </row>
    <row r="363" spans="1:19" ht="18.75" customHeight="1">
      <c r="A363" s="167">
        <f t="shared" si="68"/>
        <v>2</v>
      </c>
      <c r="B363" s="168" t="s">
        <v>555</v>
      </c>
      <c r="C363" s="168" t="s">
        <v>3569</v>
      </c>
      <c r="D363" s="169" t="s">
        <v>3571</v>
      </c>
      <c r="E363" s="167">
        <v>12440085784</v>
      </c>
      <c r="F363" s="173">
        <f t="shared" si="58"/>
        <v>385.2</v>
      </c>
      <c r="G363" s="174">
        <f t="shared" si="59"/>
        <v>385.2</v>
      </c>
      <c r="H363" s="174">
        <f t="shared" si="60"/>
        <v>0</v>
      </c>
      <c r="I363" s="174">
        <f t="shared" si="61"/>
        <v>0</v>
      </c>
      <c r="J363" s="175">
        <v>192.6</v>
      </c>
      <c r="K363" s="175">
        <v>192.6</v>
      </c>
      <c r="L363" s="175">
        <v>0</v>
      </c>
      <c r="M363" s="175">
        <v>0</v>
      </c>
      <c r="N363" s="175">
        <v>0</v>
      </c>
      <c r="O363" s="175">
        <v>0</v>
      </c>
      <c r="P363" s="175">
        <v>0</v>
      </c>
      <c r="Q363" s="175">
        <v>0</v>
      </c>
      <c r="R363" s="175">
        <v>0</v>
      </c>
      <c r="S363" s="175">
        <v>0</v>
      </c>
    </row>
    <row r="364" spans="1:19" ht="18.75" customHeight="1">
      <c r="A364" s="167">
        <f t="shared" si="68"/>
        <v>3</v>
      </c>
      <c r="B364" s="168" t="s">
        <v>555</v>
      </c>
      <c r="C364" s="168" t="s">
        <v>3569</v>
      </c>
      <c r="D364" s="169" t="s">
        <v>3572</v>
      </c>
      <c r="E364" s="167">
        <v>12440085793</v>
      </c>
      <c r="F364" s="173">
        <f t="shared" si="58"/>
        <v>385.2</v>
      </c>
      <c r="G364" s="174">
        <f t="shared" si="59"/>
        <v>385.2</v>
      </c>
      <c r="H364" s="174">
        <f t="shared" si="60"/>
        <v>0</v>
      </c>
      <c r="I364" s="174">
        <f t="shared" si="61"/>
        <v>0</v>
      </c>
      <c r="J364" s="175">
        <v>192.6</v>
      </c>
      <c r="K364" s="175">
        <v>192.6</v>
      </c>
      <c r="L364" s="175">
        <v>0</v>
      </c>
      <c r="M364" s="175">
        <v>0</v>
      </c>
      <c r="N364" s="175">
        <v>0</v>
      </c>
      <c r="O364" s="175">
        <v>0</v>
      </c>
      <c r="P364" s="175">
        <v>0</v>
      </c>
      <c r="Q364" s="175">
        <v>0</v>
      </c>
      <c r="R364" s="175">
        <v>0</v>
      </c>
      <c r="S364" s="175">
        <v>0</v>
      </c>
    </row>
    <row r="365" spans="1:19" ht="19.5" thickBot="1">
      <c r="A365" s="167"/>
      <c r="B365" s="164"/>
      <c r="C365" s="164"/>
      <c r="D365" s="165"/>
      <c r="E365" s="163"/>
      <c r="F365" s="166">
        <f>SUM(F362:F364)</f>
        <v>1156.67</v>
      </c>
      <c r="G365" s="166">
        <f t="shared" ref="G365:S365" si="73">SUM(G362:G364)</f>
        <v>1156.67</v>
      </c>
      <c r="H365" s="166">
        <f t="shared" si="73"/>
        <v>0</v>
      </c>
      <c r="I365" s="166">
        <f t="shared" si="73"/>
        <v>0</v>
      </c>
      <c r="J365" s="166">
        <f t="shared" si="73"/>
        <v>771.47</v>
      </c>
      <c r="K365" s="166">
        <f t="shared" si="73"/>
        <v>385.2</v>
      </c>
      <c r="L365" s="166">
        <f t="shared" si="73"/>
        <v>0</v>
      </c>
      <c r="M365" s="166">
        <f t="shared" si="73"/>
        <v>0</v>
      </c>
      <c r="N365" s="166">
        <f t="shared" si="73"/>
        <v>0</v>
      </c>
      <c r="O365" s="166">
        <f t="shared" si="73"/>
        <v>0</v>
      </c>
      <c r="P365" s="166">
        <f t="shared" si="73"/>
        <v>0</v>
      </c>
      <c r="Q365" s="166">
        <f t="shared" si="73"/>
        <v>0</v>
      </c>
      <c r="R365" s="166">
        <f t="shared" si="73"/>
        <v>0</v>
      </c>
      <c r="S365" s="166">
        <f t="shared" si="73"/>
        <v>0</v>
      </c>
    </row>
    <row r="366" spans="1:19" ht="19.5" thickTop="1">
      <c r="A366" s="167">
        <f t="shared" si="68"/>
        <v>1</v>
      </c>
      <c r="B366" s="168" t="s">
        <v>559</v>
      </c>
      <c r="C366" s="168" t="s">
        <v>3573</v>
      </c>
      <c r="D366" s="169" t="s">
        <v>2787</v>
      </c>
      <c r="E366" s="167">
        <v>11480099174</v>
      </c>
      <c r="F366" s="173">
        <f t="shared" si="58"/>
        <v>1681.61</v>
      </c>
      <c r="G366" s="174">
        <f t="shared" si="59"/>
        <v>1681.61</v>
      </c>
      <c r="H366" s="174">
        <f t="shared" si="60"/>
        <v>0</v>
      </c>
      <c r="I366" s="174">
        <f t="shared" si="61"/>
        <v>0</v>
      </c>
      <c r="J366" s="175">
        <v>1681.61</v>
      </c>
      <c r="K366" s="175">
        <v>0</v>
      </c>
      <c r="L366" s="175">
        <v>0</v>
      </c>
      <c r="M366" s="175">
        <v>0</v>
      </c>
      <c r="N366" s="175">
        <v>0</v>
      </c>
      <c r="O366" s="175">
        <v>0</v>
      </c>
      <c r="P366" s="175">
        <v>0</v>
      </c>
      <c r="Q366" s="175">
        <v>0</v>
      </c>
      <c r="R366" s="175">
        <v>0</v>
      </c>
      <c r="S366" s="175">
        <v>0</v>
      </c>
    </row>
    <row r="367" spans="1:19" ht="19.5" thickBot="1">
      <c r="A367" s="167"/>
      <c r="B367" s="164"/>
      <c r="C367" s="164"/>
      <c r="D367" s="165"/>
      <c r="E367" s="163"/>
      <c r="F367" s="166">
        <f t="shared" ref="F367:S367" si="74">SUM(F366)</f>
        <v>1681.61</v>
      </c>
      <c r="G367" s="166">
        <f t="shared" si="74"/>
        <v>1681.61</v>
      </c>
      <c r="H367" s="166">
        <f t="shared" si="74"/>
        <v>0</v>
      </c>
      <c r="I367" s="166">
        <f t="shared" si="74"/>
        <v>0</v>
      </c>
      <c r="J367" s="166">
        <f t="shared" si="74"/>
        <v>1681.61</v>
      </c>
      <c r="K367" s="166">
        <f t="shared" si="74"/>
        <v>0</v>
      </c>
      <c r="L367" s="166">
        <f t="shared" si="74"/>
        <v>0</v>
      </c>
      <c r="M367" s="166">
        <f t="shared" si="74"/>
        <v>0</v>
      </c>
      <c r="N367" s="166">
        <f t="shared" si="74"/>
        <v>0</v>
      </c>
      <c r="O367" s="166">
        <f t="shared" si="74"/>
        <v>0</v>
      </c>
      <c r="P367" s="166">
        <f t="shared" si="74"/>
        <v>0</v>
      </c>
      <c r="Q367" s="166">
        <f t="shared" si="74"/>
        <v>0</v>
      </c>
      <c r="R367" s="166">
        <f t="shared" si="74"/>
        <v>0</v>
      </c>
      <c r="S367" s="166">
        <f t="shared" si="74"/>
        <v>0</v>
      </c>
    </row>
    <row r="368" spans="1:19" ht="19.5" thickTop="1">
      <c r="A368" s="167">
        <f t="shared" si="68"/>
        <v>1</v>
      </c>
      <c r="B368" s="168" t="s">
        <v>3574</v>
      </c>
      <c r="C368" s="168" t="s">
        <v>3575</v>
      </c>
      <c r="D368" s="169" t="s">
        <v>3576</v>
      </c>
      <c r="E368" s="167">
        <v>10430015534</v>
      </c>
      <c r="F368" s="173">
        <f t="shared" si="58"/>
        <v>4487.79</v>
      </c>
      <c r="G368" s="174">
        <f t="shared" si="59"/>
        <v>4487.79</v>
      </c>
      <c r="H368" s="174">
        <f t="shared" si="60"/>
        <v>0</v>
      </c>
      <c r="I368" s="174">
        <f t="shared" si="61"/>
        <v>0</v>
      </c>
      <c r="J368" s="175">
        <v>4487.79</v>
      </c>
      <c r="K368" s="175">
        <v>0</v>
      </c>
      <c r="L368" s="175">
        <v>0</v>
      </c>
      <c r="M368" s="175">
        <v>0</v>
      </c>
      <c r="N368" s="175">
        <v>0</v>
      </c>
      <c r="O368" s="175">
        <v>0</v>
      </c>
      <c r="P368" s="175">
        <v>0</v>
      </c>
      <c r="Q368" s="175">
        <v>0</v>
      </c>
      <c r="R368" s="175">
        <v>0</v>
      </c>
      <c r="S368" s="175">
        <v>0</v>
      </c>
    </row>
    <row r="369" spans="1:19" ht="37.5">
      <c r="A369" s="167">
        <f t="shared" si="68"/>
        <v>2</v>
      </c>
      <c r="B369" s="168" t="s">
        <v>3574</v>
      </c>
      <c r="C369" s="168" t="s">
        <v>3577</v>
      </c>
      <c r="D369" s="169" t="s">
        <v>3578</v>
      </c>
      <c r="E369" s="167">
        <v>10440037958</v>
      </c>
      <c r="F369" s="173">
        <f t="shared" si="58"/>
        <v>449.4</v>
      </c>
      <c r="G369" s="174">
        <f t="shared" si="59"/>
        <v>449.4</v>
      </c>
      <c r="H369" s="174">
        <f t="shared" si="60"/>
        <v>0</v>
      </c>
      <c r="I369" s="174">
        <f t="shared" si="61"/>
        <v>0</v>
      </c>
      <c r="J369" s="175">
        <v>449.4</v>
      </c>
      <c r="K369" s="175">
        <v>0</v>
      </c>
      <c r="L369" s="175">
        <v>0</v>
      </c>
      <c r="M369" s="175">
        <v>0</v>
      </c>
      <c r="N369" s="175">
        <v>0</v>
      </c>
      <c r="O369" s="175">
        <v>0</v>
      </c>
      <c r="P369" s="175">
        <v>0</v>
      </c>
      <c r="Q369" s="175">
        <v>0</v>
      </c>
      <c r="R369" s="175">
        <v>0</v>
      </c>
      <c r="S369" s="175">
        <v>0</v>
      </c>
    </row>
    <row r="370" spans="1:19" ht="19.5" thickBot="1">
      <c r="A370" s="167"/>
      <c r="B370" s="164"/>
      <c r="C370" s="164"/>
      <c r="D370" s="165"/>
      <c r="E370" s="163"/>
      <c r="F370" s="166">
        <f>SUM(F368:F369)</f>
        <v>4937.1899999999996</v>
      </c>
      <c r="G370" s="166">
        <f t="shared" ref="G370:S370" si="75">SUM(G368:G369)</f>
        <v>4937.1899999999996</v>
      </c>
      <c r="H370" s="166">
        <f t="shared" si="75"/>
        <v>0</v>
      </c>
      <c r="I370" s="166">
        <f t="shared" si="75"/>
        <v>0</v>
      </c>
      <c r="J370" s="166">
        <f t="shared" si="75"/>
        <v>4937.1899999999996</v>
      </c>
      <c r="K370" s="166">
        <f t="shared" si="75"/>
        <v>0</v>
      </c>
      <c r="L370" s="166">
        <f t="shared" si="75"/>
        <v>0</v>
      </c>
      <c r="M370" s="166">
        <f t="shared" si="75"/>
        <v>0</v>
      </c>
      <c r="N370" s="166">
        <f t="shared" si="75"/>
        <v>0</v>
      </c>
      <c r="O370" s="166">
        <f t="shared" si="75"/>
        <v>0</v>
      </c>
      <c r="P370" s="166">
        <f t="shared" si="75"/>
        <v>0</v>
      </c>
      <c r="Q370" s="166">
        <f t="shared" si="75"/>
        <v>0</v>
      </c>
      <c r="R370" s="166">
        <f t="shared" si="75"/>
        <v>0</v>
      </c>
      <c r="S370" s="166">
        <f t="shared" si="75"/>
        <v>0</v>
      </c>
    </row>
    <row r="371" spans="1:19" ht="19.5" thickTop="1">
      <c r="A371" s="167">
        <f t="shared" si="68"/>
        <v>1</v>
      </c>
      <c r="B371" s="168" t="s">
        <v>3579</v>
      </c>
      <c r="C371" s="168" t="s">
        <v>3580</v>
      </c>
      <c r="D371" s="169" t="s">
        <v>3581</v>
      </c>
      <c r="E371" s="167">
        <v>12060166680</v>
      </c>
      <c r="F371" s="173">
        <f t="shared" si="58"/>
        <v>346.68</v>
      </c>
      <c r="G371" s="174">
        <f t="shared" si="59"/>
        <v>346.68</v>
      </c>
      <c r="H371" s="174">
        <f t="shared" si="60"/>
        <v>0</v>
      </c>
      <c r="I371" s="174">
        <f t="shared" si="61"/>
        <v>0</v>
      </c>
      <c r="J371" s="175">
        <v>346.68</v>
      </c>
      <c r="K371" s="175">
        <v>0</v>
      </c>
      <c r="L371" s="175">
        <v>0</v>
      </c>
      <c r="M371" s="175">
        <v>0</v>
      </c>
      <c r="N371" s="175">
        <v>0</v>
      </c>
      <c r="O371" s="175">
        <v>0</v>
      </c>
      <c r="P371" s="175">
        <v>0</v>
      </c>
      <c r="Q371" s="175">
        <v>0</v>
      </c>
      <c r="R371" s="175">
        <v>0</v>
      </c>
      <c r="S371" s="175">
        <v>0</v>
      </c>
    </row>
    <row r="372" spans="1:19">
      <c r="A372" s="167">
        <f t="shared" si="68"/>
        <v>2</v>
      </c>
      <c r="B372" s="168" t="s">
        <v>3579</v>
      </c>
      <c r="C372" s="168" t="s">
        <v>3580</v>
      </c>
      <c r="D372" s="169" t="s">
        <v>3582</v>
      </c>
      <c r="E372" s="167">
        <v>12060261487</v>
      </c>
      <c r="F372" s="173">
        <f t="shared" si="58"/>
        <v>1174.8599999999999</v>
      </c>
      <c r="G372" s="174">
        <f t="shared" si="59"/>
        <v>1174.8599999999999</v>
      </c>
      <c r="H372" s="174">
        <f t="shared" si="60"/>
        <v>0</v>
      </c>
      <c r="I372" s="174">
        <f t="shared" si="61"/>
        <v>0</v>
      </c>
      <c r="J372" s="175">
        <v>1174.8599999999999</v>
      </c>
      <c r="K372" s="175">
        <v>0</v>
      </c>
      <c r="L372" s="175">
        <v>0</v>
      </c>
      <c r="M372" s="175">
        <v>0</v>
      </c>
      <c r="N372" s="175">
        <v>0</v>
      </c>
      <c r="O372" s="175">
        <v>0</v>
      </c>
      <c r="P372" s="175">
        <v>0</v>
      </c>
      <c r="Q372" s="175">
        <v>0</v>
      </c>
      <c r="R372" s="175">
        <v>0</v>
      </c>
      <c r="S372" s="175">
        <v>0</v>
      </c>
    </row>
    <row r="373" spans="1:19">
      <c r="A373" s="167">
        <f t="shared" si="68"/>
        <v>3</v>
      </c>
      <c r="B373" s="168" t="s">
        <v>3579</v>
      </c>
      <c r="C373" s="168" t="s">
        <v>3583</v>
      </c>
      <c r="D373" s="169" t="s">
        <v>2937</v>
      </c>
      <c r="E373" s="167">
        <v>12070021894</v>
      </c>
      <c r="F373" s="173">
        <f t="shared" si="58"/>
        <v>1448.78</v>
      </c>
      <c r="G373" s="174">
        <f t="shared" si="59"/>
        <v>1448.78</v>
      </c>
      <c r="H373" s="174">
        <f t="shared" si="60"/>
        <v>0</v>
      </c>
      <c r="I373" s="174">
        <f t="shared" si="61"/>
        <v>0</v>
      </c>
      <c r="J373" s="175">
        <v>1448.78</v>
      </c>
      <c r="K373" s="175">
        <v>0</v>
      </c>
      <c r="L373" s="175">
        <v>0</v>
      </c>
      <c r="M373" s="175">
        <v>0</v>
      </c>
      <c r="N373" s="175">
        <v>0</v>
      </c>
      <c r="O373" s="175">
        <v>0</v>
      </c>
      <c r="P373" s="175">
        <v>0</v>
      </c>
      <c r="Q373" s="175">
        <v>0</v>
      </c>
      <c r="R373" s="175">
        <v>0</v>
      </c>
      <c r="S373" s="175">
        <v>0</v>
      </c>
    </row>
    <row r="374" spans="1:19">
      <c r="A374" s="167">
        <f t="shared" si="68"/>
        <v>4</v>
      </c>
      <c r="B374" s="168" t="s">
        <v>3579</v>
      </c>
      <c r="C374" s="168" t="s">
        <v>3583</v>
      </c>
      <c r="D374" s="169" t="s">
        <v>3584</v>
      </c>
      <c r="E374" s="167">
        <v>12070032391</v>
      </c>
      <c r="F374" s="173">
        <f t="shared" si="58"/>
        <v>857.06999999999994</v>
      </c>
      <c r="G374" s="174">
        <f t="shared" si="59"/>
        <v>857.06999999999994</v>
      </c>
      <c r="H374" s="174">
        <f t="shared" si="60"/>
        <v>0</v>
      </c>
      <c r="I374" s="174">
        <f t="shared" si="61"/>
        <v>0</v>
      </c>
      <c r="J374" s="175">
        <v>386.27</v>
      </c>
      <c r="K374" s="175">
        <v>470.8</v>
      </c>
      <c r="L374" s="175">
        <v>0</v>
      </c>
      <c r="M374" s="175">
        <v>0</v>
      </c>
      <c r="N374" s="175">
        <v>0</v>
      </c>
      <c r="O374" s="175">
        <v>0</v>
      </c>
      <c r="P374" s="175">
        <v>0</v>
      </c>
      <c r="Q374" s="175">
        <v>0</v>
      </c>
      <c r="R374" s="175">
        <v>0</v>
      </c>
      <c r="S374" s="175">
        <v>0</v>
      </c>
    </row>
    <row r="375" spans="1:19">
      <c r="A375" s="167">
        <f t="shared" si="68"/>
        <v>5</v>
      </c>
      <c r="B375" s="168" t="s">
        <v>3579</v>
      </c>
      <c r="C375" s="168" t="s">
        <v>3583</v>
      </c>
      <c r="D375" s="169" t="s">
        <v>2885</v>
      </c>
      <c r="E375" s="167">
        <v>12070096348</v>
      </c>
      <c r="F375" s="173">
        <f t="shared" si="58"/>
        <v>568.17999999999995</v>
      </c>
      <c r="G375" s="174">
        <f t="shared" si="59"/>
        <v>192.6</v>
      </c>
      <c r="H375" s="174">
        <f t="shared" si="60"/>
        <v>375.58</v>
      </c>
      <c r="I375" s="174">
        <f t="shared" si="61"/>
        <v>0</v>
      </c>
      <c r="J375" s="175">
        <v>0</v>
      </c>
      <c r="K375" s="175">
        <v>192.6</v>
      </c>
      <c r="L375" s="175">
        <v>375.58</v>
      </c>
      <c r="M375" s="175">
        <v>0</v>
      </c>
      <c r="N375" s="175">
        <v>0</v>
      </c>
      <c r="O375" s="175">
        <v>0</v>
      </c>
      <c r="P375" s="175">
        <v>0</v>
      </c>
      <c r="Q375" s="175">
        <v>0</v>
      </c>
      <c r="R375" s="175">
        <v>0</v>
      </c>
      <c r="S375" s="175">
        <v>0</v>
      </c>
    </row>
    <row r="376" spans="1:19" ht="19.5" thickBot="1">
      <c r="A376" s="167"/>
      <c r="B376" s="164"/>
      <c r="C376" s="164"/>
      <c r="D376" s="165"/>
      <c r="E376" s="163"/>
      <c r="F376" s="166">
        <f>SUM(F371:F375)</f>
        <v>4395.57</v>
      </c>
      <c r="G376" s="166">
        <f t="shared" ref="G376:S376" si="76">SUM(G371:G375)</f>
        <v>4019.9899999999993</v>
      </c>
      <c r="H376" s="166">
        <f t="shared" si="76"/>
        <v>375.58</v>
      </c>
      <c r="I376" s="166">
        <f t="shared" si="76"/>
        <v>0</v>
      </c>
      <c r="J376" s="166">
        <f t="shared" si="76"/>
        <v>3356.5899999999997</v>
      </c>
      <c r="K376" s="166">
        <f t="shared" si="76"/>
        <v>663.4</v>
      </c>
      <c r="L376" s="166">
        <f t="shared" si="76"/>
        <v>375.58</v>
      </c>
      <c r="M376" s="166">
        <f t="shared" si="76"/>
        <v>0</v>
      </c>
      <c r="N376" s="166">
        <f t="shared" si="76"/>
        <v>0</v>
      </c>
      <c r="O376" s="166">
        <f t="shared" si="76"/>
        <v>0</v>
      </c>
      <c r="P376" s="166">
        <f t="shared" si="76"/>
        <v>0</v>
      </c>
      <c r="Q376" s="166">
        <f t="shared" si="76"/>
        <v>0</v>
      </c>
      <c r="R376" s="166">
        <f t="shared" si="76"/>
        <v>0</v>
      </c>
      <c r="S376" s="166">
        <f t="shared" si="76"/>
        <v>0</v>
      </c>
    </row>
    <row r="377" spans="1:19" ht="38.25" thickTop="1">
      <c r="A377" s="167">
        <f t="shared" si="68"/>
        <v>1</v>
      </c>
      <c r="B377" s="168" t="s">
        <v>2943</v>
      </c>
      <c r="C377" s="168" t="s">
        <v>2943</v>
      </c>
      <c r="D377" s="169" t="s">
        <v>3585</v>
      </c>
      <c r="E377" s="167">
        <v>10880004738</v>
      </c>
      <c r="F377" s="173">
        <f t="shared" si="58"/>
        <v>192.6</v>
      </c>
      <c r="G377" s="174">
        <f t="shared" si="59"/>
        <v>192.6</v>
      </c>
      <c r="H377" s="174">
        <f t="shared" si="60"/>
        <v>0</v>
      </c>
      <c r="I377" s="174">
        <f t="shared" si="61"/>
        <v>0</v>
      </c>
      <c r="J377" s="175">
        <v>192.6</v>
      </c>
      <c r="K377" s="175">
        <v>0</v>
      </c>
      <c r="L377" s="175">
        <v>0</v>
      </c>
      <c r="M377" s="175">
        <v>0</v>
      </c>
      <c r="N377" s="175">
        <v>0</v>
      </c>
      <c r="O377" s="175">
        <v>0</v>
      </c>
      <c r="P377" s="175">
        <v>0</v>
      </c>
      <c r="Q377" s="175">
        <v>0</v>
      </c>
      <c r="R377" s="175">
        <v>0</v>
      </c>
      <c r="S377" s="175">
        <v>0</v>
      </c>
    </row>
    <row r="378" spans="1:19">
      <c r="A378" s="167">
        <f t="shared" si="68"/>
        <v>2</v>
      </c>
      <c r="B378" s="168" t="s">
        <v>2943</v>
      </c>
      <c r="C378" s="168" t="s">
        <v>2943</v>
      </c>
      <c r="D378" s="169" t="s">
        <v>3586</v>
      </c>
      <c r="E378" s="167">
        <v>10880129315</v>
      </c>
      <c r="F378" s="173">
        <f t="shared" si="58"/>
        <v>13977.41</v>
      </c>
      <c r="G378" s="174">
        <f t="shared" si="59"/>
        <v>13977.41</v>
      </c>
      <c r="H378" s="174">
        <f t="shared" si="60"/>
        <v>0</v>
      </c>
      <c r="I378" s="174">
        <f t="shared" si="61"/>
        <v>0</v>
      </c>
      <c r="J378" s="175">
        <v>13977.41</v>
      </c>
      <c r="K378" s="175">
        <v>0</v>
      </c>
      <c r="L378" s="175">
        <v>0</v>
      </c>
      <c r="M378" s="175">
        <v>0</v>
      </c>
      <c r="N378" s="175">
        <v>0</v>
      </c>
      <c r="O378" s="175">
        <v>0</v>
      </c>
      <c r="P378" s="175">
        <v>0</v>
      </c>
      <c r="Q378" s="175">
        <v>0</v>
      </c>
      <c r="R378" s="175">
        <v>0</v>
      </c>
      <c r="S378" s="175">
        <v>0</v>
      </c>
    </row>
    <row r="379" spans="1:19" ht="37.5">
      <c r="A379" s="167">
        <f t="shared" si="68"/>
        <v>3</v>
      </c>
      <c r="B379" s="168" t="s">
        <v>2943</v>
      </c>
      <c r="C379" s="168" t="s">
        <v>2943</v>
      </c>
      <c r="D379" s="169" t="s">
        <v>3587</v>
      </c>
      <c r="E379" s="167">
        <v>10880190083</v>
      </c>
      <c r="F379" s="173">
        <f t="shared" ref="F379:F444" si="77">SUM(G379:I379)</f>
        <v>1011.69</v>
      </c>
      <c r="G379" s="174">
        <f t="shared" ref="G379:G444" si="78">SUM(J379:K379)</f>
        <v>1011.69</v>
      </c>
      <c r="H379" s="174">
        <f t="shared" ref="H379:H444" si="79">SUM(L379:N379)</f>
        <v>0</v>
      </c>
      <c r="I379" s="174">
        <f t="shared" ref="I379:I444" si="80">SUM(O379:S379)</f>
        <v>0</v>
      </c>
      <c r="J379" s="175">
        <v>1011.69</v>
      </c>
      <c r="K379" s="175">
        <v>0</v>
      </c>
      <c r="L379" s="175">
        <v>0</v>
      </c>
      <c r="M379" s="175">
        <v>0</v>
      </c>
      <c r="N379" s="175">
        <v>0</v>
      </c>
      <c r="O379" s="175">
        <v>0</v>
      </c>
      <c r="P379" s="175">
        <v>0</v>
      </c>
      <c r="Q379" s="175">
        <v>0</v>
      </c>
      <c r="R379" s="175">
        <v>0</v>
      </c>
      <c r="S379" s="175">
        <v>0</v>
      </c>
    </row>
    <row r="380" spans="1:19">
      <c r="A380" s="167">
        <f t="shared" si="68"/>
        <v>4</v>
      </c>
      <c r="B380" s="168" t="s">
        <v>2943</v>
      </c>
      <c r="C380" s="168" t="s">
        <v>2943</v>
      </c>
      <c r="D380" s="169" t="s">
        <v>3588</v>
      </c>
      <c r="E380" s="167">
        <v>10880211624</v>
      </c>
      <c r="F380" s="173">
        <f t="shared" si="77"/>
        <v>1959.38</v>
      </c>
      <c r="G380" s="174">
        <f t="shared" si="78"/>
        <v>1959.38</v>
      </c>
      <c r="H380" s="174">
        <f t="shared" si="79"/>
        <v>0</v>
      </c>
      <c r="I380" s="174">
        <f t="shared" si="80"/>
        <v>0</v>
      </c>
      <c r="J380" s="175">
        <v>1959.38</v>
      </c>
      <c r="K380" s="175">
        <v>0</v>
      </c>
      <c r="L380" s="175">
        <v>0</v>
      </c>
      <c r="M380" s="175">
        <v>0</v>
      </c>
      <c r="N380" s="175">
        <v>0</v>
      </c>
      <c r="O380" s="175">
        <v>0</v>
      </c>
      <c r="P380" s="175">
        <v>0</v>
      </c>
      <c r="Q380" s="175">
        <v>0</v>
      </c>
      <c r="R380" s="175">
        <v>0</v>
      </c>
      <c r="S380" s="175">
        <v>0</v>
      </c>
    </row>
    <row r="381" spans="1:19" ht="19.5" thickBot="1">
      <c r="A381" s="167"/>
      <c r="B381" s="164"/>
      <c r="C381" s="164"/>
      <c r="D381" s="165"/>
      <c r="E381" s="163"/>
      <c r="F381" s="166">
        <f>SUM(F377:F380)</f>
        <v>17141.080000000002</v>
      </c>
      <c r="G381" s="166">
        <f t="shared" ref="G381:S381" si="81">SUM(G377:G380)</f>
        <v>17141.080000000002</v>
      </c>
      <c r="H381" s="166">
        <f t="shared" si="81"/>
        <v>0</v>
      </c>
      <c r="I381" s="166">
        <f t="shared" si="81"/>
        <v>0</v>
      </c>
      <c r="J381" s="166">
        <f t="shared" si="81"/>
        <v>17141.080000000002</v>
      </c>
      <c r="K381" s="166">
        <f t="shared" si="81"/>
        <v>0</v>
      </c>
      <c r="L381" s="166">
        <f t="shared" si="81"/>
        <v>0</v>
      </c>
      <c r="M381" s="166">
        <f t="shared" si="81"/>
        <v>0</v>
      </c>
      <c r="N381" s="166">
        <f t="shared" si="81"/>
        <v>0</v>
      </c>
      <c r="O381" s="166">
        <f t="shared" si="81"/>
        <v>0</v>
      </c>
      <c r="P381" s="166">
        <f t="shared" si="81"/>
        <v>0</v>
      </c>
      <c r="Q381" s="166">
        <f t="shared" si="81"/>
        <v>0</v>
      </c>
      <c r="R381" s="166">
        <f t="shared" si="81"/>
        <v>0</v>
      </c>
      <c r="S381" s="166">
        <f t="shared" si="81"/>
        <v>0</v>
      </c>
    </row>
    <row r="382" spans="1:19" ht="38.25" thickTop="1">
      <c r="A382" s="167">
        <f t="shared" si="68"/>
        <v>1</v>
      </c>
      <c r="B382" s="168" t="s">
        <v>3589</v>
      </c>
      <c r="C382" s="168" t="s">
        <v>3589</v>
      </c>
      <c r="D382" s="169" t="s">
        <v>3590</v>
      </c>
      <c r="E382" s="167">
        <v>10830115242</v>
      </c>
      <c r="F382" s="173">
        <f t="shared" si="77"/>
        <v>2115.41</v>
      </c>
      <c r="G382" s="174">
        <f t="shared" si="78"/>
        <v>385.2</v>
      </c>
      <c r="H382" s="174">
        <f t="shared" si="79"/>
        <v>1730.21</v>
      </c>
      <c r="I382" s="174">
        <f t="shared" si="80"/>
        <v>0</v>
      </c>
      <c r="J382" s="175">
        <v>192.6</v>
      </c>
      <c r="K382" s="175">
        <v>192.6</v>
      </c>
      <c r="L382" s="175">
        <v>563.37</v>
      </c>
      <c r="M382" s="175">
        <v>1166.8399999999999</v>
      </c>
      <c r="N382" s="175">
        <v>0</v>
      </c>
      <c r="O382" s="175">
        <v>0</v>
      </c>
      <c r="P382" s="175">
        <v>0</v>
      </c>
      <c r="Q382" s="175">
        <v>0</v>
      </c>
      <c r="R382" s="175">
        <v>0</v>
      </c>
      <c r="S382" s="175">
        <v>0</v>
      </c>
    </row>
    <row r="383" spans="1:19" ht="19.5" thickBot="1">
      <c r="A383" s="167"/>
      <c r="B383" s="164"/>
      <c r="C383" s="164"/>
      <c r="D383" s="165"/>
      <c r="E383" s="163"/>
      <c r="F383" s="166">
        <f t="shared" ref="F383:S383" si="82">SUM(F382)</f>
        <v>2115.41</v>
      </c>
      <c r="G383" s="166">
        <f t="shared" si="82"/>
        <v>385.2</v>
      </c>
      <c r="H383" s="166">
        <f t="shared" si="82"/>
        <v>1730.21</v>
      </c>
      <c r="I383" s="166">
        <f t="shared" si="82"/>
        <v>0</v>
      </c>
      <c r="J383" s="166">
        <f t="shared" si="82"/>
        <v>192.6</v>
      </c>
      <c r="K383" s="166">
        <f t="shared" si="82"/>
        <v>192.6</v>
      </c>
      <c r="L383" s="166">
        <f t="shared" si="82"/>
        <v>563.37</v>
      </c>
      <c r="M383" s="166">
        <f t="shared" si="82"/>
        <v>1166.8399999999999</v>
      </c>
      <c r="N383" s="166">
        <f t="shared" si="82"/>
        <v>0</v>
      </c>
      <c r="O383" s="166">
        <f t="shared" si="82"/>
        <v>0</v>
      </c>
      <c r="P383" s="166">
        <f t="shared" si="82"/>
        <v>0</v>
      </c>
      <c r="Q383" s="166">
        <f t="shared" si="82"/>
        <v>0</v>
      </c>
      <c r="R383" s="166">
        <f t="shared" si="82"/>
        <v>0</v>
      </c>
      <c r="S383" s="166">
        <f t="shared" si="82"/>
        <v>0</v>
      </c>
    </row>
    <row r="384" spans="1:19" ht="57" thickTop="1">
      <c r="A384" s="167">
        <f t="shared" si="68"/>
        <v>1</v>
      </c>
      <c r="B384" s="168" t="s">
        <v>2950</v>
      </c>
      <c r="C384" s="168" t="s">
        <v>2950</v>
      </c>
      <c r="D384" s="169" t="s">
        <v>3591</v>
      </c>
      <c r="E384" s="167">
        <v>11570056452</v>
      </c>
      <c r="F384" s="173">
        <f t="shared" si="77"/>
        <v>1473.6</v>
      </c>
      <c r="G384" s="174">
        <f t="shared" si="78"/>
        <v>1473.6</v>
      </c>
      <c r="H384" s="174">
        <f t="shared" si="79"/>
        <v>0</v>
      </c>
      <c r="I384" s="174">
        <f t="shared" si="80"/>
        <v>0</v>
      </c>
      <c r="J384" s="175">
        <v>1473.6</v>
      </c>
      <c r="K384" s="175">
        <v>0</v>
      </c>
      <c r="L384" s="175">
        <v>0</v>
      </c>
      <c r="M384" s="175">
        <v>0</v>
      </c>
      <c r="N384" s="175">
        <v>0</v>
      </c>
      <c r="O384" s="175">
        <v>0</v>
      </c>
      <c r="P384" s="175">
        <v>0</v>
      </c>
      <c r="Q384" s="175">
        <v>0</v>
      </c>
      <c r="R384" s="175">
        <v>0</v>
      </c>
      <c r="S384" s="175">
        <v>0</v>
      </c>
    </row>
    <row r="385" spans="1:19">
      <c r="A385" s="167">
        <f t="shared" si="68"/>
        <v>2</v>
      </c>
      <c r="B385" s="168" t="s">
        <v>2950</v>
      </c>
      <c r="C385" s="168" t="s">
        <v>2950</v>
      </c>
      <c r="D385" s="169" t="s">
        <v>2970</v>
      </c>
      <c r="E385" s="167">
        <v>11570080462</v>
      </c>
      <c r="F385" s="173">
        <f t="shared" si="77"/>
        <v>631.29999999999995</v>
      </c>
      <c r="G385" s="174">
        <f t="shared" si="78"/>
        <v>631.29999999999995</v>
      </c>
      <c r="H385" s="174">
        <f t="shared" si="79"/>
        <v>0</v>
      </c>
      <c r="I385" s="174">
        <f t="shared" si="80"/>
        <v>0</v>
      </c>
      <c r="J385" s="175">
        <v>631.29999999999995</v>
      </c>
      <c r="K385" s="175">
        <v>0</v>
      </c>
      <c r="L385" s="175">
        <v>0</v>
      </c>
      <c r="M385" s="175">
        <v>0</v>
      </c>
      <c r="N385" s="175">
        <v>0</v>
      </c>
      <c r="O385" s="175">
        <v>0</v>
      </c>
      <c r="P385" s="175">
        <v>0</v>
      </c>
      <c r="Q385" s="175">
        <v>0</v>
      </c>
      <c r="R385" s="175">
        <v>0</v>
      </c>
      <c r="S385" s="175">
        <v>0</v>
      </c>
    </row>
    <row r="386" spans="1:19" ht="37.5">
      <c r="A386" s="167">
        <f t="shared" si="68"/>
        <v>3</v>
      </c>
      <c r="B386" s="168" t="s">
        <v>2950</v>
      </c>
      <c r="C386" s="168" t="s">
        <v>2950</v>
      </c>
      <c r="D386" s="169" t="s">
        <v>3592</v>
      </c>
      <c r="E386" s="167">
        <v>11570080510</v>
      </c>
      <c r="F386" s="173">
        <f t="shared" si="77"/>
        <v>119.41</v>
      </c>
      <c r="G386" s="174">
        <f t="shared" si="78"/>
        <v>119.41</v>
      </c>
      <c r="H386" s="174">
        <f t="shared" si="79"/>
        <v>0</v>
      </c>
      <c r="I386" s="174">
        <f t="shared" si="80"/>
        <v>0</v>
      </c>
      <c r="J386" s="175">
        <v>119.41</v>
      </c>
      <c r="K386" s="175">
        <v>0</v>
      </c>
      <c r="L386" s="175">
        <v>0</v>
      </c>
      <c r="M386" s="175">
        <v>0</v>
      </c>
      <c r="N386" s="175">
        <v>0</v>
      </c>
      <c r="O386" s="175">
        <v>0</v>
      </c>
      <c r="P386" s="175">
        <v>0</v>
      </c>
      <c r="Q386" s="175">
        <v>0</v>
      </c>
      <c r="R386" s="175">
        <v>0</v>
      </c>
      <c r="S386" s="175">
        <v>0</v>
      </c>
    </row>
    <row r="387" spans="1:19">
      <c r="A387" s="167">
        <f t="shared" si="68"/>
        <v>4</v>
      </c>
      <c r="B387" s="168" t="s">
        <v>2950</v>
      </c>
      <c r="C387" s="168" t="s">
        <v>2950</v>
      </c>
      <c r="D387" s="169" t="s">
        <v>3593</v>
      </c>
      <c r="E387" s="167">
        <v>11570080556</v>
      </c>
      <c r="F387" s="173">
        <f t="shared" si="77"/>
        <v>375.58</v>
      </c>
      <c r="G387" s="174">
        <f t="shared" si="78"/>
        <v>0</v>
      </c>
      <c r="H387" s="174">
        <f t="shared" si="79"/>
        <v>375.58</v>
      </c>
      <c r="I387" s="174">
        <f t="shared" si="80"/>
        <v>0</v>
      </c>
      <c r="J387" s="175">
        <v>0</v>
      </c>
      <c r="K387" s="175">
        <v>0</v>
      </c>
      <c r="L387" s="175">
        <v>375.58</v>
      </c>
      <c r="M387" s="175">
        <v>0</v>
      </c>
      <c r="N387" s="175">
        <v>0</v>
      </c>
      <c r="O387" s="175">
        <v>0</v>
      </c>
      <c r="P387" s="175">
        <v>0</v>
      </c>
      <c r="Q387" s="175">
        <v>0</v>
      </c>
      <c r="R387" s="175">
        <v>0</v>
      </c>
      <c r="S387" s="175">
        <v>0</v>
      </c>
    </row>
    <row r="388" spans="1:19" ht="19.5" thickBot="1">
      <c r="A388" s="167"/>
      <c r="B388" s="164"/>
      <c r="C388" s="164"/>
      <c r="D388" s="165"/>
      <c r="E388" s="163"/>
      <c r="F388" s="166">
        <f>SUM(F384:F387)</f>
        <v>2599.8899999999994</v>
      </c>
      <c r="G388" s="166">
        <f t="shared" ref="G388:S388" si="83">SUM(G384:G387)</f>
        <v>2224.3099999999995</v>
      </c>
      <c r="H388" s="166">
        <f t="shared" si="83"/>
        <v>375.58</v>
      </c>
      <c r="I388" s="166">
        <f t="shared" si="83"/>
        <v>0</v>
      </c>
      <c r="J388" s="166">
        <f t="shared" si="83"/>
        <v>2224.3099999999995</v>
      </c>
      <c r="K388" s="166">
        <f t="shared" si="83"/>
        <v>0</v>
      </c>
      <c r="L388" s="166">
        <f t="shared" si="83"/>
        <v>375.58</v>
      </c>
      <c r="M388" s="166">
        <f t="shared" si="83"/>
        <v>0</v>
      </c>
      <c r="N388" s="166">
        <f t="shared" si="83"/>
        <v>0</v>
      </c>
      <c r="O388" s="166">
        <f t="shared" si="83"/>
        <v>0</v>
      </c>
      <c r="P388" s="166">
        <f t="shared" si="83"/>
        <v>0</v>
      </c>
      <c r="Q388" s="166">
        <f t="shared" si="83"/>
        <v>0</v>
      </c>
      <c r="R388" s="166">
        <f t="shared" si="83"/>
        <v>0</v>
      </c>
      <c r="S388" s="166">
        <f t="shared" si="83"/>
        <v>0</v>
      </c>
    </row>
    <row r="389" spans="1:19" ht="19.5" thickTop="1">
      <c r="A389" s="167">
        <f t="shared" si="68"/>
        <v>1</v>
      </c>
      <c r="B389" s="168" t="s">
        <v>584</v>
      </c>
      <c r="C389" s="168" t="s">
        <v>584</v>
      </c>
      <c r="D389" s="169" t="s">
        <v>3594</v>
      </c>
      <c r="E389" s="167">
        <v>11290005742</v>
      </c>
      <c r="F389" s="173">
        <f t="shared" si="77"/>
        <v>1727.84</v>
      </c>
      <c r="G389" s="174">
        <f t="shared" si="78"/>
        <v>1727.84</v>
      </c>
      <c r="H389" s="174">
        <f t="shared" si="79"/>
        <v>0</v>
      </c>
      <c r="I389" s="174">
        <f t="shared" si="80"/>
        <v>0</v>
      </c>
      <c r="J389" s="175">
        <v>1727.84</v>
      </c>
      <c r="K389" s="175">
        <v>0</v>
      </c>
      <c r="L389" s="175">
        <v>0</v>
      </c>
      <c r="M389" s="175">
        <v>0</v>
      </c>
      <c r="N389" s="175">
        <v>0</v>
      </c>
      <c r="O389" s="175">
        <v>0</v>
      </c>
      <c r="P389" s="175">
        <v>0</v>
      </c>
      <c r="Q389" s="175">
        <v>0</v>
      </c>
      <c r="R389" s="175">
        <v>0</v>
      </c>
      <c r="S389" s="175">
        <v>0</v>
      </c>
    </row>
    <row r="390" spans="1:19" ht="37.5">
      <c r="A390" s="167">
        <f t="shared" si="68"/>
        <v>2</v>
      </c>
      <c r="B390" s="168" t="s">
        <v>584</v>
      </c>
      <c r="C390" s="168" t="s">
        <v>584</v>
      </c>
      <c r="D390" s="169" t="s">
        <v>3595</v>
      </c>
      <c r="E390" s="167">
        <v>11290005984</v>
      </c>
      <c r="F390" s="173">
        <f t="shared" si="77"/>
        <v>192.6</v>
      </c>
      <c r="G390" s="174">
        <f t="shared" si="78"/>
        <v>192.6</v>
      </c>
      <c r="H390" s="174">
        <f t="shared" si="79"/>
        <v>0</v>
      </c>
      <c r="I390" s="174">
        <f t="shared" si="80"/>
        <v>0</v>
      </c>
      <c r="J390" s="175">
        <v>192.6</v>
      </c>
      <c r="K390" s="175">
        <v>0</v>
      </c>
      <c r="L390" s="175">
        <v>0</v>
      </c>
      <c r="M390" s="175">
        <v>0</v>
      </c>
      <c r="N390" s="175">
        <v>0</v>
      </c>
      <c r="O390" s="175">
        <v>0</v>
      </c>
      <c r="P390" s="175">
        <v>0</v>
      </c>
      <c r="Q390" s="175">
        <v>0</v>
      </c>
      <c r="R390" s="175">
        <v>0</v>
      </c>
      <c r="S390" s="175">
        <v>0</v>
      </c>
    </row>
    <row r="391" spans="1:19">
      <c r="A391" s="167">
        <f t="shared" si="68"/>
        <v>3</v>
      </c>
      <c r="B391" s="168" t="s">
        <v>584</v>
      </c>
      <c r="C391" s="168" t="s">
        <v>584</v>
      </c>
      <c r="D391" s="169" t="s">
        <v>3596</v>
      </c>
      <c r="E391" s="167">
        <v>11290010191</v>
      </c>
      <c r="F391" s="173">
        <f t="shared" si="77"/>
        <v>1056.0899999999999</v>
      </c>
      <c r="G391" s="174">
        <f t="shared" si="78"/>
        <v>1056.0899999999999</v>
      </c>
      <c r="H391" s="174">
        <f t="shared" si="79"/>
        <v>0</v>
      </c>
      <c r="I391" s="174">
        <f t="shared" si="80"/>
        <v>0</v>
      </c>
      <c r="J391" s="175">
        <v>1056.0899999999999</v>
      </c>
      <c r="K391" s="175">
        <v>0</v>
      </c>
      <c r="L391" s="175">
        <v>0</v>
      </c>
      <c r="M391" s="175">
        <v>0</v>
      </c>
      <c r="N391" s="175">
        <v>0</v>
      </c>
      <c r="O391" s="175">
        <v>0</v>
      </c>
      <c r="P391" s="175">
        <v>0</v>
      </c>
      <c r="Q391" s="175">
        <v>0</v>
      </c>
      <c r="R391" s="175">
        <v>0</v>
      </c>
      <c r="S391" s="175">
        <v>0</v>
      </c>
    </row>
    <row r="392" spans="1:19">
      <c r="A392" s="167">
        <f t="shared" si="68"/>
        <v>4</v>
      </c>
      <c r="B392" s="168" t="s">
        <v>584</v>
      </c>
      <c r="C392" s="168" t="s">
        <v>584</v>
      </c>
      <c r="D392" s="169" t="s">
        <v>3597</v>
      </c>
      <c r="E392" s="167">
        <v>11290022732</v>
      </c>
      <c r="F392" s="173">
        <f t="shared" si="77"/>
        <v>15431.01</v>
      </c>
      <c r="G392" s="174">
        <f t="shared" si="78"/>
        <v>15431.01</v>
      </c>
      <c r="H392" s="174">
        <f t="shared" si="79"/>
        <v>0</v>
      </c>
      <c r="I392" s="174">
        <f t="shared" si="80"/>
        <v>0</v>
      </c>
      <c r="J392" s="175">
        <v>15431.01</v>
      </c>
      <c r="K392" s="175">
        <v>0</v>
      </c>
      <c r="L392" s="175">
        <v>0</v>
      </c>
      <c r="M392" s="175">
        <v>0</v>
      </c>
      <c r="N392" s="175">
        <v>0</v>
      </c>
      <c r="O392" s="175">
        <v>0</v>
      </c>
      <c r="P392" s="175">
        <v>0</v>
      </c>
      <c r="Q392" s="175">
        <v>0</v>
      </c>
      <c r="R392" s="175">
        <v>0</v>
      </c>
      <c r="S392" s="175">
        <v>0</v>
      </c>
    </row>
    <row r="393" spans="1:19">
      <c r="A393" s="167">
        <f t="shared" si="68"/>
        <v>5</v>
      </c>
      <c r="B393" s="168" t="s">
        <v>584</v>
      </c>
      <c r="C393" s="168" t="s">
        <v>584</v>
      </c>
      <c r="D393" s="169" t="s">
        <v>3598</v>
      </c>
      <c r="E393" s="167">
        <v>11290029036</v>
      </c>
      <c r="F393" s="173">
        <f t="shared" si="77"/>
        <v>365.94</v>
      </c>
      <c r="G393" s="174">
        <f t="shared" si="78"/>
        <v>365.94</v>
      </c>
      <c r="H393" s="174">
        <f t="shared" si="79"/>
        <v>0</v>
      </c>
      <c r="I393" s="174">
        <f t="shared" si="80"/>
        <v>0</v>
      </c>
      <c r="J393" s="175">
        <v>365.94</v>
      </c>
      <c r="K393" s="175">
        <v>0</v>
      </c>
      <c r="L393" s="175">
        <v>0</v>
      </c>
      <c r="M393" s="175">
        <v>0</v>
      </c>
      <c r="N393" s="175">
        <v>0</v>
      </c>
      <c r="O393" s="175">
        <v>0</v>
      </c>
      <c r="P393" s="175">
        <v>0</v>
      </c>
      <c r="Q393" s="175">
        <v>0</v>
      </c>
      <c r="R393" s="175">
        <v>0</v>
      </c>
      <c r="S393" s="175">
        <v>0</v>
      </c>
    </row>
    <row r="394" spans="1:19">
      <c r="A394" s="167">
        <f t="shared" ref="A394:A444" si="84">A393+1</f>
        <v>6</v>
      </c>
      <c r="B394" s="168" t="s">
        <v>584</v>
      </c>
      <c r="C394" s="168" t="s">
        <v>584</v>
      </c>
      <c r="D394" s="169" t="s">
        <v>3599</v>
      </c>
      <c r="E394" s="167">
        <v>11290048512</v>
      </c>
      <c r="F394" s="173">
        <f t="shared" si="77"/>
        <v>2771.41</v>
      </c>
      <c r="G394" s="174">
        <f t="shared" si="78"/>
        <v>2771.41</v>
      </c>
      <c r="H394" s="174">
        <f t="shared" si="79"/>
        <v>0</v>
      </c>
      <c r="I394" s="174">
        <f t="shared" si="80"/>
        <v>0</v>
      </c>
      <c r="J394" s="175">
        <v>2771.41</v>
      </c>
      <c r="K394" s="175">
        <v>0</v>
      </c>
      <c r="L394" s="175">
        <v>0</v>
      </c>
      <c r="M394" s="175">
        <v>0</v>
      </c>
      <c r="N394" s="175">
        <v>0</v>
      </c>
      <c r="O394" s="175">
        <v>0</v>
      </c>
      <c r="P394" s="175">
        <v>0</v>
      </c>
      <c r="Q394" s="175">
        <v>0</v>
      </c>
      <c r="R394" s="175">
        <v>0</v>
      </c>
      <c r="S394" s="175">
        <v>0</v>
      </c>
    </row>
    <row r="395" spans="1:19">
      <c r="A395" s="167">
        <f t="shared" si="84"/>
        <v>7</v>
      </c>
      <c r="B395" s="168" t="s">
        <v>584</v>
      </c>
      <c r="C395" s="168" t="s">
        <v>584</v>
      </c>
      <c r="D395" s="169" t="s">
        <v>3600</v>
      </c>
      <c r="E395" s="167">
        <v>11290048521</v>
      </c>
      <c r="F395" s="173">
        <f t="shared" si="77"/>
        <v>192.6</v>
      </c>
      <c r="G395" s="174">
        <f t="shared" si="78"/>
        <v>192.6</v>
      </c>
      <c r="H395" s="174">
        <f t="shared" si="79"/>
        <v>0</v>
      </c>
      <c r="I395" s="174">
        <f t="shared" si="80"/>
        <v>0</v>
      </c>
      <c r="J395" s="175">
        <v>192.6</v>
      </c>
      <c r="K395" s="175">
        <v>0</v>
      </c>
      <c r="L395" s="175">
        <v>0</v>
      </c>
      <c r="M395" s="175">
        <v>0</v>
      </c>
      <c r="N395" s="175">
        <v>0</v>
      </c>
      <c r="O395" s="175">
        <v>0</v>
      </c>
      <c r="P395" s="175">
        <v>0</v>
      </c>
      <c r="Q395" s="175">
        <v>0</v>
      </c>
      <c r="R395" s="175">
        <v>0</v>
      </c>
      <c r="S395" s="175">
        <v>0</v>
      </c>
    </row>
    <row r="396" spans="1:19">
      <c r="A396" s="167">
        <f t="shared" si="84"/>
        <v>8</v>
      </c>
      <c r="B396" s="168" t="s">
        <v>584</v>
      </c>
      <c r="C396" s="168" t="s">
        <v>584</v>
      </c>
      <c r="D396" s="169" t="s">
        <v>1313</v>
      </c>
      <c r="E396" s="167">
        <v>11290064682</v>
      </c>
      <c r="F396" s="173">
        <f t="shared" si="77"/>
        <v>2698.12</v>
      </c>
      <c r="G396" s="174">
        <f t="shared" si="78"/>
        <v>2115.9299999999998</v>
      </c>
      <c r="H396" s="174">
        <f t="shared" si="79"/>
        <v>582.19000000000005</v>
      </c>
      <c r="I396" s="174">
        <f t="shared" si="80"/>
        <v>0</v>
      </c>
      <c r="J396" s="175">
        <v>919.67</v>
      </c>
      <c r="K396" s="175">
        <v>1196.26</v>
      </c>
      <c r="L396" s="175">
        <v>582.19000000000005</v>
      </c>
      <c r="M396" s="175">
        <v>0</v>
      </c>
      <c r="N396" s="175">
        <v>0</v>
      </c>
      <c r="O396" s="175">
        <v>0</v>
      </c>
      <c r="P396" s="175">
        <v>0</v>
      </c>
      <c r="Q396" s="175">
        <v>0</v>
      </c>
      <c r="R396" s="175">
        <v>0</v>
      </c>
      <c r="S396" s="175">
        <v>0</v>
      </c>
    </row>
    <row r="397" spans="1:19" ht="56.25">
      <c r="A397" s="167">
        <f t="shared" si="84"/>
        <v>9</v>
      </c>
      <c r="B397" s="168" t="s">
        <v>584</v>
      </c>
      <c r="C397" s="168" t="s">
        <v>584</v>
      </c>
      <c r="D397" s="169" t="s">
        <v>3601</v>
      </c>
      <c r="E397" s="167">
        <v>11290076483</v>
      </c>
      <c r="F397" s="173">
        <f t="shared" si="77"/>
        <v>192.6</v>
      </c>
      <c r="G397" s="174">
        <f t="shared" si="78"/>
        <v>192.6</v>
      </c>
      <c r="H397" s="174">
        <f t="shared" si="79"/>
        <v>0</v>
      </c>
      <c r="I397" s="174">
        <f t="shared" si="80"/>
        <v>0</v>
      </c>
      <c r="J397" s="175">
        <v>192.6</v>
      </c>
      <c r="K397" s="175">
        <v>0</v>
      </c>
      <c r="L397" s="175">
        <v>0</v>
      </c>
      <c r="M397" s="175">
        <v>0</v>
      </c>
      <c r="N397" s="175">
        <v>0</v>
      </c>
      <c r="O397" s="175">
        <v>0</v>
      </c>
      <c r="P397" s="175">
        <v>0</v>
      </c>
      <c r="Q397" s="175">
        <v>0</v>
      </c>
      <c r="R397" s="175">
        <v>0</v>
      </c>
      <c r="S397" s="175">
        <v>0</v>
      </c>
    </row>
    <row r="398" spans="1:19" ht="37.5">
      <c r="A398" s="167">
        <f t="shared" si="84"/>
        <v>10</v>
      </c>
      <c r="B398" s="168" t="s">
        <v>584</v>
      </c>
      <c r="C398" s="168" t="s">
        <v>584</v>
      </c>
      <c r="D398" s="169" t="s">
        <v>3602</v>
      </c>
      <c r="E398" s="167">
        <v>11290088967</v>
      </c>
      <c r="F398" s="173">
        <f t="shared" si="77"/>
        <v>304.95</v>
      </c>
      <c r="G398" s="174">
        <f t="shared" si="78"/>
        <v>304.95</v>
      </c>
      <c r="H398" s="174">
        <f t="shared" si="79"/>
        <v>0</v>
      </c>
      <c r="I398" s="174">
        <f t="shared" si="80"/>
        <v>0</v>
      </c>
      <c r="J398" s="175">
        <v>304.95</v>
      </c>
      <c r="K398" s="175">
        <v>0</v>
      </c>
      <c r="L398" s="175">
        <v>0</v>
      </c>
      <c r="M398" s="175">
        <v>0</v>
      </c>
      <c r="N398" s="175">
        <v>0</v>
      </c>
      <c r="O398" s="175">
        <v>0</v>
      </c>
      <c r="P398" s="175">
        <v>0</v>
      </c>
      <c r="Q398" s="175">
        <v>0</v>
      </c>
      <c r="R398" s="175">
        <v>0</v>
      </c>
      <c r="S398" s="175">
        <v>0</v>
      </c>
    </row>
    <row r="399" spans="1:19" ht="19.5" thickBot="1">
      <c r="A399" s="167"/>
      <c r="B399" s="164"/>
      <c r="C399" s="164"/>
      <c r="D399" s="165"/>
      <c r="E399" s="163"/>
      <c r="F399" s="166">
        <f t="shared" ref="F399:S399" si="85">SUM(F389:F398)</f>
        <v>24933.159999999996</v>
      </c>
      <c r="G399" s="166">
        <f t="shared" si="85"/>
        <v>24350.969999999998</v>
      </c>
      <c r="H399" s="166">
        <f t="shared" si="85"/>
        <v>582.19000000000005</v>
      </c>
      <c r="I399" s="166">
        <f t="shared" si="85"/>
        <v>0</v>
      </c>
      <c r="J399" s="166">
        <f t="shared" si="85"/>
        <v>23154.709999999995</v>
      </c>
      <c r="K399" s="166">
        <f t="shared" si="85"/>
        <v>1196.26</v>
      </c>
      <c r="L399" s="166">
        <f t="shared" si="85"/>
        <v>582.19000000000005</v>
      </c>
      <c r="M399" s="166">
        <f t="shared" si="85"/>
        <v>0</v>
      </c>
      <c r="N399" s="166">
        <f t="shared" si="85"/>
        <v>0</v>
      </c>
      <c r="O399" s="166">
        <f t="shared" si="85"/>
        <v>0</v>
      </c>
      <c r="P399" s="166">
        <f t="shared" si="85"/>
        <v>0</v>
      </c>
      <c r="Q399" s="166">
        <f t="shared" si="85"/>
        <v>0</v>
      </c>
      <c r="R399" s="166">
        <f t="shared" si="85"/>
        <v>0</v>
      </c>
      <c r="S399" s="166">
        <f t="shared" si="85"/>
        <v>0</v>
      </c>
    </row>
    <row r="400" spans="1:19" ht="19.5" thickTop="1">
      <c r="A400" s="167">
        <f t="shared" si="84"/>
        <v>1</v>
      </c>
      <c r="B400" s="168" t="s">
        <v>589</v>
      </c>
      <c r="C400" s="168" t="s">
        <v>3603</v>
      </c>
      <c r="D400" s="169" t="s">
        <v>3038</v>
      </c>
      <c r="E400" s="167">
        <v>10800010838</v>
      </c>
      <c r="F400" s="173">
        <f t="shared" si="77"/>
        <v>23112.27</v>
      </c>
      <c r="G400" s="174">
        <f t="shared" si="78"/>
        <v>23112.27</v>
      </c>
      <c r="H400" s="174">
        <f t="shared" si="79"/>
        <v>0</v>
      </c>
      <c r="I400" s="174">
        <f t="shared" si="80"/>
        <v>0</v>
      </c>
      <c r="J400" s="175">
        <v>11404.86</v>
      </c>
      <c r="K400" s="175">
        <v>11707.41</v>
      </c>
      <c r="L400" s="175">
        <v>0</v>
      </c>
      <c r="M400" s="175">
        <v>0</v>
      </c>
      <c r="N400" s="175">
        <v>0</v>
      </c>
      <c r="O400" s="175">
        <v>0</v>
      </c>
      <c r="P400" s="175">
        <v>0</v>
      </c>
      <c r="Q400" s="175">
        <v>0</v>
      </c>
      <c r="R400" s="175">
        <v>0</v>
      </c>
      <c r="S400" s="175">
        <v>0</v>
      </c>
    </row>
    <row r="401" spans="1:19" ht="37.5">
      <c r="A401" s="167">
        <f t="shared" si="84"/>
        <v>2</v>
      </c>
      <c r="B401" s="168" t="s">
        <v>589</v>
      </c>
      <c r="C401" s="168" t="s">
        <v>3603</v>
      </c>
      <c r="D401" s="169" t="s">
        <v>3604</v>
      </c>
      <c r="E401" s="167">
        <v>10800012276</v>
      </c>
      <c r="F401" s="173">
        <f t="shared" si="77"/>
        <v>836.21</v>
      </c>
      <c r="G401" s="174">
        <f t="shared" si="78"/>
        <v>836.21</v>
      </c>
      <c r="H401" s="174">
        <f t="shared" si="79"/>
        <v>0</v>
      </c>
      <c r="I401" s="174">
        <f t="shared" si="80"/>
        <v>0</v>
      </c>
      <c r="J401" s="175">
        <v>192.6</v>
      </c>
      <c r="K401" s="175">
        <v>643.61</v>
      </c>
      <c r="L401" s="175">
        <v>0</v>
      </c>
      <c r="M401" s="175">
        <v>0</v>
      </c>
      <c r="N401" s="175">
        <v>0</v>
      </c>
      <c r="O401" s="175">
        <v>0</v>
      </c>
      <c r="P401" s="175">
        <v>0</v>
      </c>
      <c r="Q401" s="175">
        <v>0</v>
      </c>
      <c r="R401" s="175">
        <v>0</v>
      </c>
      <c r="S401" s="175">
        <v>0</v>
      </c>
    </row>
    <row r="402" spans="1:19">
      <c r="A402" s="167">
        <f t="shared" si="84"/>
        <v>3</v>
      </c>
      <c r="B402" s="168" t="s">
        <v>589</v>
      </c>
      <c r="C402" s="168" t="s">
        <v>3603</v>
      </c>
      <c r="D402" s="169" t="s">
        <v>3605</v>
      </c>
      <c r="E402" s="167">
        <v>10800038588</v>
      </c>
      <c r="F402" s="173">
        <f t="shared" si="77"/>
        <v>3641.37</v>
      </c>
      <c r="G402" s="174">
        <f t="shared" si="78"/>
        <v>3641.37</v>
      </c>
      <c r="H402" s="174">
        <f t="shared" si="79"/>
        <v>0</v>
      </c>
      <c r="I402" s="174">
        <f t="shared" si="80"/>
        <v>0</v>
      </c>
      <c r="J402" s="175">
        <v>2121.54</v>
      </c>
      <c r="K402" s="175">
        <v>1519.83</v>
      </c>
      <c r="L402" s="175">
        <v>0</v>
      </c>
      <c r="M402" s="175">
        <v>0</v>
      </c>
      <c r="N402" s="175">
        <v>0</v>
      </c>
      <c r="O402" s="175">
        <v>0</v>
      </c>
      <c r="P402" s="175">
        <v>0</v>
      </c>
      <c r="Q402" s="175">
        <v>0</v>
      </c>
      <c r="R402" s="175">
        <v>0</v>
      </c>
      <c r="S402" s="175">
        <v>0</v>
      </c>
    </row>
    <row r="403" spans="1:19">
      <c r="A403" s="167">
        <f t="shared" si="84"/>
        <v>4</v>
      </c>
      <c r="B403" s="168" t="s">
        <v>589</v>
      </c>
      <c r="C403" s="168" t="s">
        <v>3603</v>
      </c>
      <c r="D403" s="169" t="s">
        <v>3062</v>
      </c>
      <c r="E403" s="167">
        <v>10800048352</v>
      </c>
      <c r="F403" s="173">
        <f t="shared" si="77"/>
        <v>11388.71</v>
      </c>
      <c r="G403" s="174">
        <f t="shared" si="78"/>
        <v>11388.71</v>
      </c>
      <c r="H403" s="174">
        <f t="shared" si="79"/>
        <v>0</v>
      </c>
      <c r="I403" s="174">
        <f t="shared" si="80"/>
        <v>0</v>
      </c>
      <c r="J403" s="175">
        <v>6983.09</v>
      </c>
      <c r="K403" s="175">
        <v>4405.62</v>
      </c>
      <c r="L403" s="175">
        <v>0</v>
      </c>
      <c r="M403" s="175">
        <v>0</v>
      </c>
      <c r="N403" s="175">
        <v>0</v>
      </c>
      <c r="O403" s="175">
        <v>0</v>
      </c>
      <c r="P403" s="175">
        <v>0</v>
      </c>
      <c r="Q403" s="175">
        <v>0</v>
      </c>
      <c r="R403" s="175">
        <v>0</v>
      </c>
      <c r="S403" s="175">
        <v>0</v>
      </c>
    </row>
    <row r="404" spans="1:19" ht="37.5">
      <c r="A404" s="167">
        <f t="shared" si="84"/>
        <v>5</v>
      </c>
      <c r="B404" s="168" t="s">
        <v>589</v>
      </c>
      <c r="C404" s="168" t="s">
        <v>3603</v>
      </c>
      <c r="D404" s="169" t="s">
        <v>3606</v>
      </c>
      <c r="E404" s="167">
        <v>10800050649</v>
      </c>
      <c r="F404" s="173">
        <f t="shared" si="77"/>
        <v>1863.08</v>
      </c>
      <c r="G404" s="174">
        <f t="shared" si="78"/>
        <v>1863.08</v>
      </c>
      <c r="H404" s="174">
        <f t="shared" si="79"/>
        <v>0</v>
      </c>
      <c r="I404" s="174">
        <f t="shared" si="80"/>
        <v>0</v>
      </c>
      <c r="J404" s="175">
        <v>1242.48</v>
      </c>
      <c r="K404" s="175">
        <v>620.6</v>
      </c>
      <c r="L404" s="175">
        <v>0</v>
      </c>
      <c r="M404" s="175">
        <v>0</v>
      </c>
      <c r="N404" s="175">
        <v>0</v>
      </c>
      <c r="O404" s="175">
        <v>0</v>
      </c>
      <c r="P404" s="175">
        <v>0</v>
      </c>
      <c r="Q404" s="175">
        <v>0</v>
      </c>
      <c r="R404" s="175">
        <v>0</v>
      </c>
      <c r="S404" s="175">
        <v>0</v>
      </c>
    </row>
    <row r="405" spans="1:19">
      <c r="A405" s="167">
        <f t="shared" si="84"/>
        <v>6</v>
      </c>
      <c r="B405" s="168" t="s">
        <v>589</v>
      </c>
      <c r="C405" s="168" t="s">
        <v>3603</v>
      </c>
      <c r="D405" s="169" t="s">
        <v>3014</v>
      </c>
      <c r="E405" s="167">
        <v>10800075778</v>
      </c>
      <c r="F405" s="173">
        <f t="shared" si="77"/>
        <v>21017.75</v>
      </c>
      <c r="G405" s="174">
        <f t="shared" si="78"/>
        <v>21017.75</v>
      </c>
      <c r="H405" s="174">
        <f t="shared" si="79"/>
        <v>0</v>
      </c>
      <c r="I405" s="174">
        <f t="shared" si="80"/>
        <v>0</v>
      </c>
      <c r="J405" s="175">
        <v>13499.39</v>
      </c>
      <c r="K405" s="175">
        <v>7518.36</v>
      </c>
      <c r="L405" s="175">
        <v>0</v>
      </c>
      <c r="M405" s="175">
        <v>0</v>
      </c>
      <c r="N405" s="175">
        <v>0</v>
      </c>
      <c r="O405" s="175">
        <v>0</v>
      </c>
      <c r="P405" s="175">
        <v>0</v>
      </c>
      <c r="Q405" s="175">
        <v>0</v>
      </c>
      <c r="R405" s="175">
        <v>0</v>
      </c>
      <c r="S405" s="175">
        <v>0</v>
      </c>
    </row>
    <row r="406" spans="1:19">
      <c r="A406" s="167">
        <f t="shared" si="84"/>
        <v>7</v>
      </c>
      <c r="B406" s="168" t="s">
        <v>589</v>
      </c>
      <c r="C406" s="168" t="s">
        <v>3603</v>
      </c>
      <c r="D406" s="169" t="s">
        <v>2997</v>
      </c>
      <c r="E406" s="167">
        <v>10800153950</v>
      </c>
      <c r="F406" s="173">
        <f t="shared" si="77"/>
        <v>3156.8199999999997</v>
      </c>
      <c r="G406" s="174">
        <f t="shared" si="78"/>
        <v>3156.8199999999997</v>
      </c>
      <c r="H406" s="174">
        <f t="shared" si="79"/>
        <v>0</v>
      </c>
      <c r="I406" s="174">
        <f t="shared" si="80"/>
        <v>0</v>
      </c>
      <c r="J406" s="175">
        <v>224.7</v>
      </c>
      <c r="K406" s="175">
        <v>2932.12</v>
      </c>
      <c r="L406" s="175">
        <v>0</v>
      </c>
      <c r="M406" s="175">
        <v>0</v>
      </c>
      <c r="N406" s="175">
        <v>0</v>
      </c>
      <c r="O406" s="175">
        <v>0</v>
      </c>
      <c r="P406" s="175">
        <v>0</v>
      </c>
      <c r="Q406" s="175">
        <v>0</v>
      </c>
      <c r="R406" s="175">
        <v>0</v>
      </c>
      <c r="S406" s="175">
        <v>0</v>
      </c>
    </row>
    <row r="407" spans="1:19">
      <c r="A407" s="167">
        <f t="shared" si="84"/>
        <v>8</v>
      </c>
      <c r="B407" s="168" t="s">
        <v>589</v>
      </c>
      <c r="C407" s="168" t="s">
        <v>3607</v>
      </c>
      <c r="D407" s="169" t="s">
        <v>3059</v>
      </c>
      <c r="E407" s="167">
        <v>10820005153</v>
      </c>
      <c r="F407" s="173">
        <f t="shared" si="77"/>
        <v>1334.83</v>
      </c>
      <c r="G407" s="174">
        <f t="shared" si="78"/>
        <v>1334.83</v>
      </c>
      <c r="H407" s="174">
        <f t="shared" si="79"/>
        <v>0</v>
      </c>
      <c r="I407" s="174">
        <f t="shared" si="80"/>
        <v>0</v>
      </c>
      <c r="J407" s="175">
        <v>599.20000000000005</v>
      </c>
      <c r="K407" s="175">
        <v>735.63</v>
      </c>
      <c r="L407" s="175">
        <v>0</v>
      </c>
      <c r="M407" s="175">
        <v>0</v>
      </c>
      <c r="N407" s="175">
        <v>0</v>
      </c>
      <c r="O407" s="175">
        <v>0</v>
      </c>
      <c r="P407" s="175">
        <v>0</v>
      </c>
      <c r="Q407" s="175">
        <v>0</v>
      </c>
      <c r="R407" s="175">
        <v>0</v>
      </c>
      <c r="S407" s="175">
        <v>0</v>
      </c>
    </row>
    <row r="408" spans="1:19">
      <c r="A408" s="167">
        <f t="shared" si="84"/>
        <v>9</v>
      </c>
      <c r="B408" s="168" t="s">
        <v>589</v>
      </c>
      <c r="C408" s="168" t="s">
        <v>3607</v>
      </c>
      <c r="D408" s="169" t="s">
        <v>2556</v>
      </c>
      <c r="E408" s="167">
        <v>10820005171</v>
      </c>
      <c r="F408" s="173">
        <f t="shared" si="77"/>
        <v>192.6</v>
      </c>
      <c r="G408" s="174">
        <f t="shared" si="78"/>
        <v>192.6</v>
      </c>
      <c r="H408" s="174">
        <f t="shared" si="79"/>
        <v>0</v>
      </c>
      <c r="I408" s="174">
        <f t="shared" si="80"/>
        <v>0</v>
      </c>
      <c r="J408" s="175">
        <v>192.6</v>
      </c>
      <c r="K408" s="175">
        <v>0</v>
      </c>
      <c r="L408" s="175">
        <v>0</v>
      </c>
      <c r="M408" s="175">
        <v>0</v>
      </c>
      <c r="N408" s="175">
        <v>0</v>
      </c>
      <c r="O408" s="175">
        <v>0</v>
      </c>
      <c r="P408" s="175">
        <v>0</v>
      </c>
      <c r="Q408" s="175">
        <v>0</v>
      </c>
      <c r="R408" s="175">
        <v>0</v>
      </c>
      <c r="S408" s="175">
        <v>0</v>
      </c>
    </row>
    <row r="409" spans="1:19">
      <c r="A409" s="167">
        <f t="shared" si="84"/>
        <v>10</v>
      </c>
      <c r="B409" s="168" t="s">
        <v>589</v>
      </c>
      <c r="C409" s="168" t="s">
        <v>3607</v>
      </c>
      <c r="D409" s="169" t="s">
        <v>3608</v>
      </c>
      <c r="E409" s="167">
        <v>10820010539</v>
      </c>
      <c r="F409" s="173">
        <f t="shared" si="77"/>
        <v>3080.74</v>
      </c>
      <c r="G409" s="174">
        <f t="shared" si="78"/>
        <v>3080.74</v>
      </c>
      <c r="H409" s="174">
        <f t="shared" si="79"/>
        <v>0</v>
      </c>
      <c r="I409" s="174">
        <f t="shared" si="80"/>
        <v>0</v>
      </c>
      <c r="J409" s="175">
        <v>1459.48</v>
      </c>
      <c r="K409" s="175">
        <v>1621.26</v>
      </c>
      <c r="L409" s="175">
        <v>0</v>
      </c>
      <c r="M409" s="175">
        <v>0</v>
      </c>
      <c r="N409" s="175">
        <v>0</v>
      </c>
      <c r="O409" s="175">
        <v>0</v>
      </c>
      <c r="P409" s="175">
        <v>0</v>
      </c>
      <c r="Q409" s="175">
        <v>0</v>
      </c>
      <c r="R409" s="175">
        <v>0</v>
      </c>
      <c r="S409" s="175">
        <v>0</v>
      </c>
    </row>
    <row r="410" spans="1:19" ht="37.5">
      <c r="A410" s="167">
        <f t="shared" si="84"/>
        <v>11</v>
      </c>
      <c r="B410" s="168" t="s">
        <v>589</v>
      </c>
      <c r="C410" s="168" t="s">
        <v>3607</v>
      </c>
      <c r="D410" s="169" t="s">
        <v>3609</v>
      </c>
      <c r="E410" s="167">
        <v>10820019963</v>
      </c>
      <c r="F410" s="173">
        <f t="shared" si="77"/>
        <v>385.2</v>
      </c>
      <c r="G410" s="174">
        <f t="shared" si="78"/>
        <v>385.2</v>
      </c>
      <c r="H410" s="174">
        <f t="shared" si="79"/>
        <v>0</v>
      </c>
      <c r="I410" s="174">
        <f t="shared" si="80"/>
        <v>0</v>
      </c>
      <c r="J410" s="175">
        <v>192.6</v>
      </c>
      <c r="K410" s="175">
        <v>192.6</v>
      </c>
      <c r="L410" s="175">
        <v>0</v>
      </c>
      <c r="M410" s="175">
        <v>0</v>
      </c>
      <c r="N410" s="175">
        <v>0</v>
      </c>
      <c r="O410" s="175">
        <v>0</v>
      </c>
      <c r="P410" s="175">
        <v>0</v>
      </c>
      <c r="Q410" s="175">
        <v>0</v>
      </c>
      <c r="R410" s="175">
        <v>0</v>
      </c>
      <c r="S410" s="175">
        <v>0</v>
      </c>
    </row>
    <row r="411" spans="1:19">
      <c r="A411" s="167">
        <f t="shared" si="84"/>
        <v>12</v>
      </c>
      <c r="B411" s="168" t="s">
        <v>589</v>
      </c>
      <c r="C411" s="168" t="s">
        <v>3607</v>
      </c>
      <c r="D411" s="169" t="s">
        <v>3024</v>
      </c>
      <c r="E411" s="167">
        <v>10820033592</v>
      </c>
      <c r="F411" s="173">
        <f t="shared" si="77"/>
        <v>2276.96</v>
      </c>
      <c r="G411" s="174">
        <f t="shared" si="78"/>
        <v>2276.96</v>
      </c>
      <c r="H411" s="174">
        <f t="shared" si="79"/>
        <v>0</v>
      </c>
      <c r="I411" s="174">
        <f t="shared" si="80"/>
        <v>0</v>
      </c>
      <c r="J411" s="175">
        <v>1126.92</v>
      </c>
      <c r="K411" s="175">
        <v>1150.04</v>
      </c>
      <c r="L411" s="175">
        <v>0</v>
      </c>
      <c r="M411" s="175">
        <v>0</v>
      </c>
      <c r="N411" s="175">
        <v>0</v>
      </c>
      <c r="O411" s="175">
        <v>0</v>
      </c>
      <c r="P411" s="175">
        <v>0</v>
      </c>
      <c r="Q411" s="175">
        <v>0</v>
      </c>
      <c r="R411" s="175">
        <v>0</v>
      </c>
      <c r="S411" s="175">
        <v>0</v>
      </c>
    </row>
    <row r="412" spans="1:19">
      <c r="A412" s="167">
        <f t="shared" si="84"/>
        <v>13</v>
      </c>
      <c r="B412" s="168" t="s">
        <v>589</v>
      </c>
      <c r="C412" s="168" t="s">
        <v>3607</v>
      </c>
      <c r="D412" s="169" t="s">
        <v>3610</v>
      </c>
      <c r="E412" s="167">
        <v>10820060730</v>
      </c>
      <c r="F412" s="173">
        <f t="shared" si="77"/>
        <v>449.4</v>
      </c>
      <c r="G412" s="174">
        <f t="shared" si="78"/>
        <v>449.4</v>
      </c>
      <c r="H412" s="174">
        <f t="shared" si="79"/>
        <v>0</v>
      </c>
      <c r="I412" s="174">
        <f t="shared" si="80"/>
        <v>0</v>
      </c>
      <c r="J412" s="175">
        <v>224.7</v>
      </c>
      <c r="K412" s="175">
        <v>224.7</v>
      </c>
      <c r="L412" s="175">
        <v>0</v>
      </c>
      <c r="M412" s="175">
        <v>0</v>
      </c>
      <c r="N412" s="175">
        <v>0</v>
      </c>
      <c r="O412" s="175">
        <v>0</v>
      </c>
      <c r="P412" s="175">
        <v>0</v>
      </c>
      <c r="Q412" s="175">
        <v>0</v>
      </c>
      <c r="R412" s="175">
        <v>0</v>
      </c>
      <c r="S412" s="175">
        <v>0</v>
      </c>
    </row>
    <row r="413" spans="1:19">
      <c r="A413" s="167">
        <f t="shared" si="84"/>
        <v>14</v>
      </c>
      <c r="B413" s="168" t="s">
        <v>589</v>
      </c>
      <c r="C413" s="168" t="s">
        <v>3607</v>
      </c>
      <c r="D413" s="169" t="s">
        <v>3611</v>
      </c>
      <c r="E413" s="167">
        <v>10820100455</v>
      </c>
      <c r="F413" s="173">
        <f t="shared" si="77"/>
        <v>1524.75</v>
      </c>
      <c r="G413" s="174">
        <f t="shared" si="78"/>
        <v>1524.75</v>
      </c>
      <c r="H413" s="174">
        <f t="shared" si="79"/>
        <v>0</v>
      </c>
      <c r="I413" s="174">
        <f t="shared" si="80"/>
        <v>0</v>
      </c>
      <c r="J413" s="175">
        <v>796.08</v>
      </c>
      <c r="K413" s="175">
        <v>728.67</v>
      </c>
      <c r="L413" s="175">
        <v>0</v>
      </c>
      <c r="M413" s="175">
        <v>0</v>
      </c>
      <c r="N413" s="175">
        <v>0</v>
      </c>
      <c r="O413" s="175">
        <v>0</v>
      </c>
      <c r="P413" s="175">
        <v>0</v>
      </c>
      <c r="Q413" s="175">
        <v>0</v>
      </c>
      <c r="R413" s="175">
        <v>0</v>
      </c>
      <c r="S413" s="175">
        <v>0</v>
      </c>
    </row>
    <row r="414" spans="1:19">
      <c r="A414" s="167">
        <f t="shared" si="84"/>
        <v>15</v>
      </c>
      <c r="B414" s="168" t="s">
        <v>589</v>
      </c>
      <c r="C414" s="168" t="s">
        <v>3607</v>
      </c>
      <c r="D414" s="169" t="s">
        <v>3071</v>
      </c>
      <c r="E414" s="167">
        <v>10820100491</v>
      </c>
      <c r="F414" s="173">
        <f t="shared" si="77"/>
        <v>885.96</v>
      </c>
      <c r="G414" s="174">
        <f t="shared" si="78"/>
        <v>885.96</v>
      </c>
      <c r="H414" s="174">
        <f t="shared" si="79"/>
        <v>0</v>
      </c>
      <c r="I414" s="174">
        <f t="shared" si="80"/>
        <v>0</v>
      </c>
      <c r="J414" s="175">
        <v>189.39</v>
      </c>
      <c r="K414" s="175">
        <v>696.57</v>
      </c>
      <c r="L414" s="175">
        <v>0</v>
      </c>
      <c r="M414" s="175">
        <v>0</v>
      </c>
      <c r="N414" s="175">
        <v>0</v>
      </c>
      <c r="O414" s="175">
        <v>0</v>
      </c>
      <c r="P414" s="175">
        <v>0</v>
      </c>
      <c r="Q414" s="175">
        <v>0</v>
      </c>
      <c r="R414" s="175">
        <v>0</v>
      </c>
      <c r="S414" s="175">
        <v>0</v>
      </c>
    </row>
    <row r="415" spans="1:19">
      <c r="A415" s="167">
        <f t="shared" si="84"/>
        <v>16</v>
      </c>
      <c r="B415" s="168" t="s">
        <v>589</v>
      </c>
      <c r="C415" s="168" t="s">
        <v>3607</v>
      </c>
      <c r="D415" s="169" t="s">
        <v>3612</v>
      </c>
      <c r="E415" s="167">
        <v>10820100503</v>
      </c>
      <c r="F415" s="173">
        <f t="shared" si="77"/>
        <v>606.69000000000005</v>
      </c>
      <c r="G415" s="174">
        <f t="shared" si="78"/>
        <v>606.69000000000005</v>
      </c>
      <c r="H415" s="174">
        <f t="shared" si="79"/>
        <v>0</v>
      </c>
      <c r="I415" s="174">
        <f t="shared" si="80"/>
        <v>0</v>
      </c>
      <c r="J415" s="175">
        <v>606.69000000000005</v>
      </c>
      <c r="K415" s="175">
        <v>0</v>
      </c>
      <c r="L415" s="175">
        <v>0</v>
      </c>
      <c r="M415" s="175">
        <v>0</v>
      </c>
      <c r="N415" s="175">
        <v>0</v>
      </c>
      <c r="O415" s="175">
        <v>0</v>
      </c>
      <c r="P415" s="175">
        <v>0</v>
      </c>
      <c r="Q415" s="175">
        <v>0</v>
      </c>
      <c r="R415" s="175">
        <v>0</v>
      </c>
      <c r="S415" s="175">
        <v>0</v>
      </c>
    </row>
    <row r="416" spans="1:19">
      <c r="A416" s="167">
        <f t="shared" si="84"/>
        <v>17</v>
      </c>
      <c r="B416" s="168" t="s">
        <v>589</v>
      </c>
      <c r="C416" s="168" t="s">
        <v>3613</v>
      </c>
      <c r="D416" s="169" t="s">
        <v>3614</v>
      </c>
      <c r="E416" s="167">
        <v>10810011552</v>
      </c>
      <c r="F416" s="173">
        <f t="shared" si="77"/>
        <v>2158.3000000000002</v>
      </c>
      <c r="G416" s="174">
        <f t="shared" si="78"/>
        <v>2158.3000000000002</v>
      </c>
      <c r="H416" s="174">
        <f t="shared" si="79"/>
        <v>0</v>
      </c>
      <c r="I416" s="174">
        <f t="shared" si="80"/>
        <v>0</v>
      </c>
      <c r="J416" s="175">
        <v>1033.0899999999999</v>
      </c>
      <c r="K416" s="175">
        <v>1125.21</v>
      </c>
      <c r="L416" s="175">
        <v>0</v>
      </c>
      <c r="M416" s="175">
        <v>0</v>
      </c>
      <c r="N416" s="175">
        <v>0</v>
      </c>
      <c r="O416" s="175">
        <v>0</v>
      </c>
      <c r="P416" s="175">
        <v>0</v>
      </c>
      <c r="Q416" s="175">
        <v>0</v>
      </c>
      <c r="R416" s="175">
        <v>0</v>
      </c>
      <c r="S416" s="175">
        <v>0</v>
      </c>
    </row>
    <row r="417" spans="1:19">
      <c r="A417" s="167">
        <f t="shared" si="84"/>
        <v>18</v>
      </c>
      <c r="B417" s="168" t="s">
        <v>589</v>
      </c>
      <c r="C417" s="168" t="s">
        <v>3613</v>
      </c>
      <c r="D417" s="169" t="s">
        <v>3032</v>
      </c>
      <c r="E417" s="167">
        <v>10810013477</v>
      </c>
      <c r="F417" s="173">
        <f t="shared" si="77"/>
        <v>3756.61</v>
      </c>
      <c r="G417" s="174">
        <f t="shared" si="78"/>
        <v>3756.61</v>
      </c>
      <c r="H417" s="174">
        <f t="shared" si="79"/>
        <v>0</v>
      </c>
      <c r="I417" s="174">
        <f t="shared" si="80"/>
        <v>0</v>
      </c>
      <c r="J417" s="175">
        <v>1820.39</v>
      </c>
      <c r="K417" s="175">
        <v>1936.22</v>
      </c>
      <c r="L417" s="175">
        <v>0</v>
      </c>
      <c r="M417" s="175">
        <v>0</v>
      </c>
      <c r="N417" s="175">
        <v>0</v>
      </c>
      <c r="O417" s="175">
        <v>0</v>
      </c>
      <c r="P417" s="175">
        <v>0</v>
      </c>
      <c r="Q417" s="175">
        <v>0</v>
      </c>
      <c r="R417" s="175">
        <v>0</v>
      </c>
      <c r="S417" s="175">
        <v>0</v>
      </c>
    </row>
    <row r="418" spans="1:19">
      <c r="A418" s="167">
        <f t="shared" si="84"/>
        <v>19</v>
      </c>
      <c r="B418" s="168" t="s">
        <v>589</v>
      </c>
      <c r="C418" s="168" t="s">
        <v>3613</v>
      </c>
      <c r="D418" s="169" t="s">
        <v>590</v>
      </c>
      <c r="E418" s="167">
        <v>10810035369</v>
      </c>
      <c r="F418" s="173">
        <f t="shared" si="77"/>
        <v>3455.78</v>
      </c>
      <c r="G418" s="174">
        <f t="shared" si="78"/>
        <v>3455.78</v>
      </c>
      <c r="H418" s="174">
        <f t="shared" si="79"/>
        <v>0</v>
      </c>
      <c r="I418" s="174">
        <f t="shared" si="80"/>
        <v>0</v>
      </c>
      <c r="J418" s="175">
        <v>1635.39</v>
      </c>
      <c r="K418" s="175">
        <v>1820.39</v>
      </c>
      <c r="L418" s="175">
        <v>0</v>
      </c>
      <c r="M418" s="175">
        <v>0</v>
      </c>
      <c r="N418" s="175">
        <v>0</v>
      </c>
      <c r="O418" s="175">
        <v>0</v>
      </c>
      <c r="P418" s="175">
        <v>0</v>
      </c>
      <c r="Q418" s="175">
        <v>0</v>
      </c>
      <c r="R418" s="175">
        <v>0</v>
      </c>
      <c r="S418" s="175">
        <v>0</v>
      </c>
    </row>
    <row r="419" spans="1:19">
      <c r="A419" s="167">
        <f t="shared" si="84"/>
        <v>20</v>
      </c>
      <c r="B419" s="168" t="s">
        <v>589</v>
      </c>
      <c r="C419" s="168" t="s">
        <v>3613</v>
      </c>
      <c r="D419" s="169" t="s">
        <v>3615</v>
      </c>
      <c r="E419" s="167">
        <v>10810035378</v>
      </c>
      <c r="F419" s="173">
        <f t="shared" si="77"/>
        <v>4241.05</v>
      </c>
      <c r="G419" s="174">
        <f t="shared" si="78"/>
        <v>4241.05</v>
      </c>
      <c r="H419" s="174">
        <f t="shared" si="79"/>
        <v>0</v>
      </c>
      <c r="I419" s="174">
        <f t="shared" si="80"/>
        <v>0</v>
      </c>
      <c r="J419" s="175">
        <v>4048.45</v>
      </c>
      <c r="K419" s="175">
        <v>192.6</v>
      </c>
      <c r="L419" s="175">
        <v>0</v>
      </c>
      <c r="M419" s="175">
        <v>0</v>
      </c>
      <c r="N419" s="175">
        <v>0</v>
      </c>
      <c r="O419" s="175">
        <v>0</v>
      </c>
      <c r="P419" s="175">
        <v>0</v>
      </c>
      <c r="Q419" s="175">
        <v>0</v>
      </c>
      <c r="R419" s="175">
        <v>0</v>
      </c>
      <c r="S419" s="175">
        <v>0</v>
      </c>
    </row>
    <row r="420" spans="1:19">
      <c r="A420" s="167">
        <f t="shared" si="84"/>
        <v>21</v>
      </c>
      <c r="B420" s="168" t="s">
        <v>589</v>
      </c>
      <c r="C420" s="168" t="s">
        <v>3613</v>
      </c>
      <c r="D420" s="169" t="s">
        <v>3616</v>
      </c>
      <c r="E420" s="167">
        <v>10810078876</v>
      </c>
      <c r="F420" s="173">
        <f t="shared" si="77"/>
        <v>4893.0599999999995</v>
      </c>
      <c r="G420" s="174">
        <f t="shared" si="78"/>
        <v>4893.0599999999995</v>
      </c>
      <c r="H420" s="174">
        <f t="shared" si="79"/>
        <v>0</v>
      </c>
      <c r="I420" s="174">
        <f t="shared" si="80"/>
        <v>0</v>
      </c>
      <c r="J420" s="175">
        <v>2075.21</v>
      </c>
      <c r="K420" s="175">
        <v>2817.85</v>
      </c>
      <c r="L420" s="175">
        <v>0</v>
      </c>
      <c r="M420" s="175">
        <v>0</v>
      </c>
      <c r="N420" s="175">
        <v>0</v>
      </c>
      <c r="O420" s="175">
        <v>0</v>
      </c>
      <c r="P420" s="175">
        <v>0</v>
      </c>
      <c r="Q420" s="175">
        <v>0</v>
      </c>
      <c r="R420" s="175">
        <v>0</v>
      </c>
      <c r="S420" s="175">
        <v>0</v>
      </c>
    </row>
    <row r="421" spans="1:19">
      <c r="A421" s="167">
        <f t="shared" si="84"/>
        <v>22</v>
      </c>
      <c r="B421" s="168" t="s">
        <v>589</v>
      </c>
      <c r="C421" s="168" t="s">
        <v>3613</v>
      </c>
      <c r="D421" s="169" t="s">
        <v>3616</v>
      </c>
      <c r="E421" s="167">
        <v>10810078906</v>
      </c>
      <c r="F421" s="173">
        <f t="shared" si="77"/>
        <v>1029.8800000000001</v>
      </c>
      <c r="G421" s="174">
        <f t="shared" si="78"/>
        <v>1029.8800000000001</v>
      </c>
      <c r="H421" s="174">
        <f t="shared" si="79"/>
        <v>0</v>
      </c>
      <c r="I421" s="174">
        <f t="shared" si="80"/>
        <v>0</v>
      </c>
      <c r="J421" s="175">
        <v>386.27</v>
      </c>
      <c r="K421" s="175">
        <v>643.61</v>
      </c>
      <c r="L421" s="175">
        <v>0</v>
      </c>
      <c r="M421" s="175">
        <v>0</v>
      </c>
      <c r="N421" s="175">
        <v>0</v>
      </c>
      <c r="O421" s="175">
        <v>0</v>
      </c>
      <c r="P421" s="175">
        <v>0</v>
      </c>
      <c r="Q421" s="175">
        <v>0</v>
      </c>
      <c r="R421" s="175">
        <v>0</v>
      </c>
      <c r="S421" s="175">
        <v>0</v>
      </c>
    </row>
    <row r="422" spans="1:19">
      <c r="A422" s="167">
        <f t="shared" si="84"/>
        <v>23</v>
      </c>
      <c r="B422" s="168" t="s">
        <v>589</v>
      </c>
      <c r="C422" s="168" t="s">
        <v>3613</v>
      </c>
      <c r="D422" s="169" t="s">
        <v>3049</v>
      </c>
      <c r="E422" s="167">
        <v>10810086471</v>
      </c>
      <c r="F422" s="173">
        <f t="shared" si="77"/>
        <v>1370.1399999999999</v>
      </c>
      <c r="G422" s="174">
        <f t="shared" si="78"/>
        <v>1370.1399999999999</v>
      </c>
      <c r="H422" s="174">
        <f t="shared" si="79"/>
        <v>0</v>
      </c>
      <c r="I422" s="174">
        <f t="shared" si="80"/>
        <v>0</v>
      </c>
      <c r="J422" s="175">
        <v>418.37</v>
      </c>
      <c r="K422" s="175">
        <v>951.77</v>
      </c>
      <c r="L422" s="175">
        <v>0</v>
      </c>
      <c r="M422" s="175">
        <v>0</v>
      </c>
      <c r="N422" s="175">
        <v>0</v>
      </c>
      <c r="O422" s="175">
        <v>0</v>
      </c>
      <c r="P422" s="175">
        <v>0</v>
      </c>
      <c r="Q422" s="175">
        <v>0</v>
      </c>
      <c r="R422" s="175">
        <v>0</v>
      </c>
      <c r="S422" s="175">
        <v>0</v>
      </c>
    </row>
    <row r="423" spans="1:19">
      <c r="A423" s="167">
        <f t="shared" si="84"/>
        <v>24</v>
      </c>
      <c r="B423" s="168" t="s">
        <v>589</v>
      </c>
      <c r="C423" s="168" t="s">
        <v>3553</v>
      </c>
      <c r="D423" s="169" t="s">
        <v>3617</v>
      </c>
      <c r="E423" s="167">
        <v>10930017655</v>
      </c>
      <c r="F423" s="173">
        <f t="shared" si="77"/>
        <v>6355.48</v>
      </c>
      <c r="G423" s="174">
        <f t="shared" si="78"/>
        <v>6355.48</v>
      </c>
      <c r="H423" s="174">
        <f t="shared" si="79"/>
        <v>0</v>
      </c>
      <c r="I423" s="174">
        <f t="shared" si="80"/>
        <v>0</v>
      </c>
      <c r="J423" s="175">
        <v>3723.39</v>
      </c>
      <c r="K423" s="175">
        <v>2632.09</v>
      </c>
      <c r="L423" s="175">
        <v>0</v>
      </c>
      <c r="M423" s="175">
        <v>0</v>
      </c>
      <c r="N423" s="175">
        <v>0</v>
      </c>
      <c r="O423" s="175">
        <v>0</v>
      </c>
      <c r="P423" s="175">
        <v>0</v>
      </c>
      <c r="Q423" s="175">
        <v>0</v>
      </c>
      <c r="R423" s="175">
        <v>0</v>
      </c>
      <c r="S423" s="175">
        <v>0</v>
      </c>
    </row>
    <row r="424" spans="1:19">
      <c r="A424" s="167">
        <f t="shared" si="84"/>
        <v>25</v>
      </c>
      <c r="B424" s="168" t="s">
        <v>589</v>
      </c>
      <c r="C424" s="168" t="s">
        <v>3553</v>
      </c>
      <c r="D424" s="169" t="s">
        <v>3618</v>
      </c>
      <c r="E424" s="167">
        <v>10930020693</v>
      </c>
      <c r="F424" s="173">
        <f t="shared" si="77"/>
        <v>7236.68</v>
      </c>
      <c r="G424" s="174">
        <f t="shared" si="78"/>
        <v>7236.68</v>
      </c>
      <c r="H424" s="174">
        <f t="shared" si="79"/>
        <v>0</v>
      </c>
      <c r="I424" s="174">
        <f t="shared" si="80"/>
        <v>0</v>
      </c>
      <c r="J424" s="175">
        <v>192.6</v>
      </c>
      <c r="K424" s="175">
        <v>7044.08</v>
      </c>
      <c r="L424" s="175">
        <v>0</v>
      </c>
      <c r="M424" s="175">
        <v>0</v>
      </c>
      <c r="N424" s="175">
        <v>0</v>
      </c>
      <c r="O424" s="175">
        <v>0</v>
      </c>
      <c r="P424" s="175">
        <v>0</v>
      </c>
      <c r="Q424" s="175">
        <v>0</v>
      </c>
      <c r="R424" s="175">
        <v>0</v>
      </c>
      <c r="S424" s="175">
        <v>0</v>
      </c>
    </row>
    <row r="425" spans="1:19">
      <c r="A425" s="167">
        <f t="shared" si="84"/>
        <v>26</v>
      </c>
      <c r="B425" s="168" t="s">
        <v>589</v>
      </c>
      <c r="C425" s="168" t="s">
        <v>3589</v>
      </c>
      <c r="D425" s="169" t="s">
        <v>3074</v>
      </c>
      <c r="E425" s="167">
        <v>10830017730</v>
      </c>
      <c r="F425" s="173">
        <f t="shared" si="77"/>
        <v>9972.4500000000007</v>
      </c>
      <c r="G425" s="174">
        <f t="shared" si="78"/>
        <v>9972.4500000000007</v>
      </c>
      <c r="H425" s="174">
        <f t="shared" si="79"/>
        <v>0</v>
      </c>
      <c r="I425" s="174">
        <f t="shared" si="80"/>
        <v>0</v>
      </c>
      <c r="J425" s="175">
        <v>7029.63</v>
      </c>
      <c r="K425" s="175">
        <v>2942.82</v>
      </c>
      <c r="L425" s="175">
        <v>0</v>
      </c>
      <c r="M425" s="175">
        <v>0</v>
      </c>
      <c r="N425" s="175">
        <v>0</v>
      </c>
      <c r="O425" s="175">
        <v>0</v>
      </c>
      <c r="P425" s="175">
        <v>0</v>
      </c>
      <c r="Q425" s="175">
        <v>0</v>
      </c>
      <c r="R425" s="175">
        <v>0</v>
      </c>
      <c r="S425" s="175">
        <v>0</v>
      </c>
    </row>
    <row r="426" spans="1:19">
      <c r="A426" s="167">
        <f t="shared" si="84"/>
        <v>27</v>
      </c>
      <c r="B426" s="168" t="s">
        <v>589</v>
      </c>
      <c r="C426" s="168" t="s">
        <v>3589</v>
      </c>
      <c r="D426" s="169" t="s">
        <v>3619</v>
      </c>
      <c r="E426" s="167">
        <v>10830022648</v>
      </c>
      <c r="F426" s="173">
        <f t="shared" si="77"/>
        <v>1349.81</v>
      </c>
      <c r="G426" s="174">
        <f t="shared" si="78"/>
        <v>1349.81</v>
      </c>
      <c r="H426" s="174">
        <f t="shared" si="79"/>
        <v>0</v>
      </c>
      <c r="I426" s="174">
        <f t="shared" si="80"/>
        <v>0</v>
      </c>
      <c r="J426" s="175">
        <v>398.04</v>
      </c>
      <c r="K426" s="175">
        <v>951.77</v>
      </c>
      <c r="L426" s="175">
        <v>0</v>
      </c>
      <c r="M426" s="175">
        <v>0</v>
      </c>
      <c r="N426" s="175">
        <v>0</v>
      </c>
      <c r="O426" s="175">
        <v>0</v>
      </c>
      <c r="P426" s="175">
        <v>0</v>
      </c>
      <c r="Q426" s="175">
        <v>0</v>
      </c>
      <c r="R426" s="175">
        <v>0</v>
      </c>
      <c r="S426" s="175">
        <v>0</v>
      </c>
    </row>
    <row r="427" spans="1:19">
      <c r="A427" s="167">
        <f t="shared" si="84"/>
        <v>28</v>
      </c>
      <c r="B427" s="168" t="s">
        <v>589</v>
      </c>
      <c r="C427" s="168" t="s">
        <v>589</v>
      </c>
      <c r="D427" s="169" t="s">
        <v>3620</v>
      </c>
      <c r="E427" s="167">
        <v>10790118135</v>
      </c>
      <c r="F427" s="173">
        <f t="shared" si="77"/>
        <v>33516.949999999997</v>
      </c>
      <c r="G427" s="174">
        <f t="shared" si="78"/>
        <v>33516.949999999997</v>
      </c>
      <c r="H427" s="174">
        <f t="shared" si="79"/>
        <v>0</v>
      </c>
      <c r="I427" s="174">
        <f t="shared" si="80"/>
        <v>0</v>
      </c>
      <c r="J427" s="175">
        <v>19935.169999999998</v>
      </c>
      <c r="K427" s="175">
        <v>13581.78</v>
      </c>
      <c r="L427" s="175">
        <v>0</v>
      </c>
      <c r="M427" s="175">
        <v>0</v>
      </c>
      <c r="N427" s="175">
        <v>0</v>
      </c>
      <c r="O427" s="175">
        <v>0</v>
      </c>
      <c r="P427" s="175">
        <v>0</v>
      </c>
      <c r="Q427" s="175">
        <v>0</v>
      </c>
      <c r="R427" s="175">
        <v>0</v>
      </c>
      <c r="S427" s="175">
        <v>0</v>
      </c>
    </row>
    <row r="428" spans="1:19" ht="37.5">
      <c r="A428" s="167">
        <f t="shared" si="84"/>
        <v>29</v>
      </c>
      <c r="B428" s="168" t="s">
        <v>589</v>
      </c>
      <c r="C428" s="168" t="s">
        <v>589</v>
      </c>
      <c r="D428" s="169" t="s">
        <v>3621</v>
      </c>
      <c r="E428" s="167">
        <v>10790118153</v>
      </c>
      <c r="F428" s="173">
        <f t="shared" si="77"/>
        <v>8813.0499999999993</v>
      </c>
      <c r="G428" s="174">
        <f t="shared" si="78"/>
        <v>8813.0499999999993</v>
      </c>
      <c r="H428" s="174">
        <f t="shared" si="79"/>
        <v>0</v>
      </c>
      <c r="I428" s="174">
        <f t="shared" si="80"/>
        <v>0</v>
      </c>
      <c r="J428" s="175">
        <v>4743.2</v>
      </c>
      <c r="K428" s="175">
        <v>4069.85</v>
      </c>
      <c r="L428" s="175">
        <v>0</v>
      </c>
      <c r="M428" s="175">
        <v>0</v>
      </c>
      <c r="N428" s="175">
        <v>0</v>
      </c>
      <c r="O428" s="175">
        <v>0</v>
      </c>
      <c r="P428" s="175">
        <v>0</v>
      </c>
      <c r="Q428" s="175">
        <v>0</v>
      </c>
      <c r="R428" s="175">
        <v>0</v>
      </c>
      <c r="S428" s="175">
        <v>0</v>
      </c>
    </row>
    <row r="429" spans="1:19">
      <c r="A429" s="167">
        <f t="shared" si="84"/>
        <v>30</v>
      </c>
      <c r="B429" s="168" t="s">
        <v>589</v>
      </c>
      <c r="C429" s="168" t="s">
        <v>589</v>
      </c>
      <c r="D429" s="169" t="s">
        <v>3006</v>
      </c>
      <c r="E429" s="167">
        <v>10790118162</v>
      </c>
      <c r="F429" s="173">
        <f t="shared" si="77"/>
        <v>12829.95</v>
      </c>
      <c r="G429" s="174">
        <f t="shared" si="78"/>
        <v>12829.95</v>
      </c>
      <c r="H429" s="174">
        <f t="shared" si="79"/>
        <v>0</v>
      </c>
      <c r="I429" s="174">
        <f t="shared" si="80"/>
        <v>0</v>
      </c>
      <c r="J429" s="175">
        <v>6275.66</v>
      </c>
      <c r="K429" s="175">
        <v>6554.29</v>
      </c>
      <c r="L429" s="175">
        <v>0</v>
      </c>
      <c r="M429" s="175">
        <v>0</v>
      </c>
      <c r="N429" s="175">
        <v>0</v>
      </c>
      <c r="O429" s="175">
        <v>0</v>
      </c>
      <c r="P429" s="175">
        <v>0</v>
      </c>
      <c r="Q429" s="175">
        <v>0</v>
      </c>
      <c r="R429" s="175">
        <v>0</v>
      </c>
      <c r="S429" s="175">
        <v>0</v>
      </c>
    </row>
    <row r="430" spans="1:19" ht="37.5">
      <c r="A430" s="167">
        <f t="shared" si="84"/>
        <v>31</v>
      </c>
      <c r="B430" s="168" t="s">
        <v>589</v>
      </c>
      <c r="C430" s="168" t="s">
        <v>589</v>
      </c>
      <c r="D430" s="169" t="s">
        <v>3622</v>
      </c>
      <c r="E430" s="167">
        <v>10790239459</v>
      </c>
      <c r="F430" s="173">
        <f t="shared" si="77"/>
        <v>1034.69</v>
      </c>
      <c r="G430" s="174">
        <f t="shared" si="78"/>
        <v>1034.69</v>
      </c>
      <c r="H430" s="174">
        <f t="shared" si="79"/>
        <v>0</v>
      </c>
      <c r="I430" s="174">
        <f t="shared" si="80"/>
        <v>0</v>
      </c>
      <c r="J430" s="175">
        <v>1034.69</v>
      </c>
      <c r="K430" s="175">
        <v>0</v>
      </c>
      <c r="L430" s="175">
        <v>0</v>
      </c>
      <c r="M430" s="175">
        <v>0</v>
      </c>
      <c r="N430" s="175">
        <v>0</v>
      </c>
      <c r="O430" s="175">
        <v>0</v>
      </c>
      <c r="P430" s="175">
        <v>0</v>
      </c>
      <c r="Q430" s="175">
        <v>0</v>
      </c>
      <c r="R430" s="175">
        <v>0</v>
      </c>
      <c r="S430" s="175">
        <v>0</v>
      </c>
    </row>
    <row r="431" spans="1:19" ht="19.5" thickBot="1">
      <c r="A431" s="167"/>
      <c r="B431" s="164"/>
      <c r="C431" s="164"/>
      <c r="D431" s="165"/>
      <c r="E431" s="163"/>
      <c r="F431" s="166">
        <f>SUM(F400:F430)</f>
        <v>177767.22</v>
      </c>
      <c r="G431" s="166">
        <f t="shared" ref="G431:S431" si="86">SUM(G400:G430)</f>
        <v>177767.22</v>
      </c>
      <c r="H431" s="166">
        <f t="shared" si="86"/>
        <v>0</v>
      </c>
      <c r="I431" s="166">
        <f t="shared" si="86"/>
        <v>0</v>
      </c>
      <c r="J431" s="166">
        <f t="shared" si="86"/>
        <v>95805.869999999981</v>
      </c>
      <c r="K431" s="166">
        <f t="shared" si="86"/>
        <v>81961.349999999977</v>
      </c>
      <c r="L431" s="166">
        <f t="shared" si="86"/>
        <v>0</v>
      </c>
      <c r="M431" s="166">
        <f t="shared" si="86"/>
        <v>0</v>
      </c>
      <c r="N431" s="166">
        <f t="shared" si="86"/>
        <v>0</v>
      </c>
      <c r="O431" s="166">
        <f t="shared" si="86"/>
        <v>0</v>
      </c>
      <c r="P431" s="166">
        <f t="shared" si="86"/>
        <v>0</v>
      </c>
      <c r="Q431" s="166">
        <f t="shared" si="86"/>
        <v>0</v>
      </c>
      <c r="R431" s="166">
        <f t="shared" si="86"/>
        <v>0</v>
      </c>
      <c r="S431" s="166">
        <f t="shared" si="86"/>
        <v>0</v>
      </c>
    </row>
    <row r="432" spans="1:19" ht="19.5" thickTop="1">
      <c r="A432" s="167">
        <f t="shared" si="84"/>
        <v>1</v>
      </c>
      <c r="B432" s="168" t="s">
        <v>2508</v>
      </c>
      <c r="C432" s="168" t="s">
        <v>3623</v>
      </c>
      <c r="D432" s="169" t="s">
        <v>1313</v>
      </c>
      <c r="E432" s="167">
        <v>11280007368</v>
      </c>
      <c r="F432" s="173">
        <f t="shared" si="77"/>
        <v>7369.89</v>
      </c>
      <c r="G432" s="174">
        <f t="shared" si="78"/>
        <v>7369.89</v>
      </c>
      <c r="H432" s="174">
        <f t="shared" si="79"/>
        <v>0</v>
      </c>
      <c r="I432" s="174">
        <f t="shared" si="80"/>
        <v>0</v>
      </c>
      <c r="J432" s="175">
        <v>7369.89</v>
      </c>
      <c r="K432" s="175">
        <v>0</v>
      </c>
      <c r="L432" s="175">
        <v>0</v>
      </c>
      <c r="M432" s="175">
        <v>0</v>
      </c>
      <c r="N432" s="175">
        <v>0</v>
      </c>
      <c r="O432" s="175">
        <v>0</v>
      </c>
      <c r="P432" s="175">
        <v>0</v>
      </c>
      <c r="Q432" s="175">
        <v>0</v>
      </c>
      <c r="R432" s="175">
        <v>0</v>
      </c>
      <c r="S432" s="175">
        <v>0</v>
      </c>
    </row>
    <row r="433" spans="1:19" ht="37.5">
      <c r="A433" s="167">
        <f t="shared" si="84"/>
        <v>2</v>
      </c>
      <c r="B433" s="168" t="s">
        <v>2508</v>
      </c>
      <c r="C433" s="168" t="s">
        <v>3623</v>
      </c>
      <c r="D433" s="169" t="s">
        <v>3624</v>
      </c>
      <c r="E433" s="167">
        <v>11280007809</v>
      </c>
      <c r="F433" s="173">
        <f t="shared" si="77"/>
        <v>3187.53</v>
      </c>
      <c r="G433" s="174">
        <f t="shared" si="78"/>
        <v>3187.53</v>
      </c>
      <c r="H433" s="174">
        <f t="shared" si="79"/>
        <v>0</v>
      </c>
      <c r="I433" s="174">
        <f t="shared" si="80"/>
        <v>0</v>
      </c>
      <c r="J433" s="175">
        <v>3187.53</v>
      </c>
      <c r="K433" s="175">
        <v>0</v>
      </c>
      <c r="L433" s="175">
        <v>0</v>
      </c>
      <c r="M433" s="175">
        <v>0</v>
      </c>
      <c r="N433" s="175">
        <v>0</v>
      </c>
      <c r="O433" s="175">
        <v>0</v>
      </c>
      <c r="P433" s="175">
        <v>0</v>
      </c>
      <c r="Q433" s="175">
        <v>0</v>
      </c>
      <c r="R433" s="175">
        <v>0</v>
      </c>
      <c r="S433" s="175">
        <v>0</v>
      </c>
    </row>
    <row r="434" spans="1:19" ht="37.5">
      <c r="A434" s="167">
        <f t="shared" si="84"/>
        <v>3</v>
      </c>
      <c r="B434" s="168" t="s">
        <v>2508</v>
      </c>
      <c r="C434" s="168" t="s">
        <v>3623</v>
      </c>
      <c r="D434" s="169" t="s">
        <v>3625</v>
      </c>
      <c r="E434" s="167">
        <v>11280018427</v>
      </c>
      <c r="F434" s="173">
        <f t="shared" si="77"/>
        <v>64.84</v>
      </c>
      <c r="G434" s="174">
        <f t="shared" si="78"/>
        <v>64.84</v>
      </c>
      <c r="H434" s="174">
        <f t="shared" si="79"/>
        <v>0</v>
      </c>
      <c r="I434" s="174">
        <f t="shared" si="80"/>
        <v>0</v>
      </c>
      <c r="J434" s="175">
        <v>64.84</v>
      </c>
      <c r="K434" s="175">
        <v>0</v>
      </c>
      <c r="L434" s="175">
        <v>0</v>
      </c>
      <c r="M434" s="175">
        <v>0</v>
      </c>
      <c r="N434" s="175">
        <v>0</v>
      </c>
      <c r="O434" s="175">
        <v>0</v>
      </c>
      <c r="P434" s="175">
        <v>0</v>
      </c>
      <c r="Q434" s="175">
        <v>0</v>
      </c>
      <c r="R434" s="175">
        <v>0</v>
      </c>
      <c r="S434" s="175">
        <v>0</v>
      </c>
    </row>
    <row r="435" spans="1:19">
      <c r="A435" s="167">
        <f t="shared" si="84"/>
        <v>4</v>
      </c>
      <c r="B435" s="168" t="s">
        <v>2508</v>
      </c>
      <c r="C435" s="168" t="s">
        <v>3623</v>
      </c>
      <c r="D435" s="169" t="s">
        <v>3626</v>
      </c>
      <c r="E435" s="167">
        <v>11280018735</v>
      </c>
      <c r="F435" s="173">
        <f t="shared" si="77"/>
        <v>64.2</v>
      </c>
      <c r="G435" s="174">
        <f t="shared" si="78"/>
        <v>64.2</v>
      </c>
      <c r="H435" s="174">
        <f t="shared" si="79"/>
        <v>0</v>
      </c>
      <c r="I435" s="174">
        <f t="shared" si="80"/>
        <v>0</v>
      </c>
      <c r="J435" s="175">
        <v>32.1</v>
      </c>
      <c r="K435" s="175">
        <v>32.1</v>
      </c>
      <c r="L435" s="175">
        <v>0</v>
      </c>
      <c r="M435" s="175">
        <v>0</v>
      </c>
      <c r="N435" s="175">
        <v>0</v>
      </c>
      <c r="O435" s="175">
        <v>0</v>
      </c>
      <c r="P435" s="175">
        <v>0</v>
      </c>
      <c r="Q435" s="175">
        <v>0</v>
      </c>
      <c r="R435" s="175">
        <v>0</v>
      </c>
      <c r="S435" s="175">
        <v>0</v>
      </c>
    </row>
    <row r="436" spans="1:19">
      <c r="A436" s="167">
        <f t="shared" si="84"/>
        <v>5</v>
      </c>
      <c r="B436" s="168" t="s">
        <v>2508</v>
      </c>
      <c r="C436" s="168" t="s">
        <v>3623</v>
      </c>
      <c r="D436" s="169" t="s">
        <v>3627</v>
      </c>
      <c r="E436" s="167">
        <v>11280018856</v>
      </c>
      <c r="F436" s="173">
        <f t="shared" si="77"/>
        <v>53.93</v>
      </c>
      <c r="G436" s="174">
        <f t="shared" si="78"/>
        <v>53.93</v>
      </c>
      <c r="H436" s="174">
        <f t="shared" si="79"/>
        <v>0</v>
      </c>
      <c r="I436" s="174">
        <f t="shared" si="80"/>
        <v>0</v>
      </c>
      <c r="J436" s="175">
        <v>53.93</v>
      </c>
      <c r="K436" s="175">
        <v>0</v>
      </c>
      <c r="L436" s="175">
        <v>0</v>
      </c>
      <c r="M436" s="175">
        <v>0</v>
      </c>
      <c r="N436" s="175">
        <v>0</v>
      </c>
      <c r="O436" s="175">
        <v>0</v>
      </c>
      <c r="P436" s="175">
        <v>0</v>
      </c>
      <c r="Q436" s="175">
        <v>0</v>
      </c>
      <c r="R436" s="175">
        <v>0</v>
      </c>
      <c r="S436" s="175">
        <v>0</v>
      </c>
    </row>
    <row r="437" spans="1:19">
      <c r="A437" s="167">
        <f t="shared" si="84"/>
        <v>6</v>
      </c>
      <c r="B437" s="168" t="s">
        <v>2508</v>
      </c>
      <c r="C437" s="168" t="s">
        <v>3623</v>
      </c>
      <c r="D437" s="169" t="s">
        <v>3628</v>
      </c>
      <c r="E437" s="167">
        <v>11280018931</v>
      </c>
      <c r="F437" s="173">
        <f t="shared" si="77"/>
        <v>75.11</v>
      </c>
      <c r="G437" s="174">
        <f t="shared" si="78"/>
        <v>75.11</v>
      </c>
      <c r="H437" s="174">
        <f t="shared" si="79"/>
        <v>0</v>
      </c>
      <c r="I437" s="174">
        <f t="shared" si="80"/>
        <v>0</v>
      </c>
      <c r="J437" s="175">
        <v>43.01</v>
      </c>
      <c r="K437" s="175">
        <v>32.1</v>
      </c>
      <c r="L437" s="175">
        <v>0</v>
      </c>
      <c r="M437" s="175">
        <v>0</v>
      </c>
      <c r="N437" s="175">
        <v>0</v>
      </c>
      <c r="O437" s="175">
        <v>0</v>
      </c>
      <c r="P437" s="175">
        <v>0</v>
      </c>
      <c r="Q437" s="175">
        <v>0</v>
      </c>
      <c r="R437" s="175">
        <v>0</v>
      </c>
      <c r="S437" s="175">
        <v>0</v>
      </c>
    </row>
    <row r="438" spans="1:19">
      <c r="A438" s="167">
        <f t="shared" si="84"/>
        <v>7</v>
      </c>
      <c r="B438" s="168" t="s">
        <v>2508</v>
      </c>
      <c r="C438" s="168" t="s">
        <v>3623</v>
      </c>
      <c r="D438" s="169" t="s">
        <v>3629</v>
      </c>
      <c r="E438" s="167">
        <v>11280019431</v>
      </c>
      <c r="F438" s="173">
        <f t="shared" si="77"/>
        <v>43.01</v>
      </c>
      <c r="G438" s="174">
        <f t="shared" si="78"/>
        <v>43.01</v>
      </c>
      <c r="H438" s="174">
        <f t="shared" si="79"/>
        <v>0</v>
      </c>
      <c r="I438" s="174">
        <f t="shared" si="80"/>
        <v>0</v>
      </c>
      <c r="J438" s="175">
        <v>43.01</v>
      </c>
      <c r="K438" s="175">
        <v>0</v>
      </c>
      <c r="L438" s="175">
        <v>0</v>
      </c>
      <c r="M438" s="175">
        <v>0</v>
      </c>
      <c r="N438" s="175">
        <v>0</v>
      </c>
      <c r="O438" s="175">
        <v>0</v>
      </c>
      <c r="P438" s="175">
        <v>0</v>
      </c>
      <c r="Q438" s="175">
        <v>0</v>
      </c>
      <c r="R438" s="175">
        <v>0</v>
      </c>
      <c r="S438" s="175">
        <v>0</v>
      </c>
    </row>
    <row r="439" spans="1:19" ht="37.5">
      <c r="A439" s="167">
        <f t="shared" si="84"/>
        <v>8</v>
      </c>
      <c r="B439" s="168" t="s">
        <v>2508</v>
      </c>
      <c r="C439" s="168" t="s">
        <v>3623</v>
      </c>
      <c r="D439" s="169" t="s">
        <v>3630</v>
      </c>
      <c r="E439" s="167">
        <v>11280020666</v>
      </c>
      <c r="F439" s="173">
        <f t="shared" si="77"/>
        <v>4999.79</v>
      </c>
      <c r="G439" s="174">
        <f t="shared" si="78"/>
        <v>4999.79</v>
      </c>
      <c r="H439" s="174">
        <f t="shared" si="79"/>
        <v>0</v>
      </c>
      <c r="I439" s="174">
        <f t="shared" si="80"/>
        <v>0</v>
      </c>
      <c r="J439" s="175">
        <v>4999.79</v>
      </c>
      <c r="K439" s="175">
        <v>0</v>
      </c>
      <c r="L439" s="175">
        <v>0</v>
      </c>
      <c r="M439" s="175">
        <v>0</v>
      </c>
      <c r="N439" s="175">
        <v>0</v>
      </c>
      <c r="O439" s="175">
        <v>0</v>
      </c>
      <c r="P439" s="175">
        <v>0</v>
      </c>
      <c r="Q439" s="175">
        <v>0</v>
      </c>
      <c r="R439" s="175">
        <v>0</v>
      </c>
      <c r="S439" s="175">
        <v>0</v>
      </c>
    </row>
    <row r="440" spans="1:19" ht="37.5">
      <c r="A440" s="167">
        <f t="shared" si="84"/>
        <v>9</v>
      </c>
      <c r="B440" s="168" t="s">
        <v>2508</v>
      </c>
      <c r="C440" s="168" t="s">
        <v>3623</v>
      </c>
      <c r="D440" s="169" t="s">
        <v>3631</v>
      </c>
      <c r="E440" s="167">
        <v>11280021278</v>
      </c>
      <c r="F440" s="173">
        <f t="shared" si="77"/>
        <v>32.1</v>
      </c>
      <c r="G440" s="174">
        <f t="shared" si="78"/>
        <v>32.1</v>
      </c>
      <c r="H440" s="174">
        <f t="shared" si="79"/>
        <v>0</v>
      </c>
      <c r="I440" s="174">
        <f t="shared" si="80"/>
        <v>0</v>
      </c>
      <c r="J440" s="175">
        <v>32.1</v>
      </c>
      <c r="K440" s="175">
        <v>0</v>
      </c>
      <c r="L440" s="175">
        <v>0</v>
      </c>
      <c r="M440" s="175">
        <v>0</v>
      </c>
      <c r="N440" s="175">
        <v>0</v>
      </c>
      <c r="O440" s="175">
        <v>0</v>
      </c>
      <c r="P440" s="175">
        <v>0</v>
      </c>
      <c r="Q440" s="175">
        <v>0</v>
      </c>
      <c r="R440" s="175">
        <v>0</v>
      </c>
      <c r="S440" s="175">
        <v>0</v>
      </c>
    </row>
    <row r="441" spans="1:19">
      <c r="A441" s="167">
        <f t="shared" si="84"/>
        <v>10</v>
      </c>
      <c r="B441" s="168" t="s">
        <v>2508</v>
      </c>
      <c r="C441" s="168" t="s">
        <v>3623</v>
      </c>
      <c r="D441" s="169" t="s">
        <v>3632</v>
      </c>
      <c r="E441" s="167">
        <v>11280035387</v>
      </c>
      <c r="F441" s="173">
        <f t="shared" si="77"/>
        <v>214</v>
      </c>
      <c r="G441" s="174">
        <f t="shared" si="78"/>
        <v>214</v>
      </c>
      <c r="H441" s="174">
        <f t="shared" si="79"/>
        <v>0</v>
      </c>
      <c r="I441" s="174">
        <f t="shared" si="80"/>
        <v>0</v>
      </c>
      <c r="J441" s="175">
        <v>214</v>
      </c>
      <c r="K441" s="175">
        <v>0</v>
      </c>
      <c r="L441" s="175">
        <v>0</v>
      </c>
      <c r="M441" s="175">
        <v>0</v>
      </c>
      <c r="N441" s="175">
        <v>0</v>
      </c>
      <c r="O441" s="175">
        <v>0</v>
      </c>
      <c r="P441" s="175">
        <v>0</v>
      </c>
      <c r="Q441" s="175">
        <v>0</v>
      </c>
      <c r="R441" s="175">
        <v>0</v>
      </c>
      <c r="S441" s="175">
        <v>0</v>
      </c>
    </row>
    <row r="442" spans="1:19">
      <c r="A442" s="167">
        <f t="shared" si="84"/>
        <v>11</v>
      </c>
      <c r="B442" s="168" t="s">
        <v>2508</v>
      </c>
      <c r="C442" s="168" t="s">
        <v>3623</v>
      </c>
      <c r="D442" s="169" t="s">
        <v>3632</v>
      </c>
      <c r="E442" s="167">
        <v>11280072081</v>
      </c>
      <c r="F442" s="173">
        <f t="shared" si="77"/>
        <v>2676.71</v>
      </c>
      <c r="G442" s="174">
        <f t="shared" si="78"/>
        <v>2676.71</v>
      </c>
      <c r="H442" s="174">
        <f t="shared" si="79"/>
        <v>0</v>
      </c>
      <c r="I442" s="174">
        <f t="shared" si="80"/>
        <v>0</v>
      </c>
      <c r="J442" s="175">
        <v>2676.71</v>
      </c>
      <c r="K442" s="175">
        <v>0</v>
      </c>
      <c r="L442" s="175">
        <v>0</v>
      </c>
      <c r="M442" s="175">
        <v>0</v>
      </c>
      <c r="N442" s="175">
        <v>0</v>
      </c>
      <c r="O442" s="175">
        <v>0</v>
      </c>
      <c r="P442" s="175">
        <v>0</v>
      </c>
      <c r="Q442" s="175">
        <v>0</v>
      </c>
      <c r="R442" s="175">
        <v>0</v>
      </c>
      <c r="S442" s="175">
        <v>0</v>
      </c>
    </row>
    <row r="443" spans="1:19">
      <c r="A443" s="167">
        <f t="shared" si="84"/>
        <v>12</v>
      </c>
      <c r="B443" s="168" t="s">
        <v>2508</v>
      </c>
      <c r="C443" s="168" t="s">
        <v>3623</v>
      </c>
      <c r="D443" s="169" t="s">
        <v>3632</v>
      </c>
      <c r="E443" s="167">
        <v>11280072090</v>
      </c>
      <c r="F443" s="173">
        <f t="shared" si="77"/>
        <v>2516</v>
      </c>
      <c r="G443" s="174">
        <f t="shared" si="78"/>
        <v>2516</v>
      </c>
      <c r="H443" s="174">
        <f t="shared" si="79"/>
        <v>0</v>
      </c>
      <c r="I443" s="174">
        <f t="shared" si="80"/>
        <v>0</v>
      </c>
      <c r="J443" s="175">
        <v>2516</v>
      </c>
      <c r="K443" s="175">
        <v>0</v>
      </c>
      <c r="L443" s="175">
        <v>0</v>
      </c>
      <c r="M443" s="175">
        <v>0</v>
      </c>
      <c r="N443" s="175">
        <v>0</v>
      </c>
      <c r="O443" s="175">
        <v>0</v>
      </c>
      <c r="P443" s="175">
        <v>0</v>
      </c>
      <c r="Q443" s="175">
        <v>0</v>
      </c>
      <c r="R443" s="175">
        <v>0</v>
      </c>
      <c r="S443" s="175">
        <v>0</v>
      </c>
    </row>
    <row r="444" spans="1:19" ht="37.5">
      <c r="A444" s="178">
        <f t="shared" si="84"/>
        <v>13</v>
      </c>
      <c r="B444" s="179" t="s">
        <v>2508</v>
      </c>
      <c r="C444" s="179" t="s">
        <v>3623</v>
      </c>
      <c r="D444" s="180" t="s">
        <v>3633</v>
      </c>
      <c r="E444" s="178">
        <v>11280072102</v>
      </c>
      <c r="F444" s="173">
        <f t="shared" si="77"/>
        <v>192.6</v>
      </c>
      <c r="G444" s="174">
        <f t="shared" si="78"/>
        <v>192.6</v>
      </c>
      <c r="H444" s="174">
        <f t="shared" si="79"/>
        <v>0</v>
      </c>
      <c r="I444" s="174">
        <f t="shared" si="80"/>
        <v>0</v>
      </c>
      <c r="J444" s="181">
        <v>192.6</v>
      </c>
      <c r="K444" s="181">
        <v>0</v>
      </c>
      <c r="L444" s="181">
        <v>0</v>
      </c>
      <c r="M444" s="181">
        <v>0</v>
      </c>
      <c r="N444" s="181">
        <v>0</v>
      </c>
      <c r="O444" s="181">
        <v>0</v>
      </c>
      <c r="P444" s="181">
        <v>0</v>
      </c>
      <c r="Q444" s="181">
        <v>0</v>
      </c>
      <c r="R444" s="181">
        <v>0</v>
      </c>
      <c r="S444" s="181">
        <v>0</v>
      </c>
    </row>
    <row r="445" spans="1:19" ht="19.5" thickBot="1">
      <c r="A445" s="182"/>
      <c r="B445" s="183"/>
      <c r="C445" s="183"/>
      <c r="D445" s="184"/>
      <c r="E445" s="185"/>
      <c r="F445" s="186">
        <f>SUM(F432:F444)</f>
        <v>21489.710000000003</v>
      </c>
      <c r="G445" s="186">
        <f t="shared" ref="G445:S445" si="87">SUM(G432:G444)</f>
        <v>21489.710000000003</v>
      </c>
      <c r="H445" s="186">
        <f t="shared" si="87"/>
        <v>0</v>
      </c>
      <c r="I445" s="186">
        <f t="shared" si="87"/>
        <v>0</v>
      </c>
      <c r="J445" s="186">
        <f t="shared" si="87"/>
        <v>21425.510000000002</v>
      </c>
      <c r="K445" s="186">
        <f t="shared" si="87"/>
        <v>64.2</v>
      </c>
      <c r="L445" s="186">
        <f t="shared" si="87"/>
        <v>0</v>
      </c>
      <c r="M445" s="186">
        <f t="shared" si="87"/>
        <v>0</v>
      </c>
      <c r="N445" s="186">
        <f t="shared" si="87"/>
        <v>0</v>
      </c>
      <c r="O445" s="186">
        <f t="shared" si="87"/>
        <v>0</v>
      </c>
      <c r="P445" s="186">
        <f t="shared" si="87"/>
        <v>0</v>
      </c>
      <c r="Q445" s="186">
        <f t="shared" si="87"/>
        <v>0</v>
      </c>
      <c r="R445" s="186">
        <f t="shared" si="87"/>
        <v>0</v>
      </c>
      <c r="S445" s="186">
        <f t="shared" si="87"/>
        <v>0</v>
      </c>
    </row>
    <row r="446" spans="1:19" ht="20.25" thickTop="1" thickBot="1">
      <c r="A446" s="187" t="s">
        <v>5</v>
      </c>
      <c r="B446" s="188"/>
      <c r="C446" s="188"/>
      <c r="D446" s="188"/>
      <c r="E446" s="189"/>
      <c r="F446" s="190">
        <f>SUM(F6:F445)/2</f>
        <v>1144220.9300000006</v>
      </c>
      <c r="G446" s="190">
        <f t="shared" ref="G446:S446" si="88">SUM(G6:G445)/2</f>
        <v>1020900.6200000007</v>
      </c>
      <c r="H446" s="190">
        <f t="shared" si="88"/>
        <v>77184.129999999961</v>
      </c>
      <c r="I446" s="190">
        <f t="shared" si="88"/>
        <v>46136.180000000008</v>
      </c>
      <c r="J446" s="190">
        <f t="shared" si="88"/>
        <v>840737.27000000083</v>
      </c>
      <c r="K446" s="190">
        <f t="shared" si="88"/>
        <v>180163.34999999998</v>
      </c>
      <c r="L446" s="190">
        <f t="shared" si="88"/>
        <v>52271.630000000012</v>
      </c>
      <c r="M446" s="190">
        <f t="shared" si="88"/>
        <v>23392.67</v>
      </c>
      <c r="N446" s="190">
        <f t="shared" si="88"/>
        <v>1519.83</v>
      </c>
      <c r="O446" s="190">
        <f t="shared" si="88"/>
        <v>12350.21</v>
      </c>
      <c r="P446" s="190">
        <f t="shared" si="88"/>
        <v>385.2</v>
      </c>
      <c r="Q446" s="190">
        <f t="shared" si="88"/>
        <v>1968.32</v>
      </c>
      <c r="R446" s="190">
        <f t="shared" si="88"/>
        <v>20408.179999999997</v>
      </c>
      <c r="S446" s="190">
        <f t="shared" si="88"/>
        <v>11024.27</v>
      </c>
    </row>
    <row r="447" spans="1:19" ht="19.5" thickTop="1"/>
    <row r="449" spans="6:19">
      <c r="F449" s="194">
        <f>F450-F446</f>
        <v>12350.209999998333</v>
      </c>
    </row>
    <row r="450" spans="6:19">
      <c r="F450" s="195">
        <v>1156571.139999999</v>
      </c>
      <c r="G450" s="193"/>
      <c r="H450" s="193">
        <v>1110434.9599999995</v>
      </c>
      <c r="I450" s="193">
        <v>46136.180000000008</v>
      </c>
      <c r="J450" s="193">
        <v>840737.26999999897</v>
      </c>
      <c r="K450" s="193">
        <v>180163.35000000003</v>
      </c>
      <c r="L450" s="193">
        <v>52271.630000000005</v>
      </c>
      <c r="M450" s="193">
        <v>23392.67</v>
      </c>
      <c r="N450" s="193">
        <v>1519.83</v>
      </c>
      <c r="O450" s="193">
        <v>12350.21</v>
      </c>
      <c r="P450" s="193">
        <v>385.2</v>
      </c>
      <c r="Q450" s="193">
        <v>1968.32</v>
      </c>
      <c r="R450" s="193">
        <v>20408.179999999997</v>
      </c>
      <c r="S450" s="193">
        <v>11024.27</v>
      </c>
    </row>
  </sheetData>
  <mergeCells count="16">
    <mergeCell ref="H4:H5"/>
    <mergeCell ref="I4:I5"/>
    <mergeCell ref="J4:K4"/>
    <mergeCell ref="L4:N4"/>
    <mergeCell ref="O4:S4"/>
    <mergeCell ref="A446:E446"/>
    <mergeCell ref="B1:S1"/>
    <mergeCell ref="B2:S2"/>
    <mergeCell ref="B3:S3"/>
    <mergeCell ref="A4:A5"/>
    <mergeCell ref="B4:B5"/>
    <mergeCell ref="C4:C5"/>
    <mergeCell ref="D4:D5"/>
    <mergeCell ref="E4:E5"/>
    <mergeCell ref="F4:F5"/>
    <mergeCell ref="G4:G5"/>
  </mergeCells>
  <pageMargins left="0.15748031496062992" right="0.15748031496062992" top="0.43307086614173229" bottom="0.35433070866141736" header="0.19685039370078741" footer="0.15748031496062992"/>
  <pageSetup paperSize="9" scale="64" orientation="landscape" r:id="rId1"/>
  <headerFooter>
    <oddHeader>หน้าที่ &amp;P&amp;R&amp;A</oddHeader>
  </headerFooter>
  <rowBreaks count="58" manualBreakCount="58">
    <brk id="7" max="16383" man="1"/>
    <brk id="15" max="16383" man="1"/>
    <brk id="19" max="16383" man="1"/>
    <brk id="48" max="16383" man="1"/>
    <brk id="52" max="16383" man="1"/>
    <brk id="57" max="16383" man="1"/>
    <brk id="60" max="16383" man="1"/>
    <brk id="62" max="16383" man="1"/>
    <brk id="67" max="16383" man="1"/>
    <brk id="72" max="16383" man="1"/>
    <brk id="106" max="16383" man="1"/>
    <brk id="108" max="16383" man="1"/>
    <brk id="118" max="16383" man="1"/>
    <brk id="130" max="16383" man="1"/>
    <brk id="132" max="16383" man="1"/>
    <brk id="147" max="16383" man="1"/>
    <brk id="160" max="16383" man="1"/>
    <brk id="165" max="16383" man="1"/>
    <brk id="169" max="16383" man="1"/>
    <brk id="186" max="16383" man="1"/>
    <brk id="191" max="16383" man="1"/>
    <brk id="200" max="16383" man="1"/>
    <brk id="219" max="16383" man="1"/>
    <brk id="226" max="16383" man="1"/>
    <brk id="228" max="16383" man="1"/>
    <brk id="237" max="16383" man="1"/>
    <brk id="240" max="16383" man="1"/>
    <brk id="242" max="16383" man="1"/>
    <brk id="252" max="16383" man="1"/>
    <brk id="254" max="16383" man="1"/>
    <brk id="260" max="16383" man="1"/>
    <brk id="262" max="16383" man="1"/>
    <brk id="264" max="16383" man="1"/>
    <brk id="267" max="16383" man="1"/>
    <brk id="280" max="16383" man="1"/>
    <brk id="286" max="16383" man="1"/>
    <brk id="298" max="16383" man="1"/>
    <brk id="305" max="16383" man="1"/>
    <brk id="307" max="16383" man="1"/>
    <brk id="311" max="16383" man="1"/>
    <brk id="314" max="16383" man="1"/>
    <brk id="316" max="16383" man="1"/>
    <brk id="325" max="16383" man="1"/>
    <brk id="339" max="16383" man="1"/>
    <brk id="341" max="16383" man="1"/>
    <brk id="348" max="16383" man="1"/>
    <brk id="361" max="16383" man="1"/>
    <brk id="365" max="16383" man="1"/>
    <brk id="367" max="16383" man="1"/>
    <brk id="370" max="16383" man="1"/>
    <brk id="376" max="16383" man="1"/>
    <brk id="381" max="16383" man="1"/>
    <brk id="383" max="16383" man="1"/>
    <brk id="388" max="16383" man="1"/>
    <brk id="399" max="16383" man="1"/>
    <brk id="431" max="16383" man="1"/>
    <brk id="445" max="16383" man="1"/>
    <brk id="4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0846-696E-45F7-9A4A-DE56009F7971}">
  <dimension ref="A1:Q2690"/>
  <sheetViews>
    <sheetView view="pageBreakPreview" zoomScale="80" zoomScaleNormal="100" zoomScaleSheetLayoutView="80" workbookViewId="0">
      <pane ySplit="9" topLeftCell="A2516" activePane="bottomLeft" state="frozen"/>
      <selection pane="bottomLeft" activeCell="K2429" sqref="K2429"/>
    </sheetView>
  </sheetViews>
  <sheetFormatPr defaultRowHeight="14.25"/>
  <cols>
    <col min="1" max="1" width="3.875" style="214" customWidth="1"/>
    <col min="2" max="2" width="8.125" style="215" customWidth="1"/>
    <col min="3" max="3" width="9" style="215"/>
    <col min="4" max="4" width="25.125" style="215" customWidth="1"/>
    <col min="5" max="5" width="9.375" style="215" bestFit="1" customWidth="1"/>
    <col min="6" max="17" width="10.875" style="215" customWidth="1"/>
    <col min="18" max="16384" width="9" style="215"/>
  </cols>
  <sheetData>
    <row r="1" spans="1:17" s="197" customFormat="1" ht="15" customHeight="1">
      <c r="A1" s="196"/>
      <c r="C1" s="198" t="s">
        <v>3670</v>
      </c>
      <c r="D1" s="198"/>
      <c r="E1" s="198"/>
      <c r="F1" s="199"/>
      <c r="G1" s="200" t="s">
        <v>3635</v>
      </c>
      <c r="H1" s="200"/>
      <c r="I1" s="200"/>
      <c r="J1" s="200"/>
      <c r="K1" s="200"/>
      <c r="L1" s="198"/>
      <c r="M1" s="199"/>
      <c r="N1" s="200"/>
      <c r="O1" s="200"/>
      <c r="P1" s="201"/>
      <c r="Q1" s="202"/>
    </row>
    <row r="2" spans="1:17" s="197" customFormat="1" ht="15" customHeight="1">
      <c r="A2" s="196"/>
      <c r="C2" s="199"/>
      <c r="D2" s="199"/>
      <c r="E2" s="199"/>
      <c r="F2" s="200" t="s">
        <v>3636</v>
      </c>
      <c r="G2" s="200"/>
      <c r="H2" s="200"/>
      <c r="I2" s="200"/>
      <c r="J2" s="200"/>
      <c r="K2" s="200"/>
      <c r="L2" s="200"/>
      <c r="M2" s="199"/>
      <c r="N2" s="203"/>
      <c r="O2" s="203"/>
      <c r="P2" s="204"/>
      <c r="Q2" s="205"/>
    </row>
    <row r="3" spans="1:17" s="197" customFormat="1" ht="15" customHeight="1">
      <c r="A3" s="196"/>
      <c r="C3" s="199"/>
      <c r="D3" s="199"/>
      <c r="E3" s="199"/>
      <c r="F3" s="199"/>
      <c r="G3" s="200" t="s">
        <v>3637</v>
      </c>
      <c r="H3" s="200"/>
      <c r="I3" s="200"/>
      <c r="J3" s="200"/>
      <c r="K3" s="200"/>
      <c r="L3" s="198"/>
      <c r="M3" s="199"/>
      <c r="N3" s="199"/>
      <c r="O3" s="199"/>
      <c r="P3" s="199"/>
      <c r="Q3" s="199"/>
    </row>
    <row r="4" spans="1:17" s="197" customFormat="1" ht="15" customHeight="1">
      <c r="A4" s="196"/>
      <c r="C4" s="199"/>
      <c r="D4" s="199"/>
      <c r="E4" s="199"/>
      <c r="F4" s="199"/>
      <c r="G4" s="200" t="s">
        <v>3638</v>
      </c>
      <c r="H4" s="200"/>
      <c r="I4" s="200"/>
      <c r="J4" s="200"/>
      <c r="K4" s="200"/>
      <c r="L4" s="198"/>
      <c r="M4" s="199"/>
      <c r="N4" s="199"/>
      <c r="O4" s="199"/>
      <c r="P4" s="199"/>
      <c r="Q4" s="199"/>
    </row>
    <row r="5" spans="1:17" s="197" customFormat="1" ht="15" customHeight="1">
      <c r="A5" s="196"/>
      <c r="C5" s="199"/>
      <c r="D5" s="199"/>
      <c r="E5" s="199"/>
      <c r="F5" s="199"/>
      <c r="G5" s="200" t="s">
        <v>3639</v>
      </c>
      <c r="H5" s="200"/>
      <c r="I5" s="200"/>
      <c r="J5" s="200"/>
      <c r="K5" s="200"/>
      <c r="L5" s="198"/>
      <c r="M5" s="199"/>
      <c r="N5" s="199"/>
      <c r="O5" s="199"/>
      <c r="P5" s="199"/>
      <c r="Q5" s="199"/>
    </row>
    <row r="6" spans="1:17" s="207" customFormat="1" ht="15" customHeight="1">
      <c r="A6" s="206"/>
      <c r="G6" s="208"/>
      <c r="H6" s="208"/>
      <c r="I6" s="208"/>
      <c r="J6" s="208"/>
      <c r="K6" s="208"/>
      <c r="L6" s="208"/>
    </row>
    <row r="7" spans="1:17" s="207" customFormat="1" ht="15" customHeight="1">
      <c r="A7" s="209" t="s">
        <v>124</v>
      </c>
      <c r="B7" s="209" t="s">
        <v>127</v>
      </c>
      <c r="C7" s="210" t="s">
        <v>3640</v>
      </c>
      <c r="D7" s="210"/>
      <c r="E7" s="211" t="s">
        <v>3641</v>
      </c>
      <c r="F7" s="211" t="s">
        <v>3642</v>
      </c>
      <c r="G7" s="211" t="s">
        <v>3643</v>
      </c>
      <c r="H7" s="211" t="s">
        <v>3644</v>
      </c>
      <c r="I7" s="211" t="s">
        <v>3645</v>
      </c>
      <c r="J7" s="211" t="s">
        <v>3646</v>
      </c>
      <c r="K7" s="211" t="s">
        <v>3647</v>
      </c>
      <c r="L7" s="211" t="s">
        <v>3648</v>
      </c>
      <c r="M7" s="211" t="s">
        <v>3649</v>
      </c>
      <c r="N7" s="211" t="s">
        <v>3650</v>
      </c>
      <c r="O7" s="211" t="s">
        <v>3651</v>
      </c>
      <c r="P7" s="211" t="s">
        <v>3652</v>
      </c>
      <c r="Q7" s="211" t="s">
        <v>3246</v>
      </c>
    </row>
    <row r="8" spans="1:17" s="207" customFormat="1" ht="15" customHeight="1">
      <c r="A8" s="209"/>
      <c r="B8" s="209"/>
      <c r="C8" s="212" t="s">
        <v>131</v>
      </c>
      <c r="D8" s="212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</row>
    <row r="9" spans="1:17" ht="15" customHeight="1">
      <c r="C9" s="216" t="s">
        <v>3653</v>
      </c>
      <c r="D9" s="217" t="s">
        <v>3654</v>
      </c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</row>
    <row r="10" spans="1:17" ht="15" customHeight="1">
      <c r="C10" s="219" t="s">
        <v>3655</v>
      </c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</row>
    <row r="11" spans="1:17" ht="21">
      <c r="C11" s="219" t="s">
        <v>3671</v>
      </c>
      <c r="D11" s="219" t="s">
        <v>3672</v>
      </c>
      <c r="E11" s="222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</row>
    <row r="12" spans="1:17">
      <c r="A12" s="223">
        <f t="shared" ref="A12:A75" si="0">A11+1</f>
        <v>1</v>
      </c>
      <c r="B12" s="219" t="s">
        <v>601</v>
      </c>
      <c r="C12" s="219" t="s">
        <v>3673</v>
      </c>
      <c r="D12" s="219" t="s">
        <v>3674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321.20999999999998</v>
      </c>
      <c r="P12" s="222">
        <v>0</v>
      </c>
      <c r="Q12" s="222">
        <v>321.20999999999998</v>
      </c>
    </row>
    <row r="13" spans="1:17">
      <c r="A13" s="223">
        <f t="shared" si="0"/>
        <v>2</v>
      </c>
      <c r="B13" s="219" t="s">
        <v>601</v>
      </c>
      <c r="C13" s="219" t="s">
        <v>3675</v>
      </c>
      <c r="D13" s="219" t="s">
        <v>3676</v>
      </c>
      <c r="E13" s="222">
        <v>0</v>
      </c>
      <c r="F13" s="222">
        <v>0</v>
      </c>
      <c r="G13" s="222">
        <v>0</v>
      </c>
      <c r="H13" s="222">
        <v>0</v>
      </c>
      <c r="I13" s="222">
        <v>0</v>
      </c>
      <c r="J13" s="222">
        <v>0</v>
      </c>
      <c r="K13" s="222">
        <v>0</v>
      </c>
      <c r="L13" s="222">
        <v>0</v>
      </c>
      <c r="M13" s="222">
        <v>0</v>
      </c>
      <c r="N13" s="222">
        <v>0</v>
      </c>
      <c r="O13" s="222">
        <v>909.5</v>
      </c>
      <c r="P13" s="222">
        <v>0</v>
      </c>
      <c r="Q13" s="222">
        <v>909.5</v>
      </c>
    </row>
    <row r="14" spans="1:17">
      <c r="A14" s="223">
        <f t="shared" si="0"/>
        <v>3</v>
      </c>
      <c r="B14" s="219" t="s">
        <v>601</v>
      </c>
      <c r="C14" s="219" t="s">
        <v>3677</v>
      </c>
      <c r="D14" s="219" t="s">
        <v>3678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631.29999999999995</v>
      </c>
      <c r="P14" s="222">
        <v>0</v>
      </c>
      <c r="Q14" s="222">
        <v>631.29999999999995</v>
      </c>
    </row>
    <row r="15" spans="1:17">
      <c r="A15" s="223">
        <f t="shared" si="0"/>
        <v>4</v>
      </c>
      <c r="B15" s="219" t="s">
        <v>601</v>
      </c>
      <c r="C15" s="219" t="s">
        <v>3679</v>
      </c>
      <c r="D15" s="219" t="s">
        <v>3680</v>
      </c>
      <c r="E15" s="222">
        <v>0</v>
      </c>
      <c r="F15" s="222">
        <v>0</v>
      </c>
      <c r="G15" s="222">
        <v>0</v>
      </c>
      <c r="H15" s="222">
        <v>0</v>
      </c>
      <c r="I15" s="222">
        <v>0</v>
      </c>
      <c r="J15" s="222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862.42</v>
      </c>
      <c r="P15" s="222">
        <v>0</v>
      </c>
      <c r="Q15" s="222">
        <v>862.42</v>
      </c>
    </row>
    <row r="16" spans="1:17">
      <c r="A16" s="223">
        <f t="shared" si="0"/>
        <v>5</v>
      </c>
      <c r="B16" s="219" t="s">
        <v>601</v>
      </c>
      <c r="C16" s="219" t="s">
        <v>3681</v>
      </c>
      <c r="D16" s="219" t="s">
        <v>3682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160.5</v>
      </c>
      <c r="P16" s="222">
        <v>0</v>
      </c>
      <c r="Q16" s="222">
        <v>160.5</v>
      </c>
    </row>
    <row r="17" spans="1:17">
      <c r="A17" s="223">
        <f t="shared" si="0"/>
        <v>6</v>
      </c>
      <c r="B17" s="219" t="s">
        <v>601</v>
      </c>
      <c r="C17" s="219" t="s">
        <v>3683</v>
      </c>
      <c r="D17" s="219" t="s">
        <v>3682</v>
      </c>
      <c r="E17" s="222">
        <v>0</v>
      </c>
      <c r="F17" s="222">
        <v>0</v>
      </c>
      <c r="G17" s="222">
        <v>0</v>
      </c>
      <c r="H17" s="222">
        <v>0</v>
      </c>
      <c r="I17" s="222">
        <v>0</v>
      </c>
      <c r="J17" s="222">
        <v>0</v>
      </c>
      <c r="K17" s="222">
        <v>0</v>
      </c>
      <c r="L17" s="222">
        <v>0</v>
      </c>
      <c r="M17" s="222">
        <v>0</v>
      </c>
      <c r="N17" s="222">
        <v>0</v>
      </c>
      <c r="O17" s="222">
        <v>113.42</v>
      </c>
      <c r="P17" s="222">
        <v>0</v>
      </c>
      <c r="Q17" s="222">
        <v>113.42</v>
      </c>
    </row>
    <row r="18" spans="1:17">
      <c r="A18" s="223">
        <f t="shared" si="0"/>
        <v>7</v>
      </c>
      <c r="B18" s="219" t="s">
        <v>601</v>
      </c>
      <c r="C18" s="219" t="s">
        <v>3684</v>
      </c>
      <c r="D18" s="219" t="s">
        <v>3682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0</v>
      </c>
      <c r="K18" s="222">
        <v>0</v>
      </c>
      <c r="L18" s="222">
        <v>0</v>
      </c>
      <c r="M18" s="222">
        <v>0</v>
      </c>
      <c r="N18" s="222">
        <v>0</v>
      </c>
      <c r="O18" s="222">
        <v>749</v>
      </c>
      <c r="P18" s="222">
        <v>0</v>
      </c>
      <c r="Q18" s="222">
        <v>749</v>
      </c>
    </row>
    <row r="19" spans="1:17">
      <c r="A19" s="223">
        <f t="shared" si="0"/>
        <v>8</v>
      </c>
      <c r="B19" s="219" t="s">
        <v>601</v>
      </c>
      <c r="C19" s="219" t="s">
        <v>3685</v>
      </c>
      <c r="D19" s="219" t="s">
        <v>2445</v>
      </c>
      <c r="E19" s="222">
        <v>0</v>
      </c>
      <c r="F19" s="222">
        <v>0</v>
      </c>
      <c r="G19" s="222">
        <v>0</v>
      </c>
      <c r="H19" s="222">
        <v>0</v>
      </c>
      <c r="I19" s="222">
        <v>0</v>
      </c>
      <c r="J19" s="222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107</v>
      </c>
      <c r="P19" s="222">
        <v>0</v>
      </c>
      <c r="Q19" s="222">
        <v>107</v>
      </c>
    </row>
    <row r="20" spans="1:17">
      <c r="A20" s="223">
        <f t="shared" si="0"/>
        <v>9</v>
      </c>
      <c r="B20" s="219" t="s">
        <v>601</v>
      </c>
      <c r="C20" s="219" t="s">
        <v>3686</v>
      </c>
      <c r="D20" s="219" t="s">
        <v>3687</v>
      </c>
      <c r="E20" s="222">
        <v>0</v>
      </c>
      <c r="F20" s="222">
        <v>0</v>
      </c>
      <c r="G20" s="222">
        <v>0</v>
      </c>
      <c r="H20" s="222">
        <v>0</v>
      </c>
      <c r="I20" s="222">
        <v>0</v>
      </c>
      <c r="J20" s="222">
        <v>0</v>
      </c>
      <c r="K20" s="222">
        <v>0</v>
      </c>
      <c r="L20" s="222">
        <v>0</v>
      </c>
      <c r="M20" s="222">
        <v>0</v>
      </c>
      <c r="N20" s="222">
        <v>187.04</v>
      </c>
      <c r="O20" s="222">
        <v>208.38</v>
      </c>
      <c r="P20" s="222">
        <v>0</v>
      </c>
      <c r="Q20" s="222">
        <v>395.42</v>
      </c>
    </row>
    <row r="21" spans="1:17">
      <c r="A21" s="223">
        <f t="shared" si="0"/>
        <v>10</v>
      </c>
      <c r="B21" s="219" t="s">
        <v>601</v>
      </c>
      <c r="C21" s="219" t="s">
        <v>3688</v>
      </c>
      <c r="D21" s="233" t="s">
        <v>3689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2">
        <v>631.29999999999995</v>
      </c>
      <c r="M21" s="222">
        <v>631.29999999999995</v>
      </c>
      <c r="N21" s="222">
        <v>555.36</v>
      </c>
      <c r="O21" s="222">
        <v>524.29999999999995</v>
      </c>
      <c r="P21" s="222">
        <v>0</v>
      </c>
      <c r="Q21" s="222">
        <v>2342.2600000000002</v>
      </c>
    </row>
    <row r="22" spans="1:17">
      <c r="A22" s="223">
        <f t="shared" si="0"/>
        <v>11</v>
      </c>
      <c r="B22" s="219" t="s">
        <v>601</v>
      </c>
      <c r="C22" s="219" t="s">
        <v>3690</v>
      </c>
      <c r="D22" s="219" t="s">
        <v>3691</v>
      </c>
      <c r="E22" s="222">
        <v>0</v>
      </c>
      <c r="F22" s="222">
        <v>0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351.71</v>
      </c>
      <c r="O22" s="222">
        <v>394.4</v>
      </c>
      <c r="P22" s="222">
        <v>0</v>
      </c>
      <c r="Q22" s="222">
        <v>746.11</v>
      </c>
    </row>
    <row r="23" spans="1:17">
      <c r="A23" s="223">
        <f t="shared" si="0"/>
        <v>12</v>
      </c>
      <c r="B23" s="219" t="s">
        <v>601</v>
      </c>
      <c r="C23" s="219" t="s">
        <v>3692</v>
      </c>
      <c r="D23" s="219" t="s">
        <v>3693</v>
      </c>
      <c r="E23" s="222">
        <v>0</v>
      </c>
      <c r="F23" s="222">
        <v>0</v>
      </c>
      <c r="G23" s="222">
        <v>0</v>
      </c>
      <c r="H23" s="222">
        <v>0</v>
      </c>
      <c r="I23" s="222">
        <v>0</v>
      </c>
      <c r="J23" s="222">
        <v>0</v>
      </c>
      <c r="K23" s="222">
        <v>0</v>
      </c>
      <c r="L23" s="222">
        <v>0</v>
      </c>
      <c r="M23" s="222">
        <v>0</v>
      </c>
      <c r="N23" s="222">
        <v>807.74</v>
      </c>
      <c r="O23" s="222">
        <v>801.64</v>
      </c>
      <c r="P23" s="222">
        <v>0</v>
      </c>
      <c r="Q23" s="222">
        <v>1609.38</v>
      </c>
    </row>
    <row r="24" spans="1:17">
      <c r="A24" s="223">
        <f t="shared" si="0"/>
        <v>13</v>
      </c>
      <c r="B24" s="219" t="s">
        <v>601</v>
      </c>
      <c r="C24" s="219" t="s">
        <v>3694</v>
      </c>
      <c r="D24" s="219" t="s">
        <v>3693</v>
      </c>
      <c r="E24" s="222">
        <v>0</v>
      </c>
      <c r="F24" s="222">
        <v>0</v>
      </c>
      <c r="G24" s="222">
        <v>0</v>
      </c>
      <c r="H24" s="222">
        <v>0</v>
      </c>
      <c r="I24" s="222">
        <v>0</v>
      </c>
      <c r="J24" s="222">
        <v>0</v>
      </c>
      <c r="K24" s="222">
        <v>0</v>
      </c>
      <c r="L24" s="222">
        <v>0</v>
      </c>
      <c r="M24" s="222">
        <v>0</v>
      </c>
      <c r="N24" s="222">
        <v>101.65</v>
      </c>
      <c r="O24" s="222">
        <v>101.65</v>
      </c>
      <c r="P24" s="222">
        <v>0</v>
      </c>
      <c r="Q24" s="222">
        <v>203.3</v>
      </c>
    </row>
    <row r="25" spans="1:17">
      <c r="A25" s="223">
        <f t="shared" si="0"/>
        <v>14</v>
      </c>
      <c r="B25" s="219" t="s">
        <v>601</v>
      </c>
      <c r="C25" s="219" t="s">
        <v>3695</v>
      </c>
      <c r="D25" s="219" t="s">
        <v>3696</v>
      </c>
      <c r="E25" s="222">
        <v>0</v>
      </c>
      <c r="F25" s="222">
        <v>0</v>
      </c>
      <c r="G25" s="222">
        <v>0</v>
      </c>
      <c r="H25" s="222">
        <v>0</v>
      </c>
      <c r="I25" s="222">
        <v>0</v>
      </c>
      <c r="J25" s="222">
        <v>0</v>
      </c>
      <c r="K25" s="222">
        <v>0</v>
      </c>
      <c r="L25" s="222">
        <v>0</v>
      </c>
      <c r="M25" s="222">
        <v>0</v>
      </c>
      <c r="N25" s="222">
        <v>0</v>
      </c>
      <c r="O25" s="222">
        <v>197.95</v>
      </c>
      <c r="P25" s="222">
        <v>0</v>
      </c>
      <c r="Q25" s="222">
        <v>197.95</v>
      </c>
    </row>
    <row r="26" spans="1:17">
      <c r="A26" s="223">
        <f t="shared" si="0"/>
        <v>15</v>
      </c>
      <c r="B26" s="219" t="s">
        <v>601</v>
      </c>
      <c r="C26" s="219" t="s">
        <v>3697</v>
      </c>
      <c r="D26" s="219" t="s">
        <v>3698</v>
      </c>
      <c r="E26" s="222">
        <v>0</v>
      </c>
      <c r="F26" s="222">
        <v>0</v>
      </c>
      <c r="G26" s="222">
        <v>0</v>
      </c>
      <c r="H26" s="222">
        <v>0</v>
      </c>
      <c r="I26" s="222">
        <v>0</v>
      </c>
      <c r="J26" s="222">
        <v>0</v>
      </c>
      <c r="K26" s="222">
        <v>0</v>
      </c>
      <c r="L26" s="222">
        <v>0</v>
      </c>
      <c r="M26" s="222">
        <v>0</v>
      </c>
      <c r="N26" s="222">
        <v>0</v>
      </c>
      <c r="O26" s="222">
        <v>701.39</v>
      </c>
      <c r="P26" s="222">
        <v>0</v>
      </c>
      <c r="Q26" s="222">
        <v>701.39</v>
      </c>
    </row>
    <row r="27" spans="1:17">
      <c r="A27" s="223">
        <f t="shared" si="0"/>
        <v>16</v>
      </c>
      <c r="B27" s="219" t="s">
        <v>601</v>
      </c>
      <c r="C27" s="219" t="s">
        <v>3699</v>
      </c>
      <c r="D27" s="219" t="s">
        <v>3700</v>
      </c>
      <c r="E27" s="222">
        <v>0</v>
      </c>
      <c r="F27" s="222">
        <v>0</v>
      </c>
      <c r="G27" s="222">
        <v>0</v>
      </c>
      <c r="H27" s="222">
        <v>0</v>
      </c>
      <c r="I27" s="222">
        <v>0</v>
      </c>
      <c r="J27" s="222">
        <v>0</v>
      </c>
      <c r="K27" s="222">
        <v>0</v>
      </c>
      <c r="L27" s="222">
        <v>0</v>
      </c>
      <c r="M27" s="222">
        <v>0</v>
      </c>
      <c r="N27" s="222">
        <v>0</v>
      </c>
      <c r="O27" s="222">
        <v>424.9</v>
      </c>
      <c r="P27" s="222">
        <v>0</v>
      </c>
      <c r="Q27" s="222">
        <v>424.9</v>
      </c>
    </row>
    <row r="28" spans="1:17">
      <c r="A28" s="223">
        <f t="shared" si="0"/>
        <v>17</v>
      </c>
      <c r="B28" s="219" t="s">
        <v>601</v>
      </c>
      <c r="C28" s="219" t="s">
        <v>3701</v>
      </c>
      <c r="D28" s="219" t="s">
        <v>3700</v>
      </c>
      <c r="E28" s="222">
        <v>0</v>
      </c>
      <c r="F28" s="222">
        <v>0</v>
      </c>
      <c r="G28" s="222">
        <v>0</v>
      </c>
      <c r="H28" s="222">
        <v>0</v>
      </c>
      <c r="I28" s="222">
        <v>0</v>
      </c>
      <c r="J28" s="222">
        <v>0</v>
      </c>
      <c r="K28" s="222">
        <v>0</v>
      </c>
      <c r="L28" s="222">
        <v>0</v>
      </c>
      <c r="M28" s="222">
        <v>0</v>
      </c>
      <c r="N28" s="222">
        <v>0</v>
      </c>
      <c r="O28" s="222">
        <v>101.65</v>
      </c>
      <c r="P28" s="222">
        <v>0</v>
      </c>
      <c r="Q28" s="222">
        <v>101.65</v>
      </c>
    </row>
    <row r="29" spans="1:17">
      <c r="A29" s="223">
        <f t="shared" si="0"/>
        <v>18</v>
      </c>
      <c r="B29" s="219" t="s">
        <v>601</v>
      </c>
      <c r="C29" s="219" t="s">
        <v>3702</v>
      </c>
      <c r="D29" s="219" t="s">
        <v>606</v>
      </c>
      <c r="E29" s="222">
        <v>0</v>
      </c>
      <c r="F29" s="222">
        <v>0</v>
      </c>
      <c r="G29" s="222">
        <v>0</v>
      </c>
      <c r="H29" s="222">
        <v>0</v>
      </c>
      <c r="I29" s="222">
        <v>0</v>
      </c>
      <c r="J29" s="222">
        <v>0</v>
      </c>
      <c r="K29" s="222">
        <v>0</v>
      </c>
      <c r="L29" s="222">
        <v>0</v>
      </c>
      <c r="M29" s="222">
        <v>0</v>
      </c>
      <c r="N29" s="222">
        <v>133.75</v>
      </c>
      <c r="O29" s="222">
        <v>133.75</v>
      </c>
      <c r="P29" s="222">
        <v>0</v>
      </c>
      <c r="Q29" s="222">
        <v>267.5</v>
      </c>
    </row>
    <row r="30" spans="1:17">
      <c r="A30" s="223">
        <f t="shared" si="0"/>
        <v>19</v>
      </c>
      <c r="B30" s="219" t="s">
        <v>601</v>
      </c>
      <c r="C30" s="219" t="s">
        <v>3703</v>
      </c>
      <c r="D30" s="219" t="s">
        <v>3704</v>
      </c>
      <c r="E30" s="222">
        <v>0</v>
      </c>
      <c r="F30" s="222">
        <v>0</v>
      </c>
      <c r="G30" s="222">
        <v>0</v>
      </c>
      <c r="H30" s="222">
        <v>0</v>
      </c>
      <c r="I30" s="222">
        <v>0</v>
      </c>
      <c r="J30" s="222">
        <v>0</v>
      </c>
      <c r="K30" s="222">
        <v>0</v>
      </c>
      <c r="L30" s="222">
        <v>0</v>
      </c>
      <c r="M30" s="222">
        <v>0</v>
      </c>
      <c r="N30" s="222">
        <v>121.98</v>
      </c>
      <c r="O30" s="222">
        <v>121.98</v>
      </c>
      <c r="P30" s="222">
        <v>0</v>
      </c>
      <c r="Q30" s="222">
        <v>243.96</v>
      </c>
    </row>
    <row r="31" spans="1:17">
      <c r="A31" s="223">
        <f t="shared" si="0"/>
        <v>20</v>
      </c>
      <c r="B31" s="219" t="s">
        <v>601</v>
      </c>
      <c r="C31" s="219" t="s">
        <v>3705</v>
      </c>
      <c r="D31" s="219" t="s">
        <v>3704</v>
      </c>
      <c r="E31" s="222">
        <v>0</v>
      </c>
      <c r="F31" s="222">
        <v>0</v>
      </c>
      <c r="G31" s="222">
        <v>0</v>
      </c>
      <c r="H31" s="222">
        <v>0</v>
      </c>
      <c r="I31" s="222">
        <v>0</v>
      </c>
      <c r="J31" s="222">
        <v>0</v>
      </c>
      <c r="K31" s="222">
        <v>0</v>
      </c>
      <c r="L31" s="222">
        <v>0</v>
      </c>
      <c r="M31" s="222">
        <v>0</v>
      </c>
      <c r="N31" s="222">
        <v>110.8</v>
      </c>
      <c r="O31" s="222">
        <v>104.7</v>
      </c>
      <c r="P31" s="222">
        <v>0</v>
      </c>
      <c r="Q31" s="222">
        <v>215.5</v>
      </c>
    </row>
    <row r="32" spans="1:17">
      <c r="A32" s="223">
        <f t="shared" si="0"/>
        <v>21</v>
      </c>
      <c r="B32" s="219" t="s">
        <v>601</v>
      </c>
      <c r="C32" s="219" t="s">
        <v>3706</v>
      </c>
      <c r="D32" s="219" t="s">
        <v>3707</v>
      </c>
      <c r="E32" s="222">
        <v>0</v>
      </c>
      <c r="F32" s="222">
        <v>0</v>
      </c>
      <c r="G32" s="222">
        <v>0</v>
      </c>
      <c r="H32" s="222">
        <v>0</v>
      </c>
      <c r="I32" s="222">
        <v>0</v>
      </c>
      <c r="J32" s="222">
        <v>0</v>
      </c>
      <c r="K32" s="222">
        <v>0</v>
      </c>
      <c r="L32" s="222">
        <v>0</v>
      </c>
      <c r="M32" s="222">
        <v>802.5</v>
      </c>
      <c r="N32" s="222">
        <v>802.5</v>
      </c>
      <c r="O32" s="222">
        <v>802.5</v>
      </c>
      <c r="P32" s="222">
        <v>0</v>
      </c>
      <c r="Q32" s="222">
        <v>2407.5</v>
      </c>
    </row>
    <row r="33" spans="1:17">
      <c r="A33" s="223">
        <f t="shared" si="0"/>
        <v>22</v>
      </c>
      <c r="B33" s="219" t="s">
        <v>601</v>
      </c>
      <c r="C33" s="219" t="s">
        <v>3708</v>
      </c>
      <c r="D33" s="219" t="s">
        <v>3709</v>
      </c>
      <c r="E33" s="222">
        <v>0</v>
      </c>
      <c r="F33" s="222">
        <v>0</v>
      </c>
      <c r="G33" s="222">
        <v>0</v>
      </c>
      <c r="H33" s="222">
        <v>0</v>
      </c>
      <c r="I33" s="222">
        <v>0</v>
      </c>
      <c r="J33" s="222">
        <v>0</v>
      </c>
      <c r="K33" s="222">
        <v>0</v>
      </c>
      <c r="L33" s="222">
        <v>0</v>
      </c>
      <c r="M33" s="222">
        <v>0</v>
      </c>
      <c r="N33" s="222">
        <v>91.49</v>
      </c>
      <c r="O33" s="222">
        <v>91.49</v>
      </c>
      <c r="P33" s="222">
        <v>0</v>
      </c>
      <c r="Q33" s="222">
        <v>182.98</v>
      </c>
    </row>
    <row r="34" spans="1:17">
      <c r="A34" s="223">
        <f t="shared" si="0"/>
        <v>23</v>
      </c>
      <c r="B34" s="219" t="s">
        <v>601</v>
      </c>
      <c r="C34" s="219" t="s">
        <v>3710</v>
      </c>
      <c r="D34" s="219" t="s">
        <v>3711</v>
      </c>
      <c r="E34" s="222">
        <v>0</v>
      </c>
      <c r="F34" s="222">
        <v>0</v>
      </c>
      <c r="G34" s="222">
        <v>0</v>
      </c>
      <c r="H34" s="222">
        <v>0</v>
      </c>
      <c r="I34" s="222">
        <v>0</v>
      </c>
      <c r="J34" s="222">
        <v>0</v>
      </c>
      <c r="K34" s="222">
        <v>0</v>
      </c>
      <c r="L34" s="222">
        <v>0</v>
      </c>
      <c r="M34" s="222">
        <v>0</v>
      </c>
      <c r="N34" s="222">
        <v>0</v>
      </c>
      <c r="O34" s="222">
        <v>101.65</v>
      </c>
      <c r="P34" s="222">
        <v>0</v>
      </c>
      <c r="Q34" s="222">
        <v>101.65</v>
      </c>
    </row>
    <row r="35" spans="1:17">
      <c r="A35" s="223">
        <f t="shared" si="0"/>
        <v>24</v>
      </c>
      <c r="B35" s="219" t="s">
        <v>601</v>
      </c>
      <c r="C35" s="219" t="s">
        <v>3712</v>
      </c>
      <c r="D35" s="219" t="s">
        <v>3713</v>
      </c>
      <c r="E35" s="222">
        <v>0</v>
      </c>
      <c r="F35" s="222">
        <v>0</v>
      </c>
      <c r="G35" s="222">
        <v>0</v>
      </c>
      <c r="H35" s="222">
        <v>0</v>
      </c>
      <c r="I35" s="222">
        <v>0</v>
      </c>
      <c r="J35" s="222">
        <v>0</v>
      </c>
      <c r="K35" s="222">
        <v>0</v>
      </c>
      <c r="L35" s="222">
        <v>0</v>
      </c>
      <c r="M35" s="222">
        <v>0</v>
      </c>
      <c r="N35" s="222">
        <v>1160.95</v>
      </c>
      <c r="O35" s="222">
        <v>1160.95</v>
      </c>
      <c r="P35" s="222">
        <v>0</v>
      </c>
      <c r="Q35" s="222">
        <v>2321.9</v>
      </c>
    </row>
    <row r="36" spans="1:17">
      <c r="A36" s="223">
        <f t="shared" si="0"/>
        <v>25</v>
      </c>
      <c r="B36" s="219" t="s">
        <v>601</v>
      </c>
      <c r="C36" s="219" t="s">
        <v>3714</v>
      </c>
      <c r="D36" s="219" t="s">
        <v>3715</v>
      </c>
      <c r="E36" s="222">
        <v>0</v>
      </c>
      <c r="F36" s="222">
        <v>0</v>
      </c>
      <c r="G36" s="222">
        <v>0</v>
      </c>
      <c r="H36" s="222">
        <v>0</v>
      </c>
      <c r="I36" s="222">
        <v>0</v>
      </c>
      <c r="J36" s="222">
        <v>0</v>
      </c>
      <c r="K36" s="222">
        <v>0</v>
      </c>
      <c r="L36" s="222">
        <v>0</v>
      </c>
      <c r="M36" s="222">
        <v>0</v>
      </c>
      <c r="N36" s="222">
        <v>0</v>
      </c>
      <c r="O36" s="222">
        <v>118.77</v>
      </c>
      <c r="P36" s="222">
        <v>0</v>
      </c>
      <c r="Q36" s="222">
        <v>118.77</v>
      </c>
    </row>
    <row r="37" spans="1:17">
      <c r="A37" s="223">
        <f t="shared" si="0"/>
        <v>26</v>
      </c>
      <c r="B37" s="219" t="s">
        <v>601</v>
      </c>
      <c r="C37" s="219" t="s">
        <v>3716</v>
      </c>
      <c r="D37" s="219" t="s">
        <v>3717</v>
      </c>
      <c r="E37" s="222">
        <v>0</v>
      </c>
      <c r="F37" s="222">
        <v>0</v>
      </c>
      <c r="G37" s="222">
        <v>0</v>
      </c>
      <c r="H37" s="222">
        <v>0</v>
      </c>
      <c r="I37" s="222">
        <v>0</v>
      </c>
      <c r="J37" s="222">
        <v>0</v>
      </c>
      <c r="K37" s="222">
        <v>0</v>
      </c>
      <c r="L37" s="222">
        <v>0</v>
      </c>
      <c r="M37" s="222">
        <v>0</v>
      </c>
      <c r="N37" s="222">
        <v>0</v>
      </c>
      <c r="O37" s="222">
        <v>966.21</v>
      </c>
      <c r="P37" s="222">
        <v>0</v>
      </c>
      <c r="Q37" s="222">
        <v>966.21</v>
      </c>
    </row>
    <row r="38" spans="1:17">
      <c r="A38" s="223">
        <f t="shared" si="0"/>
        <v>27</v>
      </c>
      <c r="B38" s="219" t="s">
        <v>601</v>
      </c>
      <c r="C38" s="219" t="s">
        <v>3718</v>
      </c>
      <c r="D38" s="219" t="s">
        <v>3719</v>
      </c>
      <c r="E38" s="222">
        <v>0</v>
      </c>
      <c r="F38" s="222">
        <v>0</v>
      </c>
      <c r="G38" s="222">
        <v>0</v>
      </c>
      <c r="H38" s="222">
        <v>0</v>
      </c>
      <c r="I38" s="222">
        <v>0</v>
      </c>
      <c r="J38" s="222">
        <v>0</v>
      </c>
      <c r="K38" s="222">
        <v>0</v>
      </c>
      <c r="L38" s="222">
        <v>0</v>
      </c>
      <c r="M38" s="222">
        <v>0</v>
      </c>
      <c r="N38" s="222">
        <v>0</v>
      </c>
      <c r="O38" s="222">
        <v>1015.43</v>
      </c>
      <c r="P38" s="222">
        <v>0</v>
      </c>
      <c r="Q38" s="222">
        <v>1015.43</v>
      </c>
    </row>
    <row r="39" spans="1:17">
      <c r="A39" s="223">
        <f t="shared" si="0"/>
        <v>28</v>
      </c>
      <c r="B39" s="219" t="s">
        <v>601</v>
      </c>
      <c r="C39" s="219" t="s">
        <v>3720</v>
      </c>
      <c r="D39" s="219" t="s">
        <v>3721</v>
      </c>
      <c r="E39" s="222">
        <v>0</v>
      </c>
      <c r="F39" s="222">
        <v>0</v>
      </c>
      <c r="G39" s="222">
        <v>0</v>
      </c>
      <c r="H39" s="222">
        <v>0</v>
      </c>
      <c r="I39" s="222">
        <v>0</v>
      </c>
      <c r="J39" s="222">
        <v>0</v>
      </c>
      <c r="K39" s="222">
        <v>0</v>
      </c>
      <c r="L39" s="222">
        <v>0</v>
      </c>
      <c r="M39" s="222">
        <v>0</v>
      </c>
      <c r="N39" s="222">
        <v>0</v>
      </c>
      <c r="O39" s="222">
        <v>419.81</v>
      </c>
      <c r="P39" s="222">
        <v>0</v>
      </c>
      <c r="Q39" s="222">
        <v>419.81</v>
      </c>
    </row>
    <row r="40" spans="1:17" ht="15" thickBot="1">
      <c r="A40" s="223"/>
      <c r="B40" s="219"/>
      <c r="C40" s="219"/>
      <c r="D40" s="219"/>
      <c r="E40" s="224">
        <f>SUM(E12:E39)</f>
        <v>0</v>
      </c>
      <c r="F40" s="224">
        <f t="shared" ref="F40:Q40" si="1">SUM(F12:F39)</f>
        <v>0</v>
      </c>
      <c r="G40" s="224">
        <f t="shared" si="1"/>
        <v>0</v>
      </c>
      <c r="H40" s="224">
        <f t="shared" si="1"/>
        <v>0</v>
      </c>
      <c r="I40" s="224">
        <f t="shared" si="1"/>
        <v>0</v>
      </c>
      <c r="J40" s="224">
        <f t="shared" si="1"/>
        <v>0</v>
      </c>
      <c r="K40" s="224">
        <f t="shared" si="1"/>
        <v>0</v>
      </c>
      <c r="L40" s="224">
        <f t="shared" si="1"/>
        <v>631.29999999999995</v>
      </c>
      <c r="M40" s="224">
        <f t="shared" si="1"/>
        <v>1433.8</v>
      </c>
      <c r="N40" s="224">
        <f t="shared" si="1"/>
        <v>4424.97</v>
      </c>
      <c r="O40" s="224">
        <f t="shared" si="1"/>
        <v>12347.849999999997</v>
      </c>
      <c r="P40" s="224">
        <f t="shared" si="1"/>
        <v>0</v>
      </c>
      <c r="Q40" s="224">
        <f t="shared" si="1"/>
        <v>18837.919999999998</v>
      </c>
    </row>
    <row r="41" spans="1:17" ht="15" thickTop="1">
      <c r="A41" s="223">
        <f t="shared" si="0"/>
        <v>1</v>
      </c>
      <c r="B41" s="219" t="s">
        <v>615</v>
      </c>
      <c r="C41" s="219" t="s">
        <v>3722</v>
      </c>
      <c r="D41" s="219" t="s">
        <v>3723</v>
      </c>
      <c r="E41" s="222">
        <v>0</v>
      </c>
      <c r="F41" s="222">
        <v>0</v>
      </c>
      <c r="G41" s="222">
        <v>0</v>
      </c>
      <c r="H41" s="222">
        <v>0</v>
      </c>
      <c r="I41" s="222">
        <v>0</v>
      </c>
      <c r="J41" s="222">
        <v>0</v>
      </c>
      <c r="K41" s="222">
        <v>0</v>
      </c>
      <c r="L41" s="222">
        <v>844.23</v>
      </c>
      <c r="M41" s="222">
        <v>738.3</v>
      </c>
      <c r="N41" s="222">
        <v>760.77</v>
      </c>
      <c r="O41" s="222">
        <v>738.3</v>
      </c>
      <c r="P41" s="222">
        <v>0</v>
      </c>
      <c r="Q41" s="222">
        <v>3081.6</v>
      </c>
    </row>
    <row r="42" spans="1:17">
      <c r="A42" s="223">
        <f t="shared" si="0"/>
        <v>2</v>
      </c>
      <c r="B42" s="219" t="s">
        <v>615</v>
      </c>
      <c r="C42" s="219" t="s">
        <v>3724</v>
      </c>
      <c r="D42" s="219" t="s">
        <v>3723</v>
      </c>
      <c r="E42" s="222">
        <v>0</v>
      </c>
      <c r="F42" s="222">
        <v>0</v>
      </c>
      <c r="G42" s="222">
        <v>0</v>
      </c>
      <c r="H42" s="222">
        <v>0</v>
      </c>
      <c r="I42" s="222">
        <v>0</v>
      </c>
      <c r="J42" s="222">
        <v>0</v>
      </c>
      <c r="K42" s="222">
        <v>0</v>
      </c>
      <c r="L42" s="222">
        <v>273.92</v>
      </c>
      <c r="M42" s="222">
        <v>267.5</v>
      </c>
      <c r="N42" s="222">
        <v>370.22</v>
      </c>
      <c r="O42" s="222">
        <v>322.07</v>
      </c>
      <c r="P42" s="222">
        <v>0</v>
      </c>
      <c r="Q42" s="222">
        <v>1233.71</v>
      </c>
    </row>
    <row r="43" spans="1:17">
      <c r="A43" s="223">
        <f t="shared" si="0"/>
        <v>3</v>
      </c>
      <c r="B43" s="219" t="s">
        <v>615</v>
      </c>
      <c r="C43" s="219" t="s">
        <v>3725</v>
      </c>
      <c r="D43" s="219" t="s">
        <v>3723</v>
      </c>
      <c r="E43" s="222">
        <v>0</v>
      </c>
      <c r="F43" s="222">
        <v>0</v>
      </c>
      <c r="G43" s="222">
        <v>0</v>
      </c>
      <c r="H43" s="222">
        <v>0</v>
      </c>
      <c r="I43" s="222">
        <v>0</v>
      </c>
      <c r="J43" s="222">
        <v>0</v>
      </c>
      <c r="K43" s="222">
        <v>0</v>
      </c>
      <c r="L43" s="222">
        <v>0</v>
      </c>
      <c r="M43" s="222">
        <v>0</v>
      </c>
      <c r="N43" s="222">
        <v>0</v>
      </c>
      <c r="O43" s="222">
        <v>631.29999999999995</v>
      </c>
      <c r="P43" s="222">
        <v>0</v>
      </c>
      <c r="Q43" s="222">
        <v>631.29999999999995</v>
      </c>
    </row>
    <row r="44" spans="1:17">
      <c r="A44" s="223">
        <f t="shared" si="0"/>
        <v>4</v>
      </c>
      <c r="B44" s="219" t="s">
        <v>615</v>
      </c>
      <c r="C44" s="219" t="s">
        <v>3726</v>
      </c>
      <c r="D44" s="219" t="s">
        <v>3727</v>
      </c>
      <c r="E44" s="222">
        <v>0</v>
      </c>
      <c r="F44" s="222">
        <v>0</v>
      </c>
      <c r="G44" s="222">
        <v>0</v>
      </c>
      <c r="H44" s="222">
        <v>0</v>
      </c>
      <c r="I44" s="222">
        <v>0</v>
      </c>
      <c r="J44" s="222">
        <v>0</v>
      </c>
      <c r="K44" s="222">
        <v>0</v>
      </c>
      <c r="L44" s="222">
        <v>0</v>
      </c>
      <c r="M44" s="222">
        <v>0</v>
      </c>
      <c r="N44" s="222">
        <v>107</v>
      </c>
      <c r="O44" s="222">
        <v>107</v>
      </c>
      <c r="P44" s="222">
        <v>0</v>
      </c>
      <c r="Q44" s="222">
        <v>214</v>
      </c>
    </row>
    <row r="45" spans="1:17">
      <c r="A45" s="223">
        <f t="shared" si="0"/>
        <v>5</v>
      </c>
      <c r="B45" s="219" t="s">
        <v>615</v>
      </c>
      <c r="C45" s="219" t="s">
        <v>3728</v>
      </c>
      <c r="D45" s="219" t="s">
        <v>3729</v>
      </c>
      <c r="E45" s="222">
        <v>0</v>
      </c>
      <c r="F45" s="222">
        <v>0</v>
      </c>
      <c r="G45" s="222">
        <v>0</v>
      </c>
      <c r="H45" s="222">
        <v>0</v>
      </c>
      <c r="I45" s="222">
        <v>0</v>
      </c>
      <c r="J45" s="222">
        <v>0</v>
      </c>
      <c r="K45" s="222">
        <v>0</v>
      </c>
      <c r="L45" s="222">
        <v>0</v>
      </c>
      <c r="M45" s="222">
        <v>0</v>
      </c>
      <c r="N45" s="222">
        <v>0</v>
      </c>
      <c r="O45" s="222">
        <v>296.82</v>
      </c>
      <c r="P45" s="222">
        <v>0</v>
      </c>
      <c r="Q45" s="222">
        <v>296.82</v>
      </c>
    </row>
    <row r="46" spans="1:17">
      <c r="A46" s="223">
        <f t="shared" si="0"/>
        <v>6</v>
      </c>
      <c r="B46" s="219" t="s">
        <v>615</v>
      </c>
      <c r="C46" s="219" t="s">
        <v>3730</v>
      </c>
      <c r="D46" s="219" t="s">
        <v>3731</v>
      </c>
      <c r="E46" s="222">
        <v>0</v>
      </c>
      <c r="F46" s="222">
        <v>0</v>
      </c>
      <c r="G46" s="222">
        <v>0</v>
      </c>
      <c r="H46" s="222">
        <v>0</v>
      </c>
      <c r="I46" s="222">
        <v>0</v>
      </c>
      <c r="J46" s="222">
        <v>0</v>
      </c>
      <c r="K46" s="222">
        <v>0</v>
      </c>
      <c r="L46" s="222">
        <v>0</v>
      </c>
      <c r="M46" s="222">
        <v>0</v>
      </c>
      <c r="N46" s="222">
        <v>101.65</v>
      </c>
      <c r="O46" s="222">
        <v>101.65</v>
      </c>
      <c r="P46" s="222">
        <v>0</v>
      </c>
      <c r="Q46" s="222">
        <v>203.3</v>
      </c>
    </row>
    <row r="47" spans="1:17">
      <c r="A47" s="223">
        <f t="shared" si="0"/>
        <v>7</v>
      </c>
      <c r="B47" s="219" t="s">
        <v>615</v>
      </c>
      <c r="C47" s="219" t="s">
        <v>3732</v>
      </c>
      <c r="D47" s="219" t="s">
        <v>3733</v>
      </c>
      <c r="E47" s="222">
        <v>0</v>
      </c>
      <c r="F47" s="222">
        <v>0</v>
      </c>
      <c r="G47" s="222">
        <v>0</v>
      </c>
      <c r="H47" s="222">
        <v>0</v>
      </c>
      <c r="I47" s="222">
        <v>0</v>
      </c>
      <c r="J47" s="222">
        <v>0</v>
      </c>
      <c r="K47" s="222">
        <v>0</v>
      </c>
      <c r="L47" s="222">
        <v>0</v>
      </c>
      <c r="M47" s="222">
        <v>0</v>
      </c>
      <c r="N47" s="222">
        <v>0</v>
      </c>
      <c r="O47" s="222">
        <v>2829.06</v>
      </c>
      <c r="P47" s="222">
        <v>0</v>
      </c>
      <c r="Q47" s="222">
        <v>2829.06</v>
      </c>
    </row>
    <row r="48" spans="1:17">
      <c r="A48" s="223">
        <f t="shared" si="0"/>
        <v>8</v>
      </c>
      <c r="B48" s="219" t="s">
        <v>615</v>
      </c>
      <c r="C48" s="219" t="s">
        <v>3734</v>
      </c>
      <c r="D48" s="219" t="s">
        <v>3733</v>
      </c>
      <c r="E48" s="222">
        <v>0</v>
      </c>
      <c r="F48" s="222">
        <v>0</v>
      </c>
      <c r="G48" s="222">
        <v>0</v>
      </c>
      <c r="H48" s="222">
        <v>0</v>
      </c>
      <c r="I48" s="222">
        <v>0</v>
      </c>
      <c r="J48" s="222">
        <v>0</v>
      </c>
      <c r="K48" s="222">
        <v>0</v>
      </c>
      <c r="L48" s="222">
        <v>0</v>
      </c>
      <c r="M48" s="222">
        <v>0</v>
      </c>
      <c r="N48" s="222">
        <v>0</v>
      </c>
      <c r="O48" s="222">
        <v>631.29999999999995</v>
      </c>
      <c r="P48" s="222">
        <v>0</v>
      </c>
      <c r="Q48" s="222">
        <v>631.29999999999995</v>
      </c>
    </row>
    <row r="49" spans="1:17">
      <c r="A49" s="223">
        <f t="shared" si="0"/>
        <v>9</v>
      </c>
      <c r="B49" s="219" t="s">
        <v>615</v>
      </c>
      <c r="C49" s="219" t="s">
        <v>3735</v>
      </c>
      <c r="D49" s="219" t="s">
        <v>3736</v>
      </c>
      <c r="E49" s="222">
        <v>0</v>
      </c>
      <c r="F49" s="222">
        <v>0</v>
      </c>
      <c r="G49" s="222">
        <v>0</v>
      </c>
      <c r="H49" s="222">
        <v>0</v>
      </c>
      <c r="I49" s="222">
        <v>0</v>
      </c>
      <c r="J49" s="222">
        <v>0</v>
      </c>
      <c r="K49" s="222">
        <v>0</v>
      </c>
      <c r="L49" s="222">
        <v>0</v>
      </c>
      <c r="M49" s="222">
        <v>0</v>
      </c>
      <c r="N49" s="222">
        <v>0</v>
      </c>
      <c r="O49" s="222">
        <v>101.65</v>
      </c>
      <c r="P49" s="222">
        <v>0</v>
      </c>
      <c r="Q49" s="222">
        <v>101.65</v>
      </c>
    </row>
    <row r="50" spans="1:17">
      <c r="A50" s="223">
        <f t="shared" si="0"/>
        <v>10</v>
      </c>
      <c r="B50" s="219" t="s">
        <v>615</v>
      </c>
      <c r="C50" s="219" t="s">
        <v>3737</v>
      </c>
      <c r="D50" s="219" t="s">
        <v>3736</v>
      </c>
      <c r="E50" s="222">
        <v>0</v>
      </c>
      <c r="F50" s="222">
        <v>0</v>
      </c>
      <c r="G50" s="222">
        <v>0</v>
      </c>
      <c r="H50" s="222">
        <v>0</v>
      </c>
      <c r="I50" s="222">
        <v>0</v>
      </c>
      <c r="J50" s="222">
        <v>0</v>
      </c>
      <c r="K50" s="222">
        <v>0</v>
      </c>
      <c r="L50" s="222">
        <v>0</v>
      </c>
      <c r="M50" s="222">
        <v>0</v>
      </c>
      <c r="N50" s="222">
        <v>0</v>
      </c>
      <c r="O50" s="222">
        <v>894.57</v>
      </c>
      <c r="P50" s="222">
        <v>0</v>
      </c>
      <c r="Q50" s="222">
        <v>894.57</v>
      </c>
    </row>
    <row r="51" spans="1:17">
      <c r="A51" s="223">
        <f t="shared" si="0"/>
        <v>11</v>
      </c>
      <c r="B51" s="219" t="s">
        <v>615</v>
      </c>
      <c r="C51" s="219" t="s">
        <v>3738</v>
      </c>
      <c r="D51" s="219" t="s">
        <v>3736</v>
      </c>
      <c r="E51" s="222">
        <v>0</v>
      </c>
      <c r="F51" s="222">
        <v>0</v>
      </c>
      <c r="G51" s="222">
        <v>0</v>
      </c>
      <c r="H51" s="222">
        <v>0</v>
      </c>
      <c r="I51" s="222">
        <v>0</v>
      </c>
      <c r="J51" s="222">
        <v>0</v>
      </c>
      <c r="K51" s="222">
        <v>0</v>
      </c>
      <c r="L51" s="222">
        <v>0</v>
      </c>
      <c r="M51" s="222">
        <v>0</v>
      </c>
      <c r="N51" s="222">
        <v>0</v>
      </c>
      <c r="O51" s="222">
        <v>101.65</v>
      </c>
      <c r="P51" s="222">
        <v>0</v>
      </c>
      <c r="Q51" s="222">
        <v>101.65</v>
      </c>
    </row>
    <row r="52" spans="1:17">
      <c r="A52" s="223">
        <f t="shared" si="0"/>
        <v>12</v>
      </c>
      <c r="B52" s="219" t="s">
        <v>615</v>
      </c>
      <c r="C52" s="219" t="s">
        <v>3739</v>
      </c>
      <c r="D52" s="219" t="s">
        <v>3740</v>
      </c>
      <c r="E52" s="222">
        <v>0</v>
      </c>
      <c r="F52" s="222">
        <v>0</v>
      </c>
      <c r="G52" s="222">
        <v>0</v>
      </c>
      <c r="H52" s="222">
        <v>0</v>
      </c>
      <c r="I52" s="222">
        <v>0</v>
      </c>
      <c r="J52" s="222">
        <v>0</v>
      </c>
      <c r="K52" s="222">
        <v>0</v>
      </c>
      <c r="L52" s="222">
        <v>0</v>
      </c>
      <c r="M52" s="222">
        <v>0</v>
      </c>
      <c r="N52" s="222">
        <v>0</v>
      </c>
      <c r="O52" s="222">
        <v>101.65</v>
      </c>
      <c r="P52" s="222">
        <v>0</v>
      </c>
      <c r="Q52" s="222">
        <v>101.65</v>
      </c>
    </row>
    <row r="53" spans="1:17">
      <c r="A53" s="223">
        <f t="shared" si="0"/>
        <v>13</v>
      </c>
      <c r="B53" s="219" t="s">
        <v>615</v>
      </c>
      <c r="C53" s="219" t="s">
        <v>3741</v>
      </c>
      <c r="D53" s="219" t="s">
        <v>3742</v>
      </c>
      <c r="E53" s="222">
        <v>0</v>
      </c>
      <c r="F53" s="222">
        <v>0</v>
      </c>
      <c r="G53" s="222">
        <v>0</v>
      </c>
      <c r="H53" s="222">
        <v>0</v>
      </c>
      <c r="I53" s="222">
        <v>0</v>
      </c>
      <c r="J53" s="222">
        <v>0</v>
      </c>
      <c r="K53" s="222">
        <v>0</v>
      </c>
      <c r="L53" s="222">
        <v>0</v>
      </c>
      <c r="M53" s="222">
        <v>0</v>
      </c>
      <c r="N53" s="222">
        <v>101.65</v>
      </c>
      <c r="O53" s="222">
        <v>159.59</v>
      </c>
      <c r="P53" s="222">
        <v>0</v>
      </c>
      <c r="Q53" s="222">
        <v>261.24</v>
      </c>
    </row>
    <row r="54" spans="1:17">
      <c r="A54" s="223">
        <f t="shared" si="0"/>
        <v>14</v>
      </c>
      <c r="B54" s="219" t="s">
        <v>615</v>
      </c>
      <c r="C54" s="219" t="s">
        <v>3743</v>
      </c>
      <c r="D54" s="219" t="s">
        <v>3744</v>
      </c>
      <c r="E54" s="222">
        <v>0</v>
      </c>
      <c r="F54" s="222">
        <v>0</v>
      </c>
      <c r="G54" s="222">
        <v>0</v>
      </c>
      <c r="H54" s="222">
        <v>0</v>
      </c>
      <c r="I54" s="222">
        <v>0</v>
      </c>
      <c r="J54" s="222">
        <v>0</v>
      </c>
      <c r="K54" s="222">
        <v>0</v>
      </c>
      <c r="L54" s="222">
        <v>0</v>
      </c>
      <c r="M54" s="222">
        <v>0</v>
      </c>
      <c r="N54" s="222">
        <v>0</v>
      </c>
      <c r="O54" s="222">
        <v>1070</v>
      </c>
      <c r="P54" s="222">
        <v>0</v>
      </c>
      <c r="Q54" s="222">
        <v>1070</v>
      </c>
    </row>
    <row r="55" spans="1:17">
      <c r="A55" s="223">
        <f t="shared" si="0"/>
        <v>15</v>
      </c>
      <c r="B55" s="219" t="s">
        <v>615</v>
      </c>
      <c r="C55" s="219" t="s">
        <v>3745</v>
      </c>
      <c r="D55" s="219" t="s">
        <v>631</v>
      </c>
      <c r="E55" s="222">
        <v>0</v>
      </c>
      <c r="F55" s="222">
        <v>0</v>
      </c>
      <c r="G55" s="222">
        <v>0</v>
      </c>
      <c r="H55" s="222">
        <v>0</v>
      </c>
      <c r="I55" s="222">
        <v>0</v>
      </c>
      <c r="J55" s="222">
        <v>0</v>
      </c>
      <c r="K55" s="222">
        <v>0</v>
      </c>
      <c r="L55" s="222">
        <v>0</v>
      </c>
      <c r="M55" s="222">
        <v>0</v>
      </c>
      <c r="N55" s="222">
        <v>105.93</v>
      </c>
      <c r="O55" s="222">
        <v>101.65</v>
      </c>
      <c r="P55" s="222">
        <v>0</v>
      </c>
      <c r="Q55" s="222">
        <v>207.58</v>
      </c>
    </row>
    <row r="56" spans="1:17">
      <c r="A56" s="223">
        <f t="shared" si="0"/>
        <v>16</v>
      </c>
      <c r="B56" s="219" t="s">
        <v>615</v>
      </c>
      <c r="C56" s="219" t="s">
        <v>3746</v>
      </c>
      <c r="D56" s="219" t="s">
        <v>631</v>
      </c>
      <c r="E56" s="222">
        <v>0</v>
      </c>
      <c r="F56" s="222">
        <v>0</v>
      </c>
      <c r="G56" s="222">
        <v>0</v>
      </c>
      <c r="H56" s="222">
        <v>0</v>
      </c>
      <c r="I56" s="222">
        <v>0</v>
      </c>
      <c r="J56" s="222">
        <v>0</v>
      </c>
      <c r="K56" s="222">
        <v>0</v>
      </c>
      <c r="L56" s="222">
        <v>0</v>
      </c>
      <c r="M56" s="222">
        <v>0</v>
      </c>
      <c r="N56" s="222">
        <v>280.33999999999997</v>
      </c>
      <c r="O56" s="222">
        <v>347.75</v>
      </c>
      <c r="P56" s="222">
        <v>0</v>
      </c>
      <c r="Q56" s="222">
        <v>628.09</v>
      </c>
    </row>
    <row r="57" spans="1:17">
      <c r="A57" s="223">
        <f t="shared" si="0"/>
        <v>17</v>
      </c>
      <c r="B57" s="219" t="s">
        <v>615</v>
      </c>
      <c r="C57" s="219" t="s">
        <v>3747</v>
      </c>
      <c r="D57" s="219" t="s">
        <v>631</v>
      </c>
      <c r="E57" s="222">
        <v>0</v>
      </c>
      <c r="F57" s="222">
        <v>0</v>
      </c>
      <c r="G57" s="222">
        <v>0</v>
      </c>
      <c r="H57" s="222">
        <v>0</v>
      </c>
      <c r="I57" s="222">
        <v>0</v>
      </c>
      <c r="J57" s="222">
        <v>0</v>
      </c>
      <c r="K57" s="222">
        <v>0</v>
      </c>
      <c r="L57" s="222">
        <v>0</v>
      </c>
      <c r="M57" s="222">
        <v>0</v>
      </c>
      <c r="N57" s="222">
        <v>0</v>
      </c>
      <c r="O57" s="222">
        <v>1284</v>
      </c>
      <c r="P57" s="222">
        <v>0</v>
      </c>
      <c r="Q57" s="222">
        <v>1284</v>
      </c>
    </row>
    <row r="58" spans="1:17">
      <c r="A58" s="223">
        <f t="shared" si="0"/>
        <v>18</v>
      </c>
      <c r="B58" s="219" t="s">
        <v>615</v>
      </c>
      <c r="C58" s="219" t="s">
        <v>3748</v>
      </c>
      <c r="D58" s="219" t="s">
        <v>3749</v>
      </c>
      <c r="E58" s="222">
        <v>0</v>
      </c>
      <c r="F58" s="222">
        <v>0</v>
      </c>
      <c r="G58" s="222">
        <v>0</v>
      </c>
      <c r="H58" s="222">
        <v>0</v>
      </c>
      <c r="I58" s="222">
        <v>0</v>
      </c>
      <c r="J58" s="222">
        <v>0</v>
      </c>
      <c r="K58" s="222">
        <v>0</v>
      </c>
      <c r="L58" s="222">
        <v>0</v>
      </c>
      <c r="M58" s="222">
        <v>0</v>
      </c>
      <c r="N58" s="222">
        <v>0</v>
      </c>
      <c r="O58" s="222">
        <v>836.63</v>
      </c>
      <c r="P58" s="222">
        <v>0</v>
      </c>
      <c r="Q58" s="222">
        <v>836.63</v>
      </c>
    </row>
    <row r="59" spans="1:17">
      <c r="A59" s="223">
        <f t="shared" si="0"/>
        <v>19</v>
      </c>
      <c r="B59" s="219" t="s">
        <v>615</v>
      </c>
      <c r="C59" s="219" t="s">
        <v>3750</v>
      </c>
      <c r="D59" s="219" t="s">
        <v>3749</v>
      </c>
      <c r="E59" s="222">
        <v>0</v>
      </c>
      <c r="F59" s="222">
        <v>0</v>
      </c>
      <c r="G59" s="222">
        <v>0</v>
      </c>
      <c r="H59" s="222">
        <v>0</v>
      </c>
      <c r="I59" s="222">
        <v>0</v>
      </c>
      <c r="J59" s="222">
        <v>0</v>
      </c>
      <c r="K59" s="222">
        <v>0</v>
      </c>
      <c r="L59" s="222">
        <v>0</v>
      </c>
      <c r="M59" s="222">
        <v>0</v>
      </c>
      <c r="N59" s="222">
        <v>0</v>
      </c>
      <c r="O59" s="222">
        <v>732.95</v>
      </c>
      <c r="P59" s="222">
        <v>0</v>
      </c>
      <c r="Q59" s="222">
        <v>732.95</v>
      </c>
    </row>
    <row r="60" spans="1:17">
      <c r="A60" s="223">
        <f t="shared" si="0"/>
        <v>20</v>
      </c>
      <c r="B60" s="219" t="s">
        <v>615</v>
      </c>
      <c r="C60" s="219" t="s">
        <v>3751</v>
      </c>
      <c r="D60" s="219" t="s">
        <v>3749</v>
      </c>
      <c r="E60" s="222">
        <v>0</v>
      </c>
      <c r="F60" s="222">
        <v>0</v>
      </c>
      <c r="G60" s="222">
        <v>0</v>
      </c>
      <c r="H60" s="222">
        <v>0</v>
      </c>
      <c r="I60" s="222">
        <v>0</v>
      </c>
      <c r="J60" s="222">
        <v>0</v>
      </c>
      <c r="K60" s="222">
        <v>0</v>
      </c>
      <c r="L60" s="222">
        <v>0</v>
      </c>
      <c r="M60" s="222">
        <v>754.94</v>
      </c>
      <c r="N60" s="222">
        <v>0</v>
      </c>
      <c r="O60" s="222">
        <v>743.65</v>
      </c>
      <c r="P60" s="222">
        <v>0</v>
      </c>
      <c r="Q60" s="222">
        <v>1498.59</v>
      </c>
    </row>
    <row r="61" spans="1:17">
      <c r="A61" s="223">
        <f t="shared" si="0"/>
        <v>21</v>
      </c>
      <c r="B61" s="219" t="s">
        <v>615</v>
      </c>
      <c r="C61" s="219" t="s">
        <v>3752</v>
      </c>
      <c r="D61" s="219" t="s">
        <v>3753</v>
      </c>
      <c r="E61" s="222">
        <v>0</v>
      </c>
      <c r="F61" s="222">
        <v>0</v>
      </c>
      <c r="G61" s="222">
        <v>0</v>
      </c>
      <c r="H61" s="222">
        <v>0</v>
      </c>
      <c r="I61" s="222">
        <v>0</v>
      </c>
      <c r="J61" s="222">
        <v>0</v>
      </c>
      <c r="K61" s="222">
        <v>0</v>
      </c>
      <c r="L61" s="222">
        <v>0</v>
      </c>
      <c r="M61" s="222">
        <v>914.69</v>
      </c>
      <c r="N61" s="222">
        <v>899.44</v>
      </c>
      <c r="O61" s="222">
        <v>884.19</v>
      </c>
      <c r="P61" s="222">
        <v>0</v>
      </c>
      <c r="Q61" s="222">
        <v>2698.32</v>
      </c>
    </row>
    <row r="62" spans="1:17">
      <c r="A62" s="223">
        <f t="shared" si="0"/>
        <v>22</v>
      </c>
      <c r="B62" s="219" t="s">
        <v>615</v>
      </c>
      <c r="C62" s="219" t="s">
        <v>3754</v>
      </c>
      <c r="D62" s="219" t="s">
        <v>3753</v>
      </c>
      <c r="E62" s="222">
        <v>0</v>
      </c>
      <c r="F62" s="222">
        <v>0</v>
      </c>
      <c r="G62" s="222">
        <v>0</v>
      </c>
      <c r="H62" s="222">
        <v>0</v>
      </c>
      <c r="I62" s="222">
        <v>0</v>
      </c>
      <c r="J62" s="222">
        <v>0</v>
      </c>
      <c r="K62" s="222">
        <v>0</v>
      </c>
      <c r="L62" s="222">
        <v>0</v>
      </c>
      <c r="M62" s="222">
        <v>0</v>
      </c>
      <c r="N62" s="222">
        <v>0</v>
      </c>
      <c r="O62" s="222">
        <v>749</v>
      </c>
      <c r="P62" s="222">
        <v>0</v>
      </c>
      <c r="Q62" s="222">
        <v>749</v>
      </c>
    </row>
    <row r="63" spans="1:17">
      <c r="A63" s="223">
        <f t="shared" si="0"/>
        <v>23</v>
      </c>
      <c r="B63" s="219" t="s">
        <v>615</v>
      </c>
      <c r="C63" s="219" t="s">
        <v>3755</v>
      </c>
      <c r="D63" s="219" t="s">
        <v>3756</v>
      </c>
      <c r="E63" s="222">
        <v>0</v>
      </c>
      <c r="F63" s="222">
        <v>0</v>
      </c>
      <c r="G63" s="222">
        <v>0</v>
      </c>
      <c r="H63" s="222">
        <v>0</v>
      </c>
      <c r="I63" s="222">
        <v>0</v>
      </c>
      <c r="J63" s="222">
        <v>0</v>
      </c>
      <c r="K63" s="222">
        <v>0</v>
      </c>
      <c r="L63" s="222">
        <v>0</v>
      </c>
      <c r="M63" s="222">
        <v>0</v>
      </c>
      <c r="N63" s="222">
        <v>0</v>
      </c>
      <c r="O63" s="222">
        <v>1404.91</v>
      </c>
      <c r="P63" s="222">
        <v>0</v>
      </c>
      <c r="Q63" s="222">
        <v>1404.91</v>
      </c>
    </row>
    <row r="64" spans="1:17">
      <c r="A64" s="223">
        <f t="shared" si="0"/>
        <v>24</v>
      </c>
      <c r="B64" s="219" t="s">
        <v>615</v>
      </c>
      <c r="C64" s="219" t="s">
        <v>3757</v>
      </c>
      <c r="D64" s="219" t="s">
        <v>3758</v>
      </c>
      <c r="E64" s="222">
        <v>0</v>
      </c>
      <c r="F64" s="222">
        <v>0</v>
      </c>
      <c r="G64" s="222">
        <v>0</v>
      </c>
      <c r="H64" s="222">
        <v>0</v>
      </c>
      <c r="I64" s="222">
        <v>0</v>
      </c>
      <c r="J64" s="222">
        <v>0</v>
      </c>
      <c r="K64" s="222">
        <v>0</v>
      </c>
      <c r="L64" s="222">
        <v>0</v>
      </c>
      <c r="M64" s="222">
        <v>0</v>
      </c>
      <c r="N64" s="222">
        <v>743.65</v>
      </c>
      <c r="O64" s="222">
        <v>760.77</v>
      </c>
      <c r="P64" s="222">
        <v>0</v>
      </c>
      <c r="Q64" s="222">
        <v>1504.42</v>
      </c>
    </row>
    <row r="65" spans="1:17">
      <c r="A65" s="223">
        <f t="shared" si="0"/>
        <v>25</v>
      </c>
      <c r="B65" s="219" t="s">
        <v>615</v>
      </c>
      <c r="C65" s="219" t="s">
        <v>3759</v>
      </c>
      <c r="D65" s="219" t="s">
        <v>3760</v>
      </c>
      <c r="E65" s="222">
        <v>0</v>
      </c>
      <c r="F65" s="222">
        <v>0</v>
      </c>
      <c r="G65" s="222">
        <v>0</v>
      </c>
      <c r="H65" s="222">
        <v>0</v>
      </c>
      <c r="I65" s="222">
        <v>0</v>
      </c>
      <c r="J65" s="222">
        <v>0</v>
      </c>
      <c r="K65" s="222">
        <v>0</v>
      </c>
      <c r="L65" s="222">
        <v>0</v>
      </c>
      <c r="M65" s="222">
        <v>0</v>
      </c>
      <c r="N65" s="222">
        <v>446.8</v>
      </c>
      <c r="O65" s="222">
        <v>757.35</v>
      </c>
      <c r="P65" s="222">
        <v>0</v>
      </c>
      <c r="Q65" s="222">
        <v>1204.1500000000001</v>
      </c>
    </row>
    <row r="66" spans="1:17">
      <c r="A66" s="223">
        <f t="shared" si="0"/>
        <v>26</v>
      </c>
      <c r="B66" s="219" t="s">
        <v>615</v>
      </c>
      <c r="C66" s="219" t="s">
        <v>3761</v>
      </c>
      <c r="D66" s="219" t="s">
        <v>3760</v>
      </c>
      <c r="E66" s="222">
        <v>0</v>
      </c>
      <c r="F66" s="222">
        <v>0</v>
      </c>
      <c r="G66" s="222">
        <v>0</v>
      </c>
      <c r="H66" s="222">
        <v>0</v>
      </c>
      <c r="I66" s="222">
        <v>0</v>
      </c>
      <c r="J66" s="222">
        <v>0</v>
      </c>
      <c r="K66" s="222">
        <v>0</v>
      </c>
      <c r="L66" s="222">
        <v>0</v>
      </c>
      <c r="M66" s="222">
        <v>0</v>
      </c>
      <c r="N66" s="222">
        <v>214.48</v>
      </c>
      <c r="O66" s="222">
        <v>196.18</v>
      </c>
      <c r="P66" s="222">
        <v>0</v>
      </c>
      <c r="Q66" s="222">
        <v>410.66</v>
      </c>
    </row>
    <row r="67" spans="1:17">
      <c r="A67" s="223">
        <f t="shared" si="0"/>
        <v>27</v>
      </c>
      <c r="B67" s="219" t="s">
        <v>615</v>
      </c>
      <c r="C67" s="219" t="s">
        <v>3762</v>
      </c>
      <c r="D67" s="219" t="s">
        <v>3763</v>
      </c>
      <c r="E67" s="222">
        <v>0</v>
      </c>
      <c r="F67" s="222">
        <v>0</v>
      </c>
      <c r="G67" s="222">
        <v>0</v>
      </c>
      <c r="H67" s="222">
        <v>0</v>
      </c>
      <c r="I67" s="222">
        <v>0</v>
      </c>
      <c r="J67" s="222">
        <v>0</v>
      </c>
      <c r="K67" s="222">
        <v>0</v>
      </c>
      <c r="L67" s="222">
        <v>0</v>
      </c>
      <c r="M67" s="222">
        <v>0</v>
      </c>
      <c r="N67" s="222">
        <v>909.5</v>
      </c>
      <c r="O67" s="222">
        <v>909.5</v>
      </c>
      <c r="P67" s="222">
        <v>0</v>
      </c>
      <c r="Q67" s="222">
        <v>1819</v>
      </c>
    </row>
    <row r="68" spans="1:17">
      <c r="A68" s="223">
        <f t="shared" si="0"/>
        <v>28</v>
      </c>
      <c r="B68" s="219" t="s">
        <v>615</v>
      </c>
      <c r="C68" s="219" t="s">
        <v>3764</v>
      </c>
      <c r="D68" s="219" t="s">
        <v>3765</v>
      </c>
      <c r="E68" s="222">
        <v>0</v>
      </c>
      <c r="F68" s="222">
        <v>0</v>
      </c>
      <c r="G68" s="222">
        <v>0</v>
      </c>
      <c r="H68" s="222">
        <v>0</v>
      </c>
      <c r="I68" s="222">
        <v>0</v>
      </c>
      <c r="J68" s="222">
        <v>0</v>
      </c>
      <c r="K68" s="222">
        <v>0</v>
      </c>
      <c r="L68" s="222">
        <v>0</v>
      </c>
      <c r="M68" s="222">
        <v>0</v>
      </c>
      <c r="N68" s="222">
        <v>744.72</v>
      </c>
      <c r="O68" s="222">
        <v>780.03</v>
      </c>
      <c r="P68" s="222">
        <v>0</v>
      </c>
      <c r="Q68" s="222">
        <v>1524.75</v>
      </c>
    </row>
    <row r="69" spans="1:17">
      <c r="A69" s="223">
        <f t="shared" si="0"/>
        <v>29</v>
      </c>
      <c r="B69" s="219" t="s">
        <v>615</v>
      </c>
      <c r="C69" s="219" t="s">
        <v>3766</v>
      </c>
      <c r="D69" s="219" t="s">
        <v>3765</v>
      </c>
      <c r="E69" s="222">
        <v>0</v>
      </c>
      <c r="F69" s="222">
        <v>0</v>
      </c>
      <c r="G69" s="222">
        <v>0</v>
      </c>
      <c r="H69" s="222">
        <v>0</v>
      </c>
      <c r="I69" s="222">
        <v>0</v>
      </c>
      <c r="J69" s="222">
        <v>0</v>
      </c>
      <c r="K69" s="222">
        <v>0</v>
      </c>
      <c r="L69" s="222">
        <v>0</v>
      </c>
      <c r="M69" s="222">
        <v>0</v>
      </c>
      <c r="N69" s="222">
        <v>0</v>
      </c>
      <c r="O69" s="222">
        <v>738.3</v>
      </c>
      <c r="P69" s="222">
        <v>0</v>
      </c>
      <c r="Q69" s="222">
        <v>738.3</v>
      </c>
    </row>
    <row r="70" spans="1:17">
      <c r="A70" s="223">
        <f t="shared" si="0"/>
        <v>30</v>
      </c>
      <c r="B70" s="219" t="s">
        <v>615</v>
      </c>
      <c r="C70" s="219" t="s">
        <v>3767</v>
      </c>
      <c r="D70" s="219" t="s">
        <v>146</v>
      </c>
      <c r="E70" s="222">
        <v>0</v>
      </c>
      <c r="F70" s="222">
        <v>0</v>
      </c>
      <c r="G70" s="222">
        <v>0</v>
      </c>
      <c r="H70" s="222">
        <v>0</v>
      </c>
      <c r="I70" s="222">
        <v>0</v>
      </c>
      <c r="J70" s="222">
        <v>0</v>
      </c>
      <c r="K70" s="222">
        <v>0</v>
      </c>
      <c r="L70" s="222">
        <v>0</v>
      </c>
      <c r="M70" s="222">
        <v>0</v>
      </c>
      <c r="N70" s="222">
        <v>171.79</v>
      </c>
      <c r="O70" s="222">
        <v>162.63999999999999</v>
      </c>
      <c r="P70" s="222">
        <v>0</v>
      </c>
      <c r="Q70" s="222">
        <v>334.43</v>
      </c>
    </row>
    <row r="71" spans="1:17">
      <c r="A71" s="223">
        <f t="shared" si="0"/>
        <v>31</v>
      </c>
      <c r="B71" s="219" t="s">
        <v>615</v>
      </c>
      <c r="C71" s="219" t="s">
        <v>3768</v>
      </c>
      <c r="D71" s="219" t="s">
        <v>3769</v>
      </c>
      <c r="E71" s="222">
        <v>0</v>
      </c>
      <c r="F71" s="222">
        <v>0</v>
      </c>
      <c r="G71" s="222">
        <v>0</v>
      </c>
      <c r="H71" s="222">
        <v>0</v>
      </c>
      <c r="I71" s="222">
        <v>0</v>
      </c>
      <c r="J71" s="222">
        <v>0</v>
      </c>
      <c r="K71" s="222">
        <v>0</v>
      </c>
      <c r="L71" s="222">
        <v>0</v>
      </c>
      <c r="M71" s="222">
        <v>0</v>
      </c>
      <c r="N71" s="222">
        <v>0</v>
      </c>
      <c r="O71" s="222">
        <v>101.65</v>
      </c>
      <c r="P71" s="222">
        <v>0</v>
      </c>
      <c r="Q71" s="222">
        <v>101.65</v>
      </c>
    </row>
    <row r="72" spans="1:17">
      <c r="A72" s="223">
        <f t="shared" si="0"/>
        <v>32</v>
      </c>
      <c r="B72" s="219" t="s">
        <v>615</v>
      </c>
      <c r="C72" s="219" t="s">
        <v>3770</v>
      </c>
      <c r="D72" s="219" t="s">
        <v>3771</v>
      </c>
      <c r="E72" s="222">
        <v>0</v>
      </c>
      <c r="F72" s="222">
        <v>0</v>
      </c>
      <c r="G72" s="222">
        <v>0</v>
      </c>
      <c r="H72" s="222">
        <v>0</v>
      </c>
      <c r="I72" s="222">
        <v>0</v>
      </c>
      <c r="J72" s="222">
        <v>0</v>
      </c>
      <c r="K72" s="222">
        <v>0</v>
      </c>
      <c r="L72" s="222">
        <v>0</v>
      </c>
      <c r="M72" s="222">
        <v>0</v>
      </c>
      <c r="N72" s="222">
        <v>332.95</v>
      </c>
      <c r="O72" s="222">
        <v>732.95</v>
      </c>
      <c r="P72" s="222">
        <v>0</v>
      </c>
      <c r="Q72" s="222">
        <v>1065.9000000000001</v>
      </c>
    </row>
    <row r="73" spans="1:17">
      <c r="A73" s="223">
        <f t="shared" si="0"/>
        <v>33</v>
      </c>
      <c r="B73" s="219" t="s">
        <v>615</v>
      </c>
      <c r="C73" s="219" t="s">
        <v>3772</v>
      </c>
      <c r="D73" s="219" t="s">
        <v>3773</v>
      </c>
      <c r="E73" s="222">
        <v>0</v>
      </c>
      <c r="F73" s="222">
        <v>0</v>
      </c>
      <c r="G73" s="222">
        <v>0</v>
      </c>
      <c r="H73" s="222">
        <v>0</v>
      </c>
      <c r="I73" s="222">
        <v>0</v>
      </c>
      <c r="J73" s="222">
        <v>0</v>
      </c>
      <c r="K73" s="222">
        <v>0</v>
      </c>
      <c r="L73" s="222">
        <v>0</v>
      </c>
      <c r="M73" s="222">
        <v>0</v>
      </c>
      <c r="N73" s="222">
        <v>0</v>
      </c>
      <c r="O73" s="222">
        <v>107</v>
      </c>
      <c r="P73" s="222">
        <v>0</v>
      </c>
      <c r="Q73" s="222">
        <v>107</v>
      </c>
    </row>
    <row r="74" spans="1:17">
      <c r="A74" s="223">
        <f t="shared" si="0"/>
        <v>34</v>
      </c>
      <c r="B74" s="219" t="s">
        <v>615</v>
      </c>
      <c r="C74" s="219" t="s">
        <v>3774</v>
      </c>
      <c r="D74" s="219" t="s">
        <v>3775</v>
      </c>
      <c r="E74" s="222">
        <v>0</v>
      </c>
      <c r="F74" s="222">
        <v>0</v>
      </c>
      <c r="G74" s="222">
        <v>0</v>
      </c>
      <c r="H74" s="222">
        <v>0</v>
      </c>
      <c r="I74" s="222">
        <v>0</v>
      </c>
      <c r="J74" s="222">
        <v>0</v>
      </c>
      <c r="K74" s="222">
        <v>0</v>
      </c>
      <c r="L74" s="222">
        <v>0</v>
      </c>
      <c r="M74" s="222">
        <v>101.65</v>
      </c>
      <c r="N74" s="222">
        <v>101.65</v>
      </c>
      <c r="O74" s="222">
        <v>101.65</v>
      </c>
      <c r="P74" s="222">
        <v>0</v>
      </c>
      <c r="Q74" s="222">
        <v>304.95</v>
      </c>
    </row>
    <row r="75" spans="1:17">
      <c r="A75" s="223">
        <f t="shared" si="0"/>
        <v>35</v>
      </c>
      <c r="B75" s="219" t="s">
        <v>615</v>
      </c>
      <c r="C75" s="219" t="s">
        <v>3776</v>
      </c>
      <c r="D75" s="219" t="s">
        <v>3777</v>
      </c>
      <c r="E75" s="222">
        <v>0</v>
      </c>
      <c r="F75" s="222">
        <v>0</v>
      </c>
      <c r="G75" s="222">
        <v>0</v>
      </c>
      <c r="H75" s="222">
        <v>0</v>
      </c>
      <c r="I75" s="222">
        <v>0</v>
      </c>
      <c r="J75" s="222">
        <v>0</v>
      </c>
      <c r="K75" s="222">
        <v>0</v>
      </c>
      <c r="L75" s="222">
        <v>0</v>
      </c>
      <c r="M75" s="222">
        <v>0</v>
      </c>
      <c r="N75" s="222">
        <v>101.65</v>
      </c>
      <c r="O75" s="222">
        <v>101.65</v>
      </c>
      <c r="P75" s="222">
        <v>0</v>
      </c>
      <c r="Q75" s="222">
        <v>203.3</v>
      </c>
    </row>
    <row r="76" spans="1:17">
      <c r="A76" s="223">
        <f t="shared" ref="A76:A139" si="2">A75+1</f>
        <v>36</v>
      </c>
      <c r="B76" s="219" t="s">
        <v>615</v>
      </c>
      <c r="C76" s="219" t="s">
        <v>3778</v>
      </c>
      <c r="D76" s="219" t="s">
        <v>3779</v>
      </c>
      <c r="E76" s="222">
        <v>0</v>
      </c>
      <c r="F76" s="222">
        <v>0</v>
      </c>
      <c r="G76" s="222">
        <v>0</v>
      </c>
      <c r="H76" s="222">
        <v>0</v>
      </c>
      <c r="I76" s="222">
        <v>0</v>
      </c>
      <c r="J76" s="222">
        <v>0</v>
      </c>
      <c r="K76" s="222">
        <v>0</v>
      </c>
      <c r="L76" s="222">
        <v>0</v>
      </c>
      <c r="M76" s="222">
        <v>338.3</v>
      </c>
      <c r="N76" s="222">
        <v>107</v>
      </c>
      <c r="O76" s="222">
        <v>107</v>
      </c>
      <c r="P76" s="222">
        <v>0</v>
      </c>
      <c r="Q76" s="222">
        <v>552.29999999999995</v>
      </c>
    </row>
    <row r="77" spans="1:17">
      <c r="A77" s="223">
        <f t="shared" si="2"/>
        <v>37</v>
      </c>
      <c r="B77" s="219" t="s">
        <v>615</v>
      </c>
      <c r="C77" s="219" t="s">
        <v>3780</v>
      </c>
      <c r="D77" s="219" t="s">
        <v>3781</v>
      </c>
      <c r="E77" s="222">
        <v>0</v>
      </c>
      <c r="F77" s="222">
        <v>0</v>
      </c>
      <c r="G77" s="222">
        <v>0</v>
      </c>
      <c r="H77" s="222">
        <v>0</v>
      </c>
      <c r="I77" s="222">
        <v>0</v>
      </c>
      <c r="J77" s="222">
        <v>0</v>
      </c>
      <c r="K77" s="222">
        <v>0</v>
      </c>
      <c r="L77" s="222">
        <v>332.95</v>
      </c>
      <c r="M77" s="222">
        <v>332.95</v>
      </c>
      <c r="N77" s="222">
        <v>332.95</v>
      </c>
      <c r="O77" s="222">
        <v>732.95</v>
      </c>
      <c r="P77" s="222">
        <v>0</v>
      </c>
      <c r="Q77" s="222">
        <v>1731.8</v>
      </c>
    </row>
    <row r="78" spans="1:17">
      <c r="A78" s="223">
        <f t="shared" si="2"/>
        <v>38</v>
      </c>
      <c r="B78" s="219" t="s">
        <v>615</v>
      </c>
      <c r="C78" s="219" t="s">
        <v>3782</v>
      </c>
      <c r="D78" s="219" t="s">
        <v>3783</v>
      </c>
      <c r="E78" s="222">
        <v>0</v>
      </c>
      <c r="F78" s="222">
        <v>0</v>
      </c>
      <c r="G78" s="222">
        <v>0</v>
      </c>
      <c r="H78" s="222">
        <v>0</v>
      </c>
      <c r="I78" s="222">
        <v>0</v>
      </c>
      <c r="J78" s="222">
        <v>0</v>
      </c>
      <c r="K78" s="222">
        <v>0</v>
      </c>
      <c r="L78" s="222">
        <v>0</v>
      </c>
      <c r="M78" s="222">
        <v>0</v>
      </c>
      <c r="N78" s="222">
        <v>107</v>
      </c>
      <c r="O78" s="222">
        <v>107</v>
      </c>
      <c r="P78" s="222">
        <v>0</v>
      </c>
      <c r="Q78" s="222">
        <v>214</v>
      </c>
    </row>
    <row r="79" spans="1:17">
      <c r="A79" s="223">
        <f t="shared" si="2"/>
        <v>39</v>
      </c>
      <c r="B79" s="219" t="s">
        <v>615</v>
      </c>
      <c r="C79" s="219" t="s">
        <v>3784</v>
      </c>
      <c r="D79" s="219" t="s">
        <v>3785</v>
      </c>
      <c r="E79" s="222">
        <v>0</v>
      </c>
      <c r="F79" s="222">
        <v>0</v>
      </c>
      <c r="G79" s="222">
        <v>0</v>
      </c>
      <c r="H79" s="222">
        <v>0</v>
      </c>
      <c r="I79" s="222">
        <v>0</v>
      </c>
      <c r="J79" s="222">
        <v>0</v>
      </c>
      <c r="K79" s="222">
        <v>0</v>
      </c>
      <c r="L79" s="222">
        <v>0</v>
      </c>
      <c r="M79" s="222">
        <v>0</v>
      </c>
      <c r="N79" s="222">
        <v>103.79</v>
      </c>
      <c r="O79" s="222">
        <v>105.93</v>
      </c>
      <c r="P79" s="222">
        <v>0</v>
      </c>
      <c r="Q79" s="222">
        <v>209.72</v>
      </c>
    </row>
    <row r="80" spans="1:17" ht="15" thickBot="1">
      <c r="A80" s="223"/>
      <c r="B80" s="219"/>
      <c r="C80" s="219"/>
      <c r="D80" s="219"/>
      <c r="E80" s="224">
        <f>SUM(E41:E79)</f>
        <v>0</v>
      </c>
      <c r="F80" s="224">
        <f t="shared" ref="F80:Q80" si="3">SUM(F41:F79)</f>
        <v>0</v>
      </c>
      <c r="G80" s="224">
        <f t="shared" si="3"/>
        <v>0</v>
      </c>
      <c r="H80" s="224">
        <f t="shared" si="3"/>
        <v>0</v>
      </c>
      <c r="I80" s="224">
        <f t="shared" si="3"/>
        <v>0</v>
      </c>
      <c r="J80" s="224">
        <f t="shared" si="3"/>
        <v>0</v>
      </c>
      <c r="K80" s="224">
        <f t="shared" si="3"/>
        <v>0</v>
      </c>
      <c r="L80" s="224">
        <f t="shared" si="3"/>
        <v>1451.1000000000001</v>
      </c>
      <c r="M80" s="224">
        <f t="shared" si="3"/>
        <v>3448.3300000000004</v>
      </c>
      <c r="N80" s="224">
        <f t="shared" si="3"/>
        <v>7144.9299999999994</v>
      </c>
      <c r="O80" s="224">
        <f t="shared" si="3"/>
        <v>21673.890000000003</v>
      </c>
      <c r="P80" s="224">
        <f t="shared" si="3"/>
        <v>0</v>
      </c>
      <c r="Q80" s="224">
        <f t="shared" si="3"/>
        <v>33718.25</v>
      </c>
    </row>
    <row r="81" spans="1:17" ht="15" thickTop="1">
      <c r="A81" s="223">
        <f t="shared" si="2"/>
        <v>1</v>
      </c>
      <c r="B81" s="219" t="s">
        <v>138</v>
      </c>
      <c r="C81" s="219" t="s">
        <v>3786</v>
      </c>
      <c r="D81" s="219" t="s">
        <v>3787</v>
      </c>
      <c r="E81" s="222">
        <v>0</v>
      </c>
      <c r="F81" s="222">
        <v>0</v>
      </c>
      <c r="G81" s="222">
        <v>0</v>
      </c>
      <c r="H81" s="222">
        <v>0</v>
      </c>
      <c r="I81" s="222">
        <v>0</v>
      </c>
      <c r="J81" s="222">
        <v>0</v>
      </c>
      <c r="K81" s="222">
        <v>0</v>
      </c>
      <c r="L81" s="222">
        <v>236.84</v>
      </c>
      <c r="M81" s="222">
        <v>227.7</v>
      </c>
      <c r="N81" s="222">
        <v>245.99</v>
      </c>
      <c r="O81" s="222">
        <v>227.7</v>
      </c>
      <c r="P81" s="222">
        <v>0</v>
      </c>
      <c r="Q81" s="222">
        <v>938.23</v>
      </c>
    </row>
    <row r="82" spans="1:17">
      <c r="A82" s="223">
        <f t="shared" si="2"/>
        <v>2</v>
      </c>
      <c r="B82" s="219" t="s">
        <v>138</v>
      </c>
      <c r="C82" s="219" t="s">
        <v>3788</v>
      </c>
      <c r="D82" s="219" t="s">
        <v>3787</v>
      </c>
      <c r="E82" s="222">
        <v>0</v>
      </c>
      <c r="F82" s="222">
        <v>0</v>
      </c>
      <c r="G82" s="222">
        <v>0</v>
      </c>
      <c r="H82" s="222">
        <v>0</v>
      </c>
      <c r="I82" s="222">
        <v>0</v>
      </c>
      <c r="J82" s="222">
        <v>0</v>
      </c>
      <c r="K82" s="222">
        <v>0</v>
      </c>
      <c r="L82" s="222">
        <v>631.29999999999995</v>
      </c>
      <c r="M82" s="222">
        <v>631.29999999999995</v>
      </c>
      <c r="N82" s="222">
        <v>631.29999999999995</v>
      </c>
      <c r="O82" s="222">
        <v>631.29999999999995</v>
      </c>
      <c r="P82" s="222">
        <v>0</v>
      </c>
      <c r="Q82" s="222">
        <v>2525.1999999999998</v>
      </c>
    </row>
    <row r="83" spans="1:17">
      <c r="A83" s="223">
        <f t="shared" si="2"/>
        <v>3</v>
      </c>
      <c r="B83" s="219" t="s">
        <v>138</v>
      </c>
      <c r="C83" s="219" t="s">
        <v>3789</v>
      </c>
      <c r="D83" s="219" t="s">
        <v>3790</v>
      </c>
      <c r="E83" s="222">
        <v>0</v>
      </c>
      <c r="F83" s="222">
        <v>0</v>
      </c>
      <c r="G83" s="222">
        <v>0</v>
      </c>
      <c r="H83" s="222">
        <v>0</v>
      </c>
      <c r="I83" s="222">
        <v>0</v>
      </c>
      <c r="J83" s="222">
        <v>0</v>
      </c>
      <c r="K83" s="222">
        <v>0</v>
      </c>
      <c r="L83" s="222">
        <v>0</v>
      </c>
      <c r="M83" s="222">
        <v>0</v>
      </c>
      <c r="N83" s="222">
        <v>0</v>
      </c>
      <c r="O83" s="222">
        <v>101.65</v>
      </c>
      <c r="P83" s="222">
        <v>0</v>
      </c>
      <c r="Q83" s="222">
        <v>101.65</v>
      </c>
    </row>
    <row r="84" spans="1:17">
      <c r="A84" s="223">
        <f t="shared" si="2"/>
        <v>4</v>
      </c>
      <c r="B84" s="219" t="s">
        <v>138</v>
      </c>
      <c r="C84" s="219" t="s">
        <v>3791</v>
      </c>
      <c r="D84" s="219" t="s">
        <v>3792</v>
      </c>
      <c r="E84" s="222">
        <v>0</v>
      </c>
      <c r="F84" s="222">
        <v>0</v>
      </c>
      <c r="G84" s="222">
        <v>0</v>
      </c>
      <c r="H84" s="222">
        <v>0</v>
      </c>
      <c r="I84" s="222">
        <v>0</v>
      </c>
      <c r="J84" s="222">
        <v>0</v>
      </c>
      <c r="K84" s="222">
        <v>0</v>
      </c>
      <c r="L84" s="222">
        <v>0</v>
      </c>
      <c r="M84" s="222">
        <v>0</v>
      </c>
      <c r="N84" s="222">
        <v>0</v>
      </c>
      <c r="O84" s="222">
        <v>3090.75</v>
      </c>
      <c r="P84" s="222">
        <v>0</v>
      </c>
      <c r="Q84" s="222">
        <v>3090.75</v>
      </c>
    </row>
    <row r="85" spans="1:17">
      <c r="A85" s="223">
        <f t="shared" si="2"/>
        <v>5</v>
      </c>
      <c r="B85" s="219" t="s">
        <v>138</v>
      </c>
      <c r="C85" s="219" t="s">
        <v>3793</v>
      </c>
      <c r="D85" s="219" t="s">
        <v>3794</v>
      </c>
      <c r="E85" s="222">
        <v>0</v>
      </c>
      <c r="F85" s="222">
        <v>0</v>
      </c>
      <c r="G85" s="222">
        <v>0</v>
      </c>
      <c r="H85" s="222">
        <v>0</v>
      </c>
      <c r="I85" s="222">
        <v>0</v>
      </c>
      <c r="J85" s="222">
        <v>0</v>
      </c>
      <c r="K85" s="222">
        <v>0</v>
      </c>
      <c r="L85" s="222">
        <v>0</v>
      </c>
      <c r="M85" s="222">
        <v>0</v>
      </c>
      <c r="N85" s="222">
        <v>0</v>
      </c>
      <c r="O85" s="222">
        <v>845.3</v>
      </c>
      <c r="P85" s="222">
        <v>0</v>
      </c>
      <c r="Q85" s="222">
        <v>845.3</v>
      </c>
    </row>
    <row r="86" spans="1:17">
      <c r="A86" s="223">
        <f t="shared" si="2"/>
        <v>6</v>
      </c>
      <c r="B86" s="219" t="s">
        <v>138</v>
      </c>
      <c r="C86" s="219" t="s">
        <v>3795</v>
      </c>
      <c r="D86" s="219" t="s">
        <v>3796</v>
      </c>
      <c r="E86" s="222">
        <v>0</v>
      </c>
      <c r="F86" s="222">
        <v>0</v>
      </c>
      <c r="G86" s="222">
        <v>0</v>
      </c>
      <c r="H86" s="222">
        <v>0</v>
      </c>
      <c r="I86" s="222">
        <v>0</v>
      </c>
      <c r="J86" s="222">
        <v>0</v>
      </c>
      <c r="K86" s="222">
        <v>0</v>
      </c>
      <c r="L86" s="222">
        <v>0</v>
      </c>
      <c r="M86" s="222">
        <v>0</v>
      </c>
      <c r="N86" s="222">
        <v>0</v>
      </c>
      <c r="O86" s="222">
        <v>847.77</v>
      </c>
      <c r="P86" s="222">
        <v>0</v>
      </c>
      <c r="Q86" s="222">
        <v>847.77</v>
      </c>
    </row>
    <row r="87" spans="1:17">
      <c r="A87" s="223">
        <f t="shared" si="2"/>
        <v>7</v>
      </c>
      <c r="B87" s="219" t="s">
        <v>138</v>
      </c>
      <c r="C87" s="219" t="s">
        <v>3797</v>
      </c>
      <c r="D87" s="219" t="s">
        <v>3798</v>
      </c>
      <c r="E87" s="222">
        <v>0</v>
      </c>
      <c r="F87" s="222">
        <v>0</v>
      </c>
      <c r="G87" s="222">
        <v>0</v>
      </c>
      <c r="H87" s="222">
        <v>0</v>
      </c>
      <c r="I87" s="222">
        <v>0</v>
      </c>
      <c r="J87" s="222">
        <v>0</v>
      </c>
      <c r="K87" s="222">
        <v>0</v>
      </c>
      <c r="L87" s="222">
        <v>0</v>
      </c>
      <c r="M87" s="222">
        <v>0</v>
      </c>
      <c r="N87" s="222">
        <v>0</v>
      </c>
      <c r="O87" s="222">
        <v>631.29999999999995</v>
      </c>
      <c r="P87" s="222">
        <v>0</v>
      </c>
      <c r="Q87" s="222">
        <v>631.29999999999995</v>
      </c>
    </row>
    <row r="88" spans="1:17">
      <c r="A88" s="223">
        <f t="shared" si="2"/>
        <v>8</v>
      </c>
      <c r="B88" s="219" t="s">
        <v>138</v>
      </c>
      <c r="C88" s="219" t="s">
        <v>3799</v>
      </c>
      <c r="D88" s="219" t="s">
        <v>3800</v>
      </c>
      <c r="E88" s="222">
        <v>0</v>
      </c>
      <c r="F88" s="222">
        <v>0</v>
      </c>
      <c r="G88" s="222">
        <v>0</v>
      </c>
      <c r="H88" s="222">
        <v>0</v>
      </c>
      <c r="I88" s="222">
        <v>0</v>
      </c>
      <c r="J88" s="222">
        <v>0</v>
      </c>
      <c r="K88" s="222">
        <v>0</v>
      </c>
      <c r="L88" s="222">
        <v>0</v>
      </c>
      <c r="M88" s="222">
        <v>0</v>
      </c>
      <c r="N88" s="222">
        <v>0</v>
      </c>
      <c r="O88" s="222">
        <v>738.3</v>
      </c>
      <c r="P88" s="222">
        <v>0</v>
      </c>
      <c r="Q88" s="222">
        <v>738.3</v>
      </c>
    </row>
    <row r="89" spans="1:17">
      <c r="A89" s="223">
        <f t="shared" si="2"/>
        <v>9</v>
      </c>
      <c r="B89" s="219" t="s">
        <v>138</v>
      </c>
      <c r="C89" s="219" t="s">
        <v>3801</v>
      </c>
      <c r="D89" s="219" t="s">
        <v>3802</v>
      </c>
      <c r="E89" s="222">
        <v>0</v>
      </c>
      <c r="F89" s="222">
        <v>0</v>
      </c>
      <c r="G89" s="222">
        <v>0</v>
      </c>
      <c r="H89" s="222">
        <v>0</v>
      </c>
      <c r="I89" s="222">
        <v>0</v>
      </c>
      <c r="J89" s="222">
        <v>0</v>
      </c>
      <c r="K89" s="222">
        <v>0</v>
      </c>
      <c r="L89" s="222">
        <v>0</v>
      </c>
      <c r="M89" s="222">
        <v>0</v>
      </c>
      <c r="N89" s="222">
        <v>0</v>
      </c>
      <c r="O89" s="222">
        <v>304.95</v>
      </c>
      <c r="P89" s="222">
        <v>0</v>
      </c>
      <c r="Q89" s="222">
        <v>304.95</v>
      </c>
    </row>
    <row r="90" spans="1:17">
      <c r="A90" s="223">
        <f t="shared" si="2"/>
        <v>10</v>
      </c>
      <c r="B90" s="219" t="s">
        <v>138</v>
      </c>
      <c r="C90" s="219" t="s">
        <v>3803</v>
      </c>
      <c r="D90" s="219" t="s">
        <v>3804</v>
      </c>
      <c r="E90" s="222">
        <v>0</v>
      </c>
      <c r="F90" s="222">
        <v>0</v>
      </c>
      <c r="G90" s="222">
        <v>0</v>
      </c>
      <c r="H90" s="222">
        <v>0</v>
      </c>
      <c r="I90" s="222">
        <v>0</v>
      </c>
      <c r="J90" s="222">
        <v>0</v>
      </c>
      <c r="K90" s="222">
        <v>0</v>
      </c>
      <c r="L90" s="222">
        <v>0</v>
      </c>
      <c r="M90" s="222">
        <v>0</v>
      </c>
      <c r="N90" s="222">
        <v>0</v>
      </c>
      <c r="O90" s="222">
        <v>1706.65</v>
      </c>
      <c r="P90" s="222">
        <v>0</v>
      </c>
      <c r="Q90" s="222">
        <v>1706.65</v>
      </c>
    </row>
    <row r="91" spans="1:17">
      <c r="A91" s="223">
        <f t="shared" si="2"/>
        <v>11</v>
      </c>
      <c r="B91" s="219" t="s">
        <v>138</v>
      </c>
      <c r="C91" s="219" t="s">
        <v>3805</v>
      </c>
      <c r="D91" s="219" t="s">
        <v>3806</v>
      </c>
      <c r="E91" s="222">
        <v>0</v>
      </c>
      <c r="F91" s="222">
        <v>0</v>
      </c>
      <c r="G91" s="222">
        <v>0</v>
      </c>
      <c r="H91" s="222">
        <v>0</v>
      </c>
      <c r="I91" s="222">
        <v>0</v>
      </c>
      <c r="J91" s="222">
        <v>0</v>
      </c>
      <c r="K91" s="222">
        <v>0</v>
      </c>
      <c r="L91" s="222">
        <v>0</v>
      </c>
      <c r="M91" s="222">
        <v>0</v>
      </c>
      <c r="N91" s="222">
        <v>0</v>
      </c>
      <c r="O91" s="222">
        <v>107</v>
      </c>
      <c r="P91" s="222">
        <v>0</v>
      </c>
      <c r="Q91" s="222">
        <v>107</v>
      </c>
    </row>
    <row r="92" spans="1:17">
      <c r="A92" s="223">
        <f t="shared" si="2"/>
        <v>12</v>
      </c>
      <c r="B92" s="219" t="s">
        <v>138</v>
      </c>
      <c r="C92" s="219" t="s">
        <v>3807</v>
      </c>
      <c r="D92" s="219" t="s">
        <v>3808</v>
      </c>
      <c r="E92" s="222">
        <v>0</v>
      </c>
      <c r="F92" s="222">
        <v>0</v>
      </c>
      <c r="G92" s="222">
        <v>0</v>
      </c>
      <c r="H92" s="222">
        <v>0</v>
      </c>
      <c r="I92" s="222">
        <v>0</v>
      </c>
      <c r="J92" s="222">
        <v>0</v>
      </c>
      <c r="K92" s="222">
        <v>0</v>
      </c>
      <c r="L92" s="222">
        <v>0</v>
      </c>
      <c r="M92" s="222">
        <v>0</v>
      </c>
      <c r="N92" s="222">
        <v>0</v>
      </c>
      <c r="O92" s="222">
        <v>1220.8699999999999</v>
      </c>
      <c r="P92" s="222">
        <v>0</v>
      </c>
      <c r="Q92" s="222">
        <v>1220.8699999999999</v>
      </c>
    </row>
    <row r="93" spans="1:17">
      <c r="A93" s="223">
        <f t="shared" si="2"/>
        <v>13</v>
      </c>
      <c r="B93" s="219" t="s">
        <v>138</v>
      </c>
      <c r="C93" s="219" t="s">
        <v>3809</v>
      </c>
      <c r="D93" s="219" t="s">
        <v>685</v>
      </c>
      <c r="E93" s="222">
        <v>0</v>
      </c>
      <c r="F93" s="222">
        <v>0</v>
      </c>
      <c r="G93" s="222">
        <v>0</v>
      </c>
      <c r="H93" s="222">
        <v>0</v>
      </c>
      <c r="I93" s="222">
        <v>0</v>
      </c>
      <c r="J93" s="222">
        <v>0</v>
      </c>
      <c r="K93" s="222">
        <v>0</v>
      </c>
      <c r="L93" s="222">
        <v>0</v>
      </c>
      <c r="M93" s="222">
        <v>0</v>
      </c>
      <c r="N93" s="222">
        <v>0</v>
      </c>
      <c r="O93" s="222">
        <v>1144.9000000000001</v>
      </c>
      <c r="P93" s="222">
        <v>0</v>
      </c>
      <c r="Q93" s="222">
        <v>1144.9000000000001</v>
      </c>
    </row>
    <row r="94" spans="1:17">
      <c r="A94" s="223">
        <f t="shared" si="2"/>
        <v>14</v>
      </c>
      <c r="B94" s="219" t="s">
        <v>138</v>
      </c>
      <c r="C94" s="219" t="s">
        <v>3810</v>
      </c>
      <c r="D94" s="219" t="s">
        <v>690</v>
      </c>
      <c r="E94" s="222">
        <v>0</v>
      </c>
      <c r="F94" s="222">
        <v>0</v>
      </c>
      <c r="G94" s="222">
        <v>0</v>
      </c>
      <c r="H94" s="222">
        <v>0</v>
      </c>
      <c r="I94" s="222">
        <v>0</v>
      </c>
      <c r="J94" s="222">
        <v>0</v>
      </c>
      <c r="K94" s="222">
        <v>0</v>
      </c>
      <c r="L94" s="222">
        <v>0</v>
      </c>
      <c r="M94" s="222">
        <v>0</v>
      </c>
      <c r="N94" s="222">
        <v>0</v>
      </c>
      <c r="O94" s="222">
        <v>829.25</v>
      </c>
      <c r="P94" s="222">
        <v>0</v>
      </c>
      <c r="Q94" s="222">
        <v>829.25</v>
      </c>
    </row>
    <row r="95" spans="1:17">
      <c r="A95" s="223">
        <f t="shared" si="2"/>
        <v>15</v>
      </c>
      <c r="B95" s="219" t="s">
        <v>138</v>
      </c>
      <c r="C95" s="219" t="s">
        <v>3811</v>
      </c>
      <c r="D95" s="219" t="s">
        <v>693</v>
      </c>
      <c r="E95" s="222">
        <v>0</v>
      </c>
      <c r="F95" s="222">
        <v>0</v>
      </c>
      <c r="G95" s="222">
        <v>0</v>
      </c>
      <c r="H95" s="222">
        <v>0</v>
      </c>
      <c r="I95" s="222">
        <v>0</v>
      </c>
      <c r="J95" s="222">
        <v>0</v>
      </c>
      <c r="K95" s="222">
        <v>0</v>
      </c>
      <c r="L95" s="222">
        <v>0</v>
      </c>
      <c r="M95" s="222">
        <v>0</v>
      </c>
      <c r="N95" s="222">
        <v>0</v>
      </c>
      <c r="O95" s="222">
        <v>631.29999999999995</v>
      </c>
      <c r="P95" s="222">
        <v>0</v>
      </c>
      <c r="Q95" s="222">
        <v>631.29999999999995</v>
      </c>
    </row>
    <row r="96" spans="1:17">
      <c r="A96" s="223">
        <f t="shared" si="2"/>
        <v>16</v>
      </c>
      <c r="B96" s="219" t="s">
        <v>138</v>
      </c>
      <c r="C96" s="219" t="s">
        <v>3812</v>
      </c>
      <c r="D96" s="219" t="s">
        <v>708</v>
      </c>
      <c r="E96" s="222">
        <v>0</v>
      </c>
      <c r="F96" s="222">
        <v>0</v>
      </c>
      <c r="G96" s="222">
        <v>0</v>
      </c>
      <c r="H96" s="222">
        <v>0</v>
      </c>
      <c r="I96" s="222">
        <v>0</v>
      </c>
      <c r="J96" s="222">
        <v>0</v>
      </c>
      <c r="K96" s="222">
        <v>0</v>
      </c>
      <c r="L96" s="222">
        <v>0</v>
      </c>
      <c r="M96" s="222">
        <v>0</v>
      </c>
      <c r="N96" s="222">
        <v>0</v>
      </c>
      <c r="O96" s="222">
        <v>116.63</v>
      </c>
      <c r="P96" s="222">
        <v>0</v>
      </c>
      <c r="Q96" s="222">
        <v>116.63</v>
      </c>
    </row>
    <row r="97" spans="1:17">
      <c r="A97" s="223">
        <f t="shared" si="2"/>
        <v>17</v>
      </c>
      <c r="B97" s="219" t="s">
        <v>138</v>
      </c>
      <c r="C97" s="219" t="s">
        <v>3813</v>
      </c>
      <c r="D97" s="219" t="s">
        <v>3814</v>
      </c>
      <c r="E97" s="222">
        <v>0</v>
      </c>
      <c r="F97" s="222">
        <v>0</v>
      </c>
      <c r="G97" s="222">
        <v>0</v>
      </c>
      <c r="H97" s="222">
        <v>0</v>
      </c>
      <c r="I97" s="222">
        <v>0</v>
      </c>
      <c r="J97" s="222">
        <v>0</v>
      </c>
      <c r="K97" s="222">
        <v>0</v>
      </c>
      <c r="L97" s="222">
        <v>0</v>
      </c>
      <c r="M97" s="222">
        <v>0</v>
      </c>
      <c r="N97" s="222">
        <v>0</v>
      </c>
      <c r="O97" s="222">
        <v>308</v>
      </c>
      <c r="P97" s="222">
        <v>0</v>
      </c>
      <c r="Q97" s="222">
        <v>308</v>
      </c>
    </row>
    <row r="98" spans="1:17">
      <c r="A98" s="223">
        <f t="shared" si="2"/>
        <v>18</v>
      </c>
      <c r="B98" s="219" t="s">
        <v>138</v>
      </c>
      <c r="C98" s="219" t="s">
        <v>3815</v>
      </c>
      <c r="D98" s="219" t="s">
        <v>3814</v>
      </c>
      <c r="E98" s="222">
        <v>0</v>
      </c>
      <c r="F98" s="222">
        <v>0</v>
      </c>
      <c r="G98" s="222">
        <v>0</v>
      </c>
      <c r="H98" s="222">
        <v>0</v>
      </c>
      <c r="I98" s="222">
        <v>0</v>
      </c>
      <c r="J98" s="222">
        <v>0</v>
      </c>
      <c r="K98" s="222">
        <v>0</v>
      </c>
      <c r="L98" s="222">
        <v>0</v>
      </c>
      <c r="M98" s="222">
        <v>0</v>
      </c>
      <c r="N98" s="222">
        <v>0</v>
      </c>
      <c r="O98" s="222">
        <v>101.65</v>
      </c>
      <c r="P98" s="222">
        <v>0</v>
      </c>
      <c r="Q98" s="222">
        <v>101.65</v>
      </c>
    </row>
    <row r="99" spans="1:17">
      <c r="A99" s="223">
        <f t="shared" si="2"/>
        <v>19</v>
      </c>
      <c r="B99" s="219" t="s">
        <v>138</v>
      </c>
      <c r="C99" s="219" t="s">
        <v>3816</v>
      </c>
      <c r="D99" s="219" t="s">
        <v>711</v>
      </c>
      <c r="E99" s="222">
        <v>0</v>
      </c>
      <c r="F99" s="222"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222">
        <v>0</v>
      </c>
      <c r="O99" s="222">
        <v>970.49</v>
      </c>
      <c r="P99" s="222">
        <v>0</v>
      </c>
      <c r="Q99" s="222">
        <v>970.49</v>
      </c>
    </row>
    <row r="100" spans="1:17">
      <c r="A100" s="223">
        <f t="shared" si="2"/>
        <v>20</v>
      </c>
      <c r="B100" s="219" t="s">
        <v>138</v>
      </c>
      <c r="C100" s="219" t="s">
        <v>3817</v>
      </c>
      <c r="D100" s="219" t="s">
        <v>3818</v>
      </c>
      <c r="E100" s="222">
        <v>0</v>
      </c>
      <c r="F100" s="222">
        <v>0</v>
      </c>
      <c r="G100" s="222">
        <v>0</v>
      </c>
      <c r="H100" s="222">
        <v>0</v>
      </c>
      <c r="I100" s="222">
        <v>0</v>
      </c>
      <c r="J100" s="222">
        <v>0</v>
      </c>
      <c r="K100" s="222">
        <v>0</v>
      </c>
      <c r="L100" s="222">
        <v>0</v>
      </c>
      <c r="M100" s="222">
        <v>0</v>
      </c>
      <c r="N100" s="222">
        <v>0</v>
      </c>
      <c r="O100" s="222">
        <v>1257.25</v>
      </c>
      <c r="P100" s="222">
        <v>0</v>
      </c>
      <c r="Q100" s="222">
        <v>1257.25</v>
      </c>
    </row>
    <row r="101" spans="1:17">
      <c r="A101" s="223">
        <f t="shared" si="2"/>
        <v>21</v>
      </c>
      <c r="B101" s="219" t="s">
        <v>138</v>
      </c>
      <c r="C101" s="219" t="s">
        <v>3819</v>
      </c>
      <c r="D101" s="219" t="s">
        <v>722</v>
      </c>
      <c r="E101" s="222">
        <v>0</v>
      </c>
      <c r="F101" s="222">
        <v>0</v>
      </c>
      <c r="G101" s="222">
        <v>0</v>
      </c>
      <c r="H101" s="222">
        <v>0</v>
      </c>
      <c r="I101" s="222">
        <v>0</v>
      </c>
      <c r="J101" s="222">
        <v>0</v>
      </c>
      <c r="K101" s="222">
        <v>0</v>
      </c>
      <c r="L101" s="222">
        <v>0</v>
      </c>
      <c r="M101" s="222">
        <v>0</v>
      </c>
      <c r="N101" s="222">
        <v>0</v>
      </c>
      <c r="O101" s="222">
        <v>1051.6500000000001</v>
      </c>
      <c r="P101" s="222">
        <v>0</v>
      </c>
      <c r="Q101" s="222">
        <v>1051.6500000000001</v>
      </c>
    </row>
    <row r="102" spans="1:17">
      <c r="A102" s="223">
        <f t="shared" si="2"/>
        <v>22</v>
      </c>
      <c r="B102" s="219" t="s">
        <v>138</v>
      </c>
      <c r="C102" s="219" t="s">
        <v>3820</v>
      </c>
      <c r="D102" s="219" t="s">
        <v>156</v>
      </c>
      <c r="E102" s="222">
        <v>0</v>
      </c>
      <c r="F102" s="222">
        <v>0</v>
      </c>
      <c r="G102" s="222">
        <v>0</v>
      </c>
      <c r="H102" s="222">
        <v>0</v>
      </c>
      <c r="I102" s="222">
        <v>0</v>
      </c>
      <c r="J102" s="222">
        <v>0</v>
      </c>
      <c r="K102" s="222">
        <v>0</v>
      </c>
      <c r="L102" s="222">
        <v>0</v>
      </c>
      <c r="M102" s="222">
        <v>0</v>
      </c>
      <c r="N102" s="222">
        <v>0</v>
      </c>
      <c r="O102" s="222">
        <v>738.3</v>
      </c>
      <c r="P102" s="222">
        <v>0</v>
      </c>
      <c r="Q102" s="222">
        <v>738.3</v>
      </c>
    </row>
    <row r="103" spans="1:17">
      <c r="A103" s="223">
        <f t="shared" si="2"/>
        <v>23</v>
      </c>
      <c r="B103" s="219" t="s">
        <v>138</v>
      </c>
      <c r="C103" s="219" t="s">
        <v>3821</v>
      </c>
      <c r="D103" s="219" t="s">
        <v>732</v>
      </c>
      <c r="E103" s="222">
        <v>0</v>
      </c>
      <c r="F103" s="222">
        <v>0</v>
      </c>
      <c r="G103" s="222">
        <v>0</v>
      </c>
      <c r="H103" s="222">
        <v>0</v>
      </c>
      <c r="I103" s="222">
        <v>0</v>
      </c>
      <c r="J103" s="222">
        <v>0</v>
      </c>
      <c r="K103" s="222">
        <v>0</v>
      </c>
      <c r="L103" s="222">
        <v>0</v>
      </c>
      <c r="M103" s="222">
        <v>0</v>
      </c>
      <c r="N103" s="222">
        <v>0</v>
      </c>
      <c r="O103" s="222">
        <v>1044</v>
      </c>
      <c r="P103" s="222">
        <v>0</v>
      </c>
      <c r="Q103" s="222">
        <v>1044</v>
      </c>
    </row>
    <row r="104" spans="1:17">
      <c r="A104" s="223">
        <f t="shared" si="2"/>
        <v>24</v>
      </c>
      <c r="B104" s="219" t="s">
        <v>138</v>
      </c>
      <c r="C104" s="219" t="s">
        <v>3822</v>
      </c>
      <c r="D104" s="219" t="s">
        <v>3823</v>
      </c>
      <c r="E104" s="222">
        <v>0</v>
      </c>
      <c r="F104" s="222">
        <v>0</v>
      </c>
      <c r="G104" s="222">
        <v>0</v>
      </c>
      <c r="H104" s="222">
        <v>0</v>
      </c>
      <c r="I104" s="222">
        <v>0</v>
      </c>
      <c r="J104" s="222">
        <v>0</v>
      </c>
      <c r="K104" s="222">
        <v>0</v>
      </c>
      <c r="L104" s="222">
        <v>0</v>
      </c>
      <c r="M104" s="222">
        <v>0</v>
      </c>
      <c r="N104" s="222">
        <v>0</v>
      </c>
      <c r="O104" s="222">
        <v>631.29999999999995</v>
      </c>
      <c r="P104" s="222">
        <v>0</v>
      </c>
      <c r="Q104" s="222">
        <v>631.29999999999995</v>
      </c>
    </row>
    <row r="105" spans="1:17" ht="15" thickBot="1">
      <c r="A105" s="223"/>
      <c r="B105" s="219"/>
      <c r="C105" s="219"/>
      <c r="D105" s="219"/>
      <c r="E105" s="224">
        <f>SUM(E81:E104)</f>
        <v>0</v>
      </c>
      <c r="F105" s="224">
        <f t="shared" ref="F105:Q105" si="4">SUM(F81:F104)</f>
        <v>0</v>
      </c>
      <c r="G105" s="224">
        <f t="shared" si="4"/>
        <v>0</v>
      </c>
      <c r="H105" s="224">
        <f t="shared" si="4"/>
        <v>0</v>
      </c>
      <c r="I105" s="224">
        <f t="shared" si="4"/>
        <v>0</v>
      </c>
      <c r="J105" s="224">
        <f t="shared" si="4"/>
        <v>0</v>
      </c>
      <c r="K105" s="224">
        <f t="shared" si="4"/>
        <v>0</v>
      </c>
      <c r="L105" s="224">
        <f t="shared" si="4"/>
        <v>868.14</v>
      </c>
      <c r="M105" s="224">
        <f t="shared" si="4"/>
        <v>859</v>
      </c>
      <c r="N105" s="224">
        <f t="shared" si="4"/>
        <v>877.29</v>
      </c>
      <c r="O105" s="224">
        <f t="shared" si="4"/>
        <v>19278.259999999998</v>
      </c>
      <c r="P105" s="224">
        <f t="shared" si="4"/>
        <v>0</v>
      </c>
      <c r="Q105" s="224">
        <f t="shared" si="4"/>
        <v>21882.689999999995</v>
      </c>
    </row>
    <row r="106" spans="1:17" ht="15" thickTop="1">
      <c r="A106" s="223">
        <f t="shared" si="2"/>
        <v>1</v>
      </c>
      <c r="B106" s="219" t="s">
        <v>742</v>
      </c>
      <c r="C106" s="219" t="s">
        <v>3824</v>
      </c>
      <c r="D106" s="219" t="s">
        <v>3825</v>
      </c>
      <c r="E106" s="222">
        <v>0</v>
      </c>
      <c r="F106" s="222">
        <v>0</v>
      </c>
      <c r="G106" s="222">
        <v>0</v>
      </c>
      <c r="H106" s="222">
        <v>0</v>
      </c>
      <c r="I106" s="222">
        <v>0</v>
      </c>
      <c r="J106" s="222">
        <v>0</v>
      </c>
      <c r="K106" s="222">
        <v>0</v>
      </c>
      <c r="L106" s="222">
        <v>0</v>
      </c>
      <c r="M106" s="222">
        <v>0</v>
      </c>
      <c r="N106" s="222">
        <v>243.96</v>
      </c>
      <c r="O106" s="222">
        <v>70.62</v>
      </c>
      <c r="P106" s="222">
        <v>0</v>
      </c>
      <c r="Q106" s="222">
        <v>314.58</v>
      </c>
    </row>
    <row r="107" spans="1:17">
      <c r="A107" s="223">
        <f t="shared" si="2"/>
        <v>2</v>
      </c>
      <c r="B107" s="219" t="s">
        <v>742</v>
      </c>
      <c r="C107" s="219" t="s">
        <v>3826</v>
      </c>
      <c r="D107" s="219" t="s">
        <v>3827</v>
      </c>
      <c r="E107" s="222">
        <v>0</v>
      </c>
      <c r="F107" s="222">
        <v>0</v>
      </c>
      <c r="G107" s="222">
        <v>0</v>
      </c>
      <c r="H107" s="222">
        <v>0</v>
      </c>
      <c r="I107" s="222">
        <v>0</v>
      </c>
      <c r="J107" s="222">
        <v>0</v>
      </c>
      <c r="K107" s="222">
        <v>0</v>
      </c>
      <c r="L107" s="222">
        <v>0</v>
      </c>
      <c r="M107" s="222">
        <v>0</v>
      </c>
      <c r="N107" s="222">
        <v>83.46</v>
      </c>
      <c r="O107" s="222">
        <v>28.89</v>
      </c>
      <c r="P107" s="222">
        <v>0</v>
      </c>
      <c r="Q107" s="222">
        <v>112.35</v>
      </c>
    </row>
    <row r="108" spans="1:17">
      <c r="A108" s="223">
        <f t="shared" si="2"/>
        <v>3</v>
      </c>
      <c r="B108" s="219" t="s">
        <v>742</v>
      </c>
      <c r="C108" s="219" t="s">
        <v>3828</v>
      </c>
      <c r="D108" s="219" t="s">
        <v>3829</v>
      </c>
      <c r="E108" s="222">
        <v>0</v>
      </c>
      <c r="F108" s="222">
        <v>0</v>
      </c>
      <c r="G108" s="222">
        <v>0</v>
      </c>
      <c r="H108" s="222">
        <v>0</v>
      </c>
      <c r="I108" s="222">
        <v>0</v>
      </c>
      <c r="J108" s="222">
        <v>0</v>
      </c>
      <c r="K108" s="222">
        <v>0</v>
      </c>
      <c r="L108" s="222">
        <v>125.03</v>
      </c>
      <c r="M108" s="222">
        <v>0</v>
      </c>
      <c r="N108" s="222">
        <v>823.37</v>
      </c>
      <c r="O108" s="222">
        <v>335.44</v>
      </c>
      <c r="P108" s="222">
        <v>0</v>
      </c>
      <c r="Q108" s="222">
        <v>1283.8399999999999</v>
      </c>
    </row>
    <row r="109" spans="1:17">
      <c r="A109" s="223">
        <f t="shared" si="2"/>
        <v>4</v>
      </c>
      <c r="B109" s="219" t="s">
        <v>742</v>
      </c>
      <c r="C109" s="219" t="s">
        <v>3830</v>
      </c>
      <c r="D109" s="219" t="s">
        <v>3831</v>
      </c>
      <c r="E109" s="222">
        <v>0</v>
      </c>
      <c r="F109" s="222"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222">
        <v>0</v>
      </c>
      <c r="O109" s="222">
        <v>156.54</v>
      </c>
      <c r="P109" s="222">
        <v>0</v>
      </c>
      <c r="Q109" s="222">
        <v>156.54</v>
      </c>
    </row>
    <row r="110" spans="1:17" ht="15" thickBot="1">
      <c r="A110" s="223"/>
      <c r="B110" s="219"/>
      <c r="C110" s="219"/>
      <c r="D110" s="219"/>
      <c r="E110" s="224">
        <f>SUM(E106:E109)</f>
        <v>0</v>
      </c>
      <c r="F110" s="224">
        <f t="shared" ref="F110:Q110" si="5">SUM(F106:F109)</f>
        <v>0</v>
      </c>
      <c r="G110" s="224">
        <f t="shared" si="5"/>
        <v>0</v>
      </c>
      <c r="H110" s="224">
        <f t="shared" si="5"/>
        <v>0</v>
      </c>
      <c r="I110" s="224">
        <f t="shared" si="5"/>
        <v>0</v>
      </c>
      <c r="J110" s="224">
        <f t="shared" si="5"/>
        <v>0</v>
      </c>
      <c r="K110" s="224">
        <f t="shared" si="5"/>
        <v>0</v>
      </c>
      <c r="L110" s="224">
        <f t="shared" si="5"/>
        <v>125.03</v>
      </c>
      <c r="M110" s="224">
        <f t="shared" si="5"/>
        <v>0</v>
      </c>
      <c r="N110" s="224">
        <f t="shared" si="5"/>
        <v>1150.79</v>
      </c>
      <c r="O110" s="224">
        <f t="shared" si="5"/>
        <v>591.49</v>
      </c>
      <c r="P110" s="224">
        <f t="shared" si="5"/>
        <v>0</v>
      </c>
      <c r="Q110" s="224">
        <f t="shared" si="5"/>
        <v>1867.31</v>
      </c>
    </row>
    <row r="111" spans="1:17" ht="15" thickTop="1">
      <c r="A111" s="223">
        <f t="shared" si="2"/>
        <v>1</v>
      </c>
      <c r="B111" s="219" t="s">
        <v>162</v>
      </c>
      <c r="C111" s="219" t="s">
        <v>3832</v>
      </c>
      <c r="D111" s="219" t="s">
        <v>3833</v>
      </c>
      <c r="E111" s="222">
        <v>0</v>
      </c>
      <c r="F111" s="222">
        <v>0</v>
      </c>
      <c r="G111" s="222">
        <v>0</v>
      </c>
      <c r="H111" s="222">
        <v>0</v>
      </c>
      <c r="I111" s="222">
        <v>0</v>
      </c>
      <c r="J111" s="222">
        <v>0</v>
      </c>
      <c r="K111" s="222">
        <v>0</v>
      </c>
      <c r="L111" s="222">
        <v>0</v>
      </c>
      <c r="M111" s="222">
        <v>0</v>
      </c>
      <c r="N111" s="222">
        <v>0</v>
      </c>
      <c r="O111" s="222">
        <v>107</v>
      </c>
      <c r="P111" s="222">
        <v>0</v>
      </c>
      <c r="Q111" s="222">
        <v>107</v>
      </c>
    </row>
    <row r="112" spans="1:17">
      <c r="A112" s="223">
        <f t="shared" si="2"/>
        <v>2</v>
      </c>
      <c r="B112" s="219" t="s">
        <v>162</v>
      </c>
      <c r="C112" s="219" t="s">
        <v>3834</v>
      </c>
      <c r="D112" s="219" t="s">
        <v>163</v>
      </c>
      <c r="E112" s="222">
        <v>0</v>
      </c>
      <c r="F112" s="222">
        <v>0</v>
      </c>
      <c r="G112" s="222">
        <v>0</v>
      </c>
      <c r="H112" s="222">
        <v>0</v>
      </c>
      <c r="I112" s="222">
        <v>0</v>
      </c>
      <c r="J112" s="222">
        <v>0</v>
      </c>
      <c r="K112" s="222">
        <v>0</v>
      </c>
      <c r="L112" s="222">
        <v>0</v>
      </c>
      <c r="M112" s="222">
        <v>0</v>
      </c>
      <c r="N112" s="222">
        <v>0</v>
      </c>
      <c r="O112" s="222">
        <v>133.75</v>
      </c>
      <c r="P112" s="222">
        <v>0</v>
      </c>
      <c r="Q112" s="222">
        <v>133.75</v>
      </c>
    </row>
    <row r="113" spans="1:17">
      <c r="A113" s="223">
        <f t="shared" si="2"/>
        <v>3</v>
      </c>
      <c r="B113" s="219" t="s">
        <v>162</v>
      </c>
      <c r="C113" s="219" t="s">
        <v>3835</v>
      </c>
      <c r="D113" s="219" t="s">
        <v>163</v>
      </c>
      <c r="E113" s="222">
        <v>0</v>
      </c>
      <c r="F113" s="222">
        <v>0</v>
      </c>
      <c r="G113" s="222">
        <v>0</v>
      </c>
      <c r="H113" s="222">
        <v>0</v>
      </c>
      <c r="I113" s="222">
        <v>0</v>
      </c>
      <c r="J113" s="222">
        <v>0</v>
      </c>
      <c r="K113" s="222">
        <v>0</v>
      </c>
      <c r="L113" s="222">
        <v>0</v>
      </c>
      <c r="M113" s="222">
        <v>0</v>
      </c>
      <c r="N113" s="222">
        <v>0</v>
      </c>
      <c r="O113" s="222">
        <v>101.65</v>
      </c>
      <c r="P113" s="222">
        <v>0</v>
      </c>
      <c r="Q113" s="222">
        <v>101.65</v>
      </c>
    </row>
    <row r="114" spans="1:17">
      <c r="A114" s="223">
        <f t="shared" si="2"/>
        <v>4</v>
      </c>
      <c r="B114" s="219" t="s">
        <v>162</v>
      </c>
      <c r="C114" s="219" t="s">
        <v>3836</v>
      </c>
      <c r="D114" s="219" t="s">
        <v>163</v>
      </c>
      <c r="E114" s="222">
        <v>0</v>
      </c>
      <c r="F114" s="222">
        <v>0</v>
      </c>
      <c r="G114" s="222">
        <v>0</v>
      </c>
      <c r="H114" s="222">
        <v>0</v>
      </c>
      <c r="I114" s="222">
        <v>0</v>
      </c>
      <c r="J114" s="222">
        <v>0</v>
      </c>
      <c r="K114" s="222">
        <v>0</v>
      </c>
      <c r="L114" s="222">
        <v>0</v>
      </c>
      <c r="M114" s="222">
        <v>0</v>
      </c>
      <c r="N114" s="222">
        <v>0</v>
      </c>
      <c r="O114" s="222">
        <v>101.65</v>
      </c>
      <c r="P114" s="222">
        <v>0</v>
      </c>
      <c r="Q114" s="222">
        <v>101.65</v>
      </c>
    </row>
    <row r="115" spans="1:17">
      <c r="A115" s="223">
        <f t="shared" si="2"/>
        <v>5</v>
      </c>
      <c r="B115" s="219" t="s">
        <v>162</v>
      </c>
      <c r="C115" s="219" t="s">
        <v>3837</v>
      </c>
      <c r="D115" s="219" t="s">
        <v>3838</v>
      </c>
      <c r="E115" s="222">
        <v>0</v>
      </c>
      <c r="F115" s="222">
        <v>0</v>
      </c>
      <c r="G115" s="222">
        <v>0</v>
      </c>
      <c r="H115" s="222">
        <v>0</v>
      </c>
      <c r="I115" s="222">
        <v>0</v>
      </c>
      <c r="J115" s="222">
        <v>0</v>
      </c>
      <c r="K115" s="222">
        <v>0</v>
      </c>
      <c r="L115" s="222">
        <v>0</v>
      </c>
      <c r="M115" s="222">
        <v>0</v>
      </c>
      <c r="N115" s="222">
        <v>0</v>
      </c>
      <c r="O115" s="222">
        <v>101.65</v>
      </c>
      <c r="P115" s="222">
        <v>0</v>
      </c>
      <c r="Q115" s="222">
        <v>101.65</v>
      </c>
    </row>
    <row r="116" spans="1:17">
      <c r="A116" s="223">
        <f t="shared" si="2"/>
        <v>6</v>
      </c>
      <c r="B116" s="219" t="s">
        <v>162</v>
      </c>
      <c r="C116" s="219" t="s">
        <v>3839</v>
      </c>
      <c r="D116" s="219" t="s">
        <v>3840</v>
      </c>
      <c r="E116" s="222">
        <v>0</v>
      </c>
      <c r="F116" s="222">
        <v>0</v>
      </c>
      <c r="G116" s="222">
        <v>0</v>
      </c>
      <c r="H116" s="222">
        <v>0</v>
      </c>
      <c r="I116" s="222">
        <v>0</v>
      </c>
      <c r="J116" s="222">
        <v>0</v>
      </c>
      <c r="K116" s="222">
        <v>0</v>
      </c>
      <c r="L116" s="222">
        <v>0</v>
      </c>
      <c r="M116" s="222">
        <v>0</v>
      </c>
      <c r="N116" s="222">
        <v>0</v>
      </c>
      <c r="O116" s="222">
        <v>461.49</v>
      </c>
      <c r="P116" s="222">
        <v>0</v>
      </c>
      <c r="Q116" s="222">
        <v>461.49</v>
      </c>
    </row>
    <row r="117" spans="1:17">
      <c r="A117" s="223">
        <f t="shared" si="2"/>
        <v>7</v>
      </c>
      <c r="B117" s="219" t="s">
        <v>162</v>
      </c>
      <c r="C117" s="219" t="s">
        <v>3841</v>
      </c>
      <c r="D117" s="219" t="s">
        <v>3842</v>
      </c>
      <c r="E117" s="222">
        <v>0</v>
      </c>
      <c r="F117" s="222">
        <v>0</v>
      </c>
      <c r="G117" s="222">
        <v>0</v>
      </c>
      <c r="H117" s="222">
        <v>0</v>
      </c>
      <c r="I117" s="222">
        <v>0</v>
      </c>
      <c r="J117" s="222">
        <v>0</v>
      </c>
      <c r="K117" s="222">
        <v>0</v>
      </c>
      <c r="L117" s="222">
        <v>0</v>
      </c>
      <c r="M117" s="222">
        <v>0</v>
      </c>
      <c r="N117" s="222">
        <v>0</v>
      </c>
      <c r="O117" s="222">
        <v>165.69</v>
      </c>
      <c r="P117" s="222">
        <v>0</v>
      </c>
      <c r="Q117" s="222">
        <v>165.69</v>
      </c>
    </row>
    <row r="118" spans="1:17">
      <c r="A118" s="223">
        <f t="shared" si="2"/>
        <v>8</v>
      </c>
      <c r="B118" s="219" t="s">
        <v>162</v>
      </c>
      <c r="C118" s="219" t="s">
        <v>3843</v>
      </c>
      <c r="D118" s="219" t="s">
        <v>3844</v>
      </c>
      <c r="E118" s="222">
        <v>0</v>
      </c>
      <c r="F118" s="222">
        <v>0</v>
      </c>
      <c r="G118" s="222">
        <v>0</v>
      </c>
      <c r="H118" s="222">
        <v>0</v>
      </c>
      <c r="I118" s="222">
        <v>0</v>
      </c>
      <c r="J118" s="222">
        <v>0</v>
      </c>
      <c r="K118" s="222">
        <v>0</v>
      </c>
      <c r="L118" s="222">
        <v>0</v>
      </c>
      <c r="M118" s="222">
        <v>0</v>
      </c>
      <c r="N118" s="222">
        <v>0</v>
      </c>
      <c r="O118" s="222">
        <v>376.11</v>
      </c>
      <c r="P118" s="222">
        <v>0</v>
      </c>
      <c r="Q118" s="222">
        <v>376.11</v>
      </c>
    </row>
    <row r="119" spans="1:17">
      <c r="A119" s="223">
        <f t="shared" si="2"/>
        <v>9</v>
      </c>
      <c r="B119" s="219" t="s">
        <v>162</v>
      </c>
      <c r="C119" s="219" t="s">
        <v>3845</v>
      </c>
      <c r="D119" s="219" t="s">
        <v>3846</v>
      </c>
      <c r="E119" s="222">
        <v>0</v>
      </c>
      <c r="F119" s="222">
        <v>0</v>
      </c>
      <c r="G119" s="222">
        <v>0</v>
      </c>
      <c r="H119" s="222">
        <v>0</v>
      </c>
      <c r="I119" s="222">
        <v>0</v>
      </c>
      <c r="J119" s="222">
        <v>0</v>
      </c>
      <c r="K119" s="222">
        <v>0</v>
      </c>
      <c r="L119" s="222">
        <v>18.89</v>
      </c>
      <c r="M119" s="222">
        <v>85.5</v>
      </c>
      <c r="N119" s="222">
        <v>0</v>
      </c>
      <c r="O119" s="222">
        <v>260.22000000000003</v>
      </c>
      <c r="P119" s="222">
        <v>0</v>
      </c>
      <c r="Q119" s="222">
        <v>364.61</v>
      </c>
    </row>
    <row r="120" spans="1:17">
      <c r="A120" s="223">
        <f t="shared" si="2"/>
        <v>10</v>
      </c>
      <c r="B120" s="219" t="s">
        <v>162</v>
      </c>
      <c r="C120" s="219" t="s">
        <v>3847</v>
      </c>
      <c r="D120" s="219" t="s">
        <v>3846</v>
      </c>
      <c r="E120" s="222">
        <v>0</v>
      </c>
      <c r="F120" s="222">
        <v>0</v>
      </c>
      <c r="G120" s="222">
        <v>0</v>
      </c>
      <c r="H120" s="222">
        <v>0</v>
      </c>
      <c r="I120" s="222">
        <v>0</v>
      </c>
      <c r="J120" s="222">
        <v>0</v>
      </c>
      <c r="K120" s="222">
        <v>0</v>
      </c>
      <c r="L120" s="222">
        <v>0</v>
      </c>
      <c r="M120" s="222">
        <v>0</v>
      </c>
      <c r="N120" s="222">
        <v>963</v>
      </c>
      <c r="O120" s="222">
        <v>963</v>
      </c>
      <c r="P120" s="222">
        <v>0</v>
      </c>
      <c r="Q120" s="222">
        <v>1926</v>
      </c>
    </row>
    <row r="121" spans="1:17">
      <c r="A121" s="223">
        <f t="shared" si="2"/>
        <v>11</v>
      </c>
      <c r="B121" s="219" t="s">
        <v>162</v>
      </c>
      <c r="C121" s="219" t="s">
        <v>3848</v>
      </c>
      <c r="D121" s="219" t="s">
        <v>3849</v>
      </c>
      <c r="E121" s="222">
        <v>0</v>
      </c>
      <c r="F121" s="222">
        <v>0</v>
      </c>
      <c r="G121" s="222">
        <v>0</v>
      </c>
      <c r="H121" s="222">
        <v>0</v>
      </c>
      <c r="I121" s="222">
        <v>0</v>
      </c>
      <c r="J121" s="222">
        <v>0</v>
      </c>
      <c r="K121" s="222">
        <v>0</v>
      </c>
      <c r="L121" s="222">
        <v>0</v>
      </c>
      <c r="M121" s="222">
        <v>0</v>
      </c>
      <c r="N121" s="222">
        <v>0</v>
      </c>
      <c r="O121" s="222">
        <v>738.3</v>
      </c>
      <c r="P121" s="222">
        <v>0</v>
      </c>
      <c r="Q121" s="222">
        <v>738.3</v>
      </c>
    </row>
    <row r="122" spans="1:17">
      <c r="A122" s="223">
        <f t="shared" si="2"/>
        <v>12</v>
      </c>
      <c r="B122" s="219" t="s">
        <v>162</v>
      </c>
      <c r="C122" s="219" t="s">
        <v>3850</v>
      </c>
      <c r="D122" s="219" t="s">
        <v>3851</v>
      </c>
      <c r="E122" s="222">
        <v>0</v>
      </c>
      <c r="F122" s="222">
        <v>0</v>
      </c>
      <c r="G122" s="222">
        <v>0</v>
      </c>
      <c r="H122" s="222">
        <v>0</v>
      </c>
      <c r="I122" s="222">
        <v>0</v>
      </c>
      <c r="J122" s="222">
        <v>0</v>
      </c>
      <c r="K122" s="222">
        <v>0</v>
      </c>
      <c r="L122" s="222">
        <v>0</v>
      </c>
      <c r="M122" s="222">
        <v>0</v>
      </c>
      <c r="N122" s="222">
        <v>0</v>
      </c>
      <c r="O122" s="222">
        <v>101.65</v>
      </c>
      <c r="P122" s="222">
        <v>0</v>
      </c>
      <c r="Q122" s="222">
        <v>101.65</v>
      </c>
    </row>
    <row r="123" spans="1:17">
      <c r="A123" s="223">
        <f t="shared" si="2"/>
        <v>13</v>
      </c>
      <c r="B123" s="219" t="s">
        <v>162</v>
      </c>
      <c r="C123" s="219" t="s">
        <v>3852</v>
      </c>
      <c r="D123" s="219" t="s">
        <v>3853</v>
      </c>
      <c r="E123" s="222">
        <v>0</v>
      </c>
      <c r="F123" s="222">
        <v>0</v>
      </c>
      <c r="G123" s="222">
        <v>0</v>
      </c>
      <c r="H123" s="222">
        <v>0</v>
      </c>
      <c r="I123" s="222">
        <v>0</v>
      </c>
      <c r="J123" s="222">
        <v>0</v>
      </c>
      <c r="K123" s="222">
        <v>0</v>
      </c>
      <c r="L123" s="222">
        <v>0</v>
      </c>
      <c r="M123" s="222">
        <v>0</v>
      </c>
      <c r="N123" s="222">
        <v>0</v>
      </c>
      <c r="O123" s="222">
        <v>141.29</v>
      </c>
      <c r="P123" s="222">
        <v>0</v>
      </c>
      <c r="Q123" s="222">
        <v>141.29</v>
      </c>
    </row>
    <row r="124" spans="1:17">
      <c r="A124" s="223">
        <f t="shared" si="2"/>
        <v>14</v>
      </c>
      <c r="B124" s="219" t="s">
        <v>162</v>
      </c>
      <c r="C124" s="219" t="s">
        <v>3854</v>
      </c>
      <c r="D124" s="219" t="s">
        <v>3853</v>
      </c>
      <c r="E124" s="222">
        <v>0</v>
      </c>
      <c r="F124" s="222">
        <v>0</v>
      </c>
      <c r="G124" s="222">
        <v>0</v>
      </c>
      <c r="H124" s="222">
        <v>0</v>
      </c>
      <c r="I124" s="222">
        <v>0</v>
      </c>
      <c r="J124" s="222">
        <v>0</v>
      </c>
      <c r="K124" s="222">
        <v>0</v>
      </c>
      <c r="L124" s="222">
        <v>0</v>
      </c>
      <c r="M124" s="222">
        <v>0</v>
      </c>
      <c r="N124" s="222">
        <v>0</v>
      </c>
      <c r="O124" s="222">
        <v>101.65</v>
      </c>
      <c r="P124" s="222">
        <v>0</v>
      </c>
      <c r="Q124" s="222">
        <v>101.65</v>
      </c>
    </row>
    <row r="125" spans="1:17">
      <c r="A125" s="223">
        <f t="shared" si="2"/>
        <v>15</v>
      </c>
      <c r="B125" s="219" t="s">
        <v>162</v>
      </c>
      <c r="C125" s="219" t="s">
        <v>3855</v>
      </c>
      <c r="D125" s="219" t="s">
        <v>795</v>
      </c>
      <c r="E125" s="222">
        <v>0</v>
      </c>
      <c r="F125" s="222">
        <v>0</v>
      </c>
      <c r="G125" s="222">
        <v>0</v>
      </c>
      <c r="H125" s="222">
        <v>0</v>
      </c>
      <c r="I125" s="222">
        <v>0</v>
      </c>
      <c r="J125" s="222">
        <v>0</v>
      </c>
      <c r="K125" s="222">
        <v>0</v>
      </c>
      <c r="L125" s="222">
        <v>0</v>
      </c>
      <c r="M125" s="222">
        <v>0</v>
      </c>
      <c r="N125" s="222">
        <v>0</v>
      </c>
      <c r="O125" s="222">
        <v>101.65</v>
      </c>
      <c r="P125" s="222">
        <v>0</v>
      </c>
      <c r="Q125" s="222">
        <v>101.65</v>
      </c>
    </row>
    <row r="126" spans="1:17">
      <c r="A126" s="223">
        <f t="shared" si="2"/>
        <v>16</v>
      </c>
      <c r="B126" s="219" t="s">
        <v>162</v>
      </c>
      <c r="C126" s="219" t="s">
        <v>3856</v>
      </c>
      <c r="D126" s="219" t="s">
        <v>3857</v>
      </c>
      <c r="E126" s="222">
        <v>0</v>
      </c>
      <c r="F126" s="222">
        <v>0</v>
      </c>
      <c r="G126" s="222">
        <v>0</v>
      </c>
      <c r="H126" s="222">
        <v>0</v>
      </c>
      <c r="I126" s="222">
        <v>0</v>
      </c>
      <c r="J126" s="222">
        <v>0</v>
      </c>
      <c r="K126" s="222">
        <v>0</v>
      </c>
      <c r="L126" s="222">
        <v>0</v>
      </c>
      <c r="M126" s="222">
        <v>0</v>
      </c>
      <c r="N126" s="222">
        <v>0</v>
      </c>
      <c r="O126" s="222">
        <v>101.65</v>
      </c>
      <c r="P126" s="222">
        <v>0</v>
      </c>
      <c r="Q126" s="222">
        <v>101.65</v>
      </c>
    </row>
    <row r="127" spans="1:17">
      <c r="A127" s="223">
        <f t="shared" si="2"/>
        <v>17</v>
      </c>
      <c r="B127" s="219" t="s">
        <v>162</v>
      </c>
      <c r="C127" s="219" t="s">
        <v>3858</v>
      </c>
      <c r="D127" s="219" t="s">
        <v>3859</v>
      </c>
      <c r="E127" s="222">
        <v>0</v>
      </c>
      <c r="F127" s="222">
        <v>0</v>
      </c>
      <c r="G127" s="222">
        <v>0</v>
      </c>
      <c r="H127" s="222">
        <v>0</v>
      </c>
      <c r="I127" s="222">
        <v>0</v>
      </c>
      <c r="J127" s="222">
        <v>0</v>
      </c>
      <c r="K127" s="222">
        <v>0</v>
      </c>
      <c r="L127" s="222">
        <v>0</v>
      </c>
      <c r="M127" s="222">
        <v>0</v>
      </c>
      <c r="N127" s="222">
        <v>0</v>
      </c>
      <c r="O127" s="222">
        <v>101.65</v>
      </c>
      <c r="P127" s="222">
        <v>0</v>
      </c>
      <c r="Q127" s="222">
        <v>101.65</v>
      </c>
    </row>
    <row r="128" spans="1:17">
      <c r="A128" s="223">
        <f t="shared" si="2"/>
        <v>18</v>
      </c>
      <c r="B128" s="219" t="s">
        <v>162</v>
      </c>
      <c r="C128" s="219" t="s">
        <v>3860</v>
      </c>
      <c r="D128" s="219" t="s">
        <v>3859</v>
      </c>
      <c r="E128" s="222">
        <v>0</v>
      </c>
      <c r="F128" s="222">
        <v>0</v>
      </c>
      <c r="G128" s="222">
        <v>0</v>
      </c>
      <c r="H128" s="222">
        <v>0</v>
      </c>
      <c r="I128" s="222">
        <v>0</v>
      </c>
      <c r="J128" s="222">
        <v>0</v>
      </c>
      <c r="K128" s="222">
        <v>0</v>
      </c>
      <c r="L128" s="222">
        <v>0</v>
      </c>
      <c r="M128" s="222">
        <v>0</v>
      </c>
      <c r="N128" s="222">
        <v>0</v>
      </c>
      <c r="O128" s="222">
        <v>1498</v>
      </c>
      <c r="P128" s="222">
        <v>0</v>
      </c>
      <c r="Q128" s="222">
        <v>1498</v>
      </c>
    </row>
    <row r="129" spans="1:17">
      <c r="A129" s="223">
        <f t="shared" si="2"/>
        <v>19</v>
      </c>
      <c r="B129" s="219" t="s">
        <v>162</v>
      </c>
      <c r="C129" s="219" t="s">
        <v>3861</v>
      </c>
      <c r="D129" s="219" t="s">
        <v>3862</v>
      </c>
      <c r="E129" s="222">
        <v>0</v>
      </c>
      <c r="F129" s="222">
        <v>0</v>
      </c>
      <c r="G129" s="222">
        <v>0</v>
      </c>
      <c r="H129" s="222">
        <v>0</v>
      </c>
      <c r="I129" s="222">
        <v>0</v>
      </c>
      <c r="J129" s="222">
        <v>0</v>
      </c>
      <c r="K129" s="222">
        <v>0</v>
      </c>
      <c r="L129" s="222">
        <v>0</v>
      </c>
      <c r="M129" s="222">
        <v>0</v>
      </c>
      <c r="N129" s="222">
        <v>0</v>
      </c>
      <c r="O129" s="222">
        <v>749</v>
      </c>
      <c r="P129" s="222">
        <v>0</v>
      </c>
      <c r="Q129" s="222">
        <v>749</v>
      </c>
    </row>
    <row r="130" spans="1:17">
      <c r="A130" s="223">
        <f t="shared" si="2"/>
        <v>20</v>
      </c>
      <c r="B130" s="219" t="s">
        <v>162</v>
      </c>
      <c r="C130" s="219" t="s">
        <v>3863</v>
      </c>
      <c r="D130" s="219" t="s">
        <v>3864</v>
      </c>
      <c r="E130" s="222">
        <v>0</v>
      </c>
      <c r="F130" s="222">
        <v>0</v>
      </c>
      <c r="G130" s="222">
        <v>0</v>
      </c>
      <c r="H130" s="222">
        <v>0</v>
      </c>
      <c r="I130" s="222">
        <v>0</v>
      </c>
      <c r="J130" s="222">
        <v>0</v>
      </c>
      <c r="K130" s="222">
        <v>0</v>
      </c>
      <c r="L130" s="222">
        <v>0</v>
      </c>
      <c r="M130" s="222">
        <v>0</v>
      </c>
      <c r="N130" s="222">
        <v>0</v>
      </c>
      <c r="O130" s="222">
        <v>625.95000000000005</v>
      </c>
      <c r="P130" s="222">
        <v>0</v>
      </c>
      <c r="Q130" s="222">
        <v>625.95000000000005</v>
      </c>
    </row>
    <row r="131" spans="1:17">
      <c r="A131" s="223">
        <f t="shared" si="2"/>
        <v>21</v>
      </c>
      <c r="B131" s="219" t="s">
        <v>162</v>
      </c>
      <c r="C131" s="219" t="s">
        <v>3865</v>
      </c>
      <c r="D131" s="219" t="s">
        <v>3864</v>
      </c>
      <c r="E131" s="222">
        <v>0</v>
      </c>
      <c r="F131" s="222">
        <v>0</v>
      </c>
      <c r="G131" s="222">
        <v>0</v>
      </c>
      <c r="H131" s="222">
        <v>0</v>
      </c>
      <c r="I131" s="222">
        <v>0</v>
      </c>
      <c r="J131" s="222">
        <v>0</v>
      </c>
      <c r="K131" s="222">
        <v>0</v>
      </c>
      <c r="L131" s="222">
        <v>0</v>
      </c>
      <c r="M131" s="222">
        <v>0</v>
      </c>
      <c r="N131" s="222">
        <v>0</v>
      </c>
      <c r="O131" s="222">
        <v>123</v>
      </c>
      <c r="P131" s="222">
        <v>0</v>
      </c>
      <c r="Q131" s="222">
        <v>123</v>
      </c>
    </row>
    <row r="132" spans="1:17">
      <c r="A132" s="223">
        <f t="shared" si="2"/>
        <v>22</v>
      </c>
      <c r="B132" s="219" t="s">
        <v>162</v>
      </c>
      <c r="C132" s="219" t="s">
        <v>3866</v>
      </c>
      <c r="D132" s="219" t="s">
        <v>3867</v>
      </c>
      <c r="E132" s="222">
        <v>0</v>
      </c>
      <c r="F132" s="222">
        <v>0</v>
      </c>
      <c r="G132" s="222">
        <v>0</v>
      </c>
      <c r="H132" s="222">
        <v>0</v>
      </c>
      <c r="I132" s="222">
        <v>0</v>
      </c>
      <c r="J132" s="222">
        <v>0</v>
      </c>
      <c r="K132" s="222">
        <v>0</v>
      </c>
      <c r="L132" s="222">
        <v>0</v>
      </c>
      <c r="M132" s="222">
        <v>0</v>
      </c>
      <c r="N132" s="222">
        <v>0</v>
      </c>
      <c r="O132" s="222">
        <v>732.95</v>
      </c>
      <c r="P132" s="222">
        <v>0</v>
      </c>
      <c r="Q132" s="222">
        <v>732.95</v>
      </c>
    </row>
    <row r="133" spans="1:17">
      <c r="A133" s="223">
        <f t="shared" si="2"/>
        <v>23</v>
      </c>
      <c r="B133" s="219" t="s">
        <v>162</v>
      </c>
      <c r="C133" s="219" t="s">
        <v>3868</v>
      </c>
      <c r="D133" s="219" t="s">
        <v>3867</v>
      </c>
      <c r="E133" s="222">
        <v>0</v>
      </c>
      <c r="F133" s="222">
        <v>0</v>
      </c>
      <c r="G133" s="222">
        <v>0</v>
      </c>
      <c r="H133" s="222">
        <v>0</v>
      </c>
      <c r="I133" s="222">
        <v>0</v>
      </c>
      <c r="J133" s="222">
        <v>0</v>
      </c>
      <c r="K133" s="222">
        <v>0</v>
      </c>
      <c r="L133" s="222">
        <v>0</v>
      </c>
      <c r="M133" s="222">
        <v>0</v>
      </c>
      <c r="N133" s="222">
        <v>0</v>
      </c>
      <c r="O133" s="222">
        <v>732.95</v>
      </c>
      <c r="P133" s="222">
        <v>0</v>
      </c>
      <c r="Q133" s="222">
        <v>732.95</v>
      </c>
    </row>
    <row r="134" spans="1:17">
      <c r="A134" s="223">
        <f t="shared" si="2"/>
        <v>24</v>
      </c>
      <c r="B134" s="219" t="s">
        <v>162</v>
      </c>
      <c r="C134" s="219" t="s">
        <v>3869</v>
      </c>
      <c r="D134" s="219" t="s">
        <v>3870</v>
      </c>
      <c r="E134" s="222">
        <v>0</v>
      </c>
      <c r="F134" s="222">
        <v>0</v>
      </c>
      <c r="G134" s="222">
        <v>0</v>
      </c>
      <c r="H134" s="222">
        <v>0</v>
      </c>
      <c r="I134" s="222">
        <v>0</v>
      </c>
      <c r="J134" s="222">
        <v>0</v>
      </c>
      <c r="K134" s="222">
        <v>0</v>
      </c>
      <c r="L134" s="222">
        <v>0</v>
      </c>
      <c r="M134" s="222">
        <v>0</v>
      </c>
      <c r="N134" s="222">
        <v>0</v>
      </c>
      <c r="O134" s="222">
        <v>101.65</v>
      </c>
      <c r="P134" s="222">
        <v>0</v>
      </c>
      <c r="Q134" s="222">
        <v>101.65</v>
      </c>
    </row>
    <row r="135" spans="1:17">
      <c r="A135" s="223">
        <f t="shared" si="2"/>
        <v>25</v>
      </c>
      <c r="B135" s="219" t="s">
        <v>162</v>
      </c>
      <c r="C135" s="219" t="s">
        <v>3871</v>
      </c>
      <c r="D135" s="219" t="s">
        <v>817</v>
      </c>
      <c r="E135" s="222">
        <v>0</v>
      </c>
      <c r="F135" s="222">
        <v>0</v>
      </c>
      <c r="G135" s="222">
        <v>0</v>
      </c>
      <c r="H135" s="222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101.65</v>
      </c>
      <c r="P135" s="222">
        <v>0</v>
      </c>
      <c r="Q135" s="222">
        <v>101.65</v>
      </c>
    </row>
    <row r="136" spans="1:17">
      <c r="A136" s="223">
        <f t="shared" si="2"/>
        <v>26</v>
      </c>
      <c r="B136" s="219" t="s">
        <v>162</v>
      </c>
      <c r="C136" s="219" t="s">
        <v>3872</v>
      </c>
      <c r="D136" s="219" t="s">
        <v>817</v>
      </c>
      <c r="E136" s="222">
        <v>0</v>
      </c>
      <c r="F136" s="222">
        <v>0</v>
      </c>
      <c r="G136" s="222">
        <v>0</v>
      </c>
      <c r="H136" s="222">
        <v>0</v>
      </c>
      <c r="I136" s="222">
        <v>0</v>
      </c>
      <c r="J136" s="222">
        <v>0</v>
      </c>
      <c r="K136" s="222">
        <v>0</v>
      </c>
      <c r="L136" s="222">
        <v>0</v>
      </c>
      <c r="M136" s="222">
        <v>0</v>
      </c>
      <c r="N136" s="222">
        <v>0</v>
      </c>
      <c r="O136" s="222">
        <v>749</v>
      </c>
      <c r="P136" s="222">
        <v>0</v>
      </c>
      <c r="Q136" s="222">
        <v>749</v>
      </c>
    </row>
    <row r="137" spans="1:17">
      <c r="A137" s="223">
        <f t="shared" si="2"/>
        <v>27</v>
      </c>
      <c r="B137" s="219" t="s">
        <v>162</v>
      </c>
      <c r="C137" s="219" t="s">
        <v>3873</v>
      </c>
      <c r="D137" s="219" t="s">
        <v>829</v>
      </c>
      <c r="E137" s="222">
        <v>0</v>
      </c>
      <c r="F137" s="222">
        <v>0</v>
      </c>
      <c r="G137" s="222">
        <v>0</v>
      </c>
      <c r="H137" s="222">
        <v>0</v>
      </c>
      <c r="I137" s="222">
        <v>0</v>
      </c>
      <c r="J137" s="222">
        <v>271.77999999999997</v>
      </c>
      <c r="K137" s="222">
        <v>274.99</v>
      </c>
      <c r="L137" s="222">
        <v>249.31</v>
      </c>
      <c r="M137" s="222">
        <v>278.2</v>
      </c>
      <c r="N137" s="222">
        <v>252.52</v>
      </c>
      <c r="O137" s="222">
        <v>230.05</v>
      </c>
      <c r="P137" s="222">
        <v>0</v>
      </c>
      <c r="Q137" s="222">
        <v>1556.85</v>
      </c>
    </row>
    <row r="138" spans="1:17">
      <c r="A138" s="223">
        <f t="shared" si="2"/>
        <v>28</v>
      </c>
      <c r="B138" s="219" t="s">
        <v>162</v>
      </c>
      <c r="C138" s="219" t="s">
        <v>3874</v>
      </c>
      <c r="D138" s="219" t="s">
        <v>3875</v>
      </c>
      <c r="E138" s="222">
        <v>0</v>
      </c>
      <c r="F138" s="222">
        <v>0</v>
      </c>
      <c r="G138" s="222">
        <v>0</v>
      </c>
      <c r="H138" s="222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101.65</v>
      </c>
      <c r="P138" s="222">
        <v>0</v>
      </c>
      <c r="Q138" s="222">
        <v>101.65</v>
      </c>
    </row>
    <row r="139" spans="1:17">
      <c r="A139" s="223">
        <f t="shared" si="2"/>
        <v>29</v>
      </c>
      <c r="B139" s="219" t="s">
        <v>162</v>
      </c>
      <c r="C139" s="219" t="s">
        <v>3876</v>
      </c>
      <c r="D139" s="219" t="s">
        <v>3877</v>
      </c>
      <c r="E139" s="222">
        <v>0</v>
      </c>
      <c r="F139" s="222">
        <v>0</v>
      </c>
      <c r="G139" s="222">
        <v>0</v>
      </c>
      <c r="H139" s="222">
        <v>0</v>
      </c>
      <c r="I139" s="222">
        <v>0</v>
      </c>
      <c r="J139" s="222">
        <v>0</v>
      </c>
      <c r="K139" s="222">
        <v>0</v>
      </c>
      <c r="L139" s="222">
        <v>0</v>
      </c>
      <c r="M139" s="222">
        <v>0</v>
      </c>
      <c r="N139" s="222">
        <v>0</v>
      </c>
      <c r="O139" s="222">
        <v>113.85</v>
      </c>
      <c r="P139" s="222">
        <v>0</v>
      </c>
      <c r="Q139" s="222">
        <v>113.85</v>
      </c>
    </row>
    <row r="140" spans="1:17">
      <c r="A140" s="223">
        <f t="shared" ref="A140:A203" si="6">A139+1</f>
        <v>30</v>
      </c>
      <c r="B140" s="219" t="s">
        <v>162</v>
      </c>
      <c r="C140" s="219" t="s">
        <v>3878</v>
      </c>
      <c r="D140" s="219" t="s">
        <v>3877</v>
      </c>
      <c r="E140" s="222">
        <v>0</v>
      </c>
      <c r="F140" s="222">
        <v>0</v>
      </c>
      <c r="G140" s="222">
        <v>0</v>
      </c>
      <c r="H140" s="222">
        <v>0</v>
      </c>
      <c r="I140" s="222">
        <v>0</v>
      </c>
      <c r="J140" s="222">
        <v>0</v>
      </c>
      <c r="K140" s="222">
        <v>0</v>
      </c>
      <c r="L140" s="222">
        <v>0</v>
      </c>
      <c r="M140" s="222">
        <v>0</v>
      </c>
      <c r="N140" s="222">
        <v>0</v>
      </c>
      <c r="O140" s="222">
        <v>101.65</v>
      </c>
      <c r="P140" s="222">
        <v>0</v>
      </c>
      <c r="Q140" s="222">
        <v>101.65</v>
      </c>
    </row>
    <row r="141" spans="1:17">
      <c r="A141" s="223">
        <f t="shared" si="6"/>
        <v>31</v>
      </c>
      <c r="B141" s="219" t="s">
        <v>162</v>
      </c>
      <c r="C141" s="219" t="s">
        <v>3879</v>
      </c>
      <c r="D141" s="219" t="s">
        <v>3880</v>
      </c>
      <c r="E141" s="222">
        <v>0</v>
      </c>
      <c r="F141" s="222">
        <v>0</v>
      </c>
      <c r="G141" s="222">
        <v>0</v>
      </c>
      <c r="H141" s="222">
        <v>0</v>
      </c>
      <c r="I141" s="222">
        <v>0</v>
      </c>
      <c r="J141" s="222">
        <v>0</v>
      </c>
      <c r="K141" s="222">
        <v>0</v>
      </c>
      <c r="L141" s="222">
        <v>0</v>
      </c>
      <c r="M141" s="222">
        <v>0</v>
      </c>
      <c r="N141" s="222">
        <v>0</v>
      </c>
      <c r="O141" s="222">
        <v>200.09</v>
      </c>
      <c r="P141" s="222">
        <v>0</v>
      </c>
      <c r="Q141" s="222">
        <v>200.09</v>
      </c>
    </row>
    <row r="142" spans="1:17">
      <c r="A142" s="223">
        <f t="shared" si="6"/>
        <v>32</v>
      </c>
      <c r="B142" s="219" t="s">
        <v>162</v>
      </c>
      <c r="C142" s="219" t="s">
        <v>3881</v>
      </c>
      <c r="D142" s="219" t="s">
        <v>3880</v>
      </c>
      <c r="E142" s="222">
        <v>0</v>
      </c>
      <c r="F142" s="222">
        <v>0</v>
      </c>
      <c r="G142" s="222">
        <v>0</v>
      </c>
      <c r="H142" s="222">
        <v>0</v>
      </c>
      <c r="I142" s="222">
        <v>0</v>
      </c>
      <c r="J142" s="222">
        <v>0</v>
      </c>
      <c r="K142" s="222">
        <v>0</v>
      </c>
      <c r="L142" s="222">
        <v>0</v>
      </c>
      <c r="M142" s="222">
        <v>0</v>
      </c>
      <c r="N142" s="222">
        <v>0</v>
      </c>
      <c r="O142" s="222">
        <v>107</v>
      </c>
      <c r="P142" s="222">
        <v>0</v>
      </c>
      <c r="Q142" s="222">
        <v>107</v>
      </c>
    </row>
    <row r="143" spans="1:17">
      <c r="A143" s="223">
        <f t="shared" si="6"/>
        <v>33</v>
      </c>
      <c r="B143" s="219" t="s">
        <v>162</v>
      </c>
      <c r="C143" s="219" t="s">
        <v>3882</v>
      </c>
      <c r="D143" s="219" t="s">
        <v>3883</v>
      </c>
      <c r="E143" s="222">
        <v>0</v>
      </c>
      <c r="F143" s="222">
        <v>0</v>
      </c>
      <c r="G143" s="222">
        <v>0</v>
      </c>
      <c r="H143" s="222">
        <v>0</v>
      </c>
      <c r="I143" s="222">
        <v>0</v>
      </c>
      <c r="J143" s="222">
        <v>0</v>
      </c>
      <c r="K143" s="222">
        <v>0</v>
      </c>
      <c r="L143" s="222">
        <v>0</v>
      </c>
      <c r="M143" s="222">
        <v>0</v>
      </c>
      <c r="N143" s="222">
        <v>165.69</v>
      </c>
      <c r="O143" s="222">
        <v>174.84</v>
      </c>
      <c r="P143" s="222">
        <v>0</v>
      </c>
      <c r="Q143" s="222">
        <v>340.53</v>
      </c>
    </row>
    <row r="144" spans="1:17">
      <c r="A144" s="223">
        <f t="shared" si="6"/>
        <v>34</v>
      </c>
      <c r="B144" s="219" t="s">
        <v>162</v>
      </c>
      <c r="C144" s="219" t="s">
        <v>3884</v>
      </c>
      <c r="D144" s="219" t="s">
        <v>3883</v>
      </c>
      <c r="E144" s="222">
        <v>0</v>
      </c>
      <c r="F144" s="222">
        <v>0</v>
      </c>
      <c r="G144" s="222">
        <v>0</v>
      </c>
      <c r="H144" s="222">
        <v>0</v>
      </c>
      <c r="I144" s="222">
        <v>0</v>
      </c>
      <c r="J144" s="222">
        <v>0</v>
      </c>
      <c r="K144" s="222">
        <v>0</v>
      </c>
      <c r="L144" s="222">
        <v>0</v>
      </c>
      <c r="M144" s="222">
        <v>0</v>
      </c>
      <c r="N144" s="222">
        <v>0</v>
      </c>
      <c r="O144" s="222">
        <v>1070</v>
      </c>
      <c r="P144" s="222">
        <v>0</v>
      </c>
      <c r="Q144" s="222">
        <v>1070</v>
      </c>
    </row>
    <row r="145" spans="1:17">
      <c r="A145" s="223">
        <f t="shared" si="6"/>
        <v>35</v>
      </c>
      <c r="B145" s="219" t="s">
        <v>162</v>
      </c>
      <c r="C145" s="219" t="s">
        <v>3885</v>
      </c>
      <c r="D145" s="219" t="s">
        <v>3886</v>
      </c>
      <c r="E145" s="222">
        <v>0</v>
      </c>
      <c r="F145" s="222">
        <v>0</v>
      </c>
      <c r="G145" s="222">
        <v>0</v>
      </c>
      <c r="H145" s="222">
        <v>0</v>
      </c>
      <c r="I145" s="222">
        <v>0</v>
      </c>
      <c r="J145" s="222">
        <v>0</v>
      </c>
      <c r="K145" s="222">
        <v>0</v>
      </c>
      <c r="L145" s="222">
        <v>0</v>
      </c>
      <c r="M145" s="222">
        <v>0</v>
      </c>
      <c r="N145" s="222">
        <v>101.65</v>
      </c>
      <c r="O145" s="222">
        <v>101.65</v>
      </c>
      <c r="P145" s="222">
        <v>0</v>
      </c>
      <c r="Q145" s="222">
        <v>203.3</v>
      </c>
    </row>
    <row r="146" spans="1:17">
      <c r="A146" s="223">
        <f t="shared" si="6"/>
        <v>36</v>
      </c>
      <c r="B146" s="219" t="s">
        <v>162</v>
      </c>
      <c r="C146" s="219" t="s">
        <v>3887</v>
      </c>
      <c r="D146" s="219" t="s">
        <v>3888</v>
      </c>
      <c r="E146" s="222">
        <v>0</v>
      </c>
      <c r="F146" s="222">
        <v>0</v>
      </c>
      <c r="G146" s="222">
        <v>0</v>
      </c>
      <c r="H146" s="222">
        <v>0</v>
      </c>
      <c r="I146" s="222">
        <v>0</v>
      </c>
      <c r="J146" s="222">
        <v>0</v>
      </c>
      <c r="K146" s="222">
        <v>0</v>
      </c>
      <c r="L146" s="222">
        <v>0</v>
      </c>
      <c r="M146" s="222">
        <v>0</v>
      </c>
      <c r="N146" s="222">
        <v>0</v>
      </c>
      <c r="O146" s="222">
        <v>573.84</v>
      </c>
      <c r="P146" s="222">
        <v>0</v>
      </c>
      <c r="Q146" s="222">
        <v>573.84</v>
      </c>
    </row>
    <row r="147" spans="1:17">
      <c r="A147" s="223">
        <f t="shared" si="6"/>
        <v>37</v>
      </c>
      <c r="B147" s="219" t="s">
        <v>162</v>
      </c>
      <c r="C147" s="219" t="s">
        <v>3889</v>
      </c>
      <c r="D147" s="219" t="s">
        <v>3888</v>
      </c>
      <c r="E147" s="222">
        <v>0</v>
      </c>
      <c r="F147" s="222">
        <v>0</v>
      </c>
      <c r="G147" s="222">
        <v>0</v>
      </c>
      <c r="H147" s="222">
        <v>0</v>
      </c>
      <c r="I147" s="222">
        <v>0</v>
      </c>
      <c r="J147" s="222">
        <v>0</v>
      </c>
      <c r="K147" s="222">
        <v>0</v>
      </c>
      <c r="L147" s="222">
        <v>0</v>
      </c>
      <c r="M147" s="222">
        <v>0</v>
      </c>
      <c r="N147" s="222">
        <v>0</v>
      </c>
      <c r="O147" s="222">
        <v>107</v>
      </c>
      <c r="P147" s="222">
        <v>0</v>
      </c>
      <c r="Q147" s="222">
        <v>107</v>
      </c>
    </row>
    <row r="148" spans="1:17">
      <c r="A148" s="223">
        <f t="shared" si="6"/>
        <v>38</v>
      </c>
      <c r="B148" s="219" t="s">
        <v>162</v>
      </c>
      <c r="C148" s="219" t="s">
        <v>3890</v>
      </c>
      <c r="D148" s="219" t="s">
        <v>3891</v>
      </c>
      <c r="E148" s="222">
        <v>0</v>
      </c>
      <c r="F148" s="222">
        <v>0</v>
      </c>
      <c r="G148" s="222">
        <v>0</v>
      </c>
      <c r="H148" s="222">
        <v>0</v>
      </c>
      <c r="I148" s="222">
        <v>0</v>
      </c>
      <c r="J148" s="222">
        <v>0</v>
      </c>
      <c r="K148" s="222">
        <v>0</v>
      </c>
      <c r="L148" s="222">
        <v>0</v>
      </c>
      <c r="M148" s="222">
        <v>0</v>
      </c>
      <c r="N148" s="222">
        <v>0</v>
      </c>
      <c r="O148" s="222">
        <v>262.14999999999998</v>
      </c>
      <c r="P148" s="222">
        <v>0</v>
      </c>
      <c r="Q148" s="222">
        <v>262.14999999999998</v>
      </c>
    </row>
    <row r="149" spans="1:17">
      <c r="A149" s="223">
        <f t="shared" si="6"/>
        <v>39</v>
      </c>
      <c r="B149" s="219" t="s">
        <v>162</v>
      </c>
      <c r="C149" s="219" t="s">
        <v>3892</v>
      </c>
      <c r="D149" s="219" t="s">
        <v>3893</v>
      </c>
      <c r="E149" s="222">
        <v>0</v>
      </c>
      <c r="F149" s="222">
        <v>0</v>
      </c>
      <c r="G149" s="222">
        <v>0</v>
      </c>
      <c r="H149" s="222">
        <v>0</v>
      </c>
      <c r="I149" s="222">
        <v>0</v>
      </c>
      <c r="J149" s="222">
        <v>0</v>
      </c>
      <c r="K149" s="222">
        <v>0</v>
      </c>
      <c r="L149" s="222">
        <v>0</v>
      </c>
      <c r="M149" s="222">
        <v>0</v>
      </c>
      <c r="N149" s="222">
        <v>0</v>
      </c>
      <c r="O149" s="222">
        <v>1385.65</v>
      </c>
      <c r="P149" s="222">
        <v>0</v>
      </c>
      <c r="Q149" s="222">
        <v>1385.65</v>
      </c>
    </row>
    <row r="150" spans="1:17">
      <c r="A150" s="223">
        <f t="shared" si="6"/>
        <v>40</v>
      </c>
      <c r="B150" s="219" t="s">
        <v>162</v>
      </c>
      <c r="C150" s="219" t="s">
        <v>3894</v>
      </c>
      <c r="D150" s="219" t="s">
        <v>3893</v>
      </c>
      <c r="E150" s="222">
        <v>0</v>
      </c>
      <c r="F150" s="222">
        <v>0</v>
      </c>
      <c r="G150" s="222">
        <v>0</v>
      </c>
      <c r="H150" s="222">
        <v>0</v>
      </c>
      <c r="I150" s="222">
        <v>0</v>
      </c>
      <c r="J150" s="222">
        <v>0</v>
      </c>
      <c r="K150" s="222">
        <v>0</v>
      </c>
      <c r="L150" s="222">
        <v>0</v>
      </c>
      <c r="M150" s="222">
        <v>0</v>
      </c>
      <c r="N150" s="222">
        <v>165.3</v>
      </c>
      <c r="O150" s="222">
        <v>232.78</v>
      </c>
      <c r="P150" s="222">
        <v>0</v>
      </c>
      <c r="Q150" s="222">
        <v>398.08</v>
      </c>
    </row>
    <row r="151" spans="1:17">
      <c r="A151" s="223">
        <f t="shared" si="6"/>
        <v>41</v>
      </c>
      <c r="B151" s="219" t="s">
        <v>162</v>
      </c>
      <c r="C151" s="219" t="s">
        <v>3895</v>
      </c>
      <c r="D151" s="219" t="s">
        <v>869</v>
      </c>
      <c r="E151" s="222">
        <v>0</v>
      </c>
      <c r="F151" s="222">
        <v>0</v>
      </c>
      <c r="G151" s="222">
        <v>0</v>
      </c>
      <c r="H151" s="222">
        <v>0</v>
      </c>
      <c r="I151" s="222">
        <v>0</v>
      </c>
      <c r="J151" s="222">
        <v>0</v>
      </c>
      <c r="K151" s="222">
        <v>0</v>
      </c>
      <c r="L151" s="222">
        <v>0</v>
      </c>
      <c r="M151" s="222">
        <v>0</v>
      </c>
      <c r="N151" s="222">
        <v>0</v>
      </c>
      <c r="O151" s="222">
        <v>190.09</v>
      </c>
      <c r="P151" s="222">
        <v>0</v>
      </c>
      <c r="Q151" s="222">
        <v>190.09</v>
      </c>
    </row>
    <row r="152" spans="1:17">
      <c r="A152" s="223">
        <f t="shared" si="6"/>
        <v>42</v>
      </c>
      <c r="B152" s="219" t="s">
        <v>162</v>
      </c>
      <c r="C152" s="219" t="s">
        <v>3896</v>
      </c>
      <c r="D152" s="219" t="s">
        <v>3897</v>
      </c>
      <c r="E152" s="222">
        <v>0</v>
      </c>
      <c r="F152" s="222">
        <v>0</v>
      </c>
      <c r="G152" s="222">
        <v>0</v>
      </c>
      <c r="H152" s="222">
        <v>0</v>
      </c>
      <c r="I152" s="222">
        <v>0</v>
      </c>
      <c r="J152" s="222">
        <v>0</v>
      </c>
      <c r="K152" s="222">
        <v>0</v>
      </c>
      <c r="L152" s="222">
        <v>0</v>
      </c>
      <c r="M152" s="222">
        <v>0</v>
      </c>
      <c r="N152" s="222">
        <v>0</v>
      </c>
      <c r="O152" s="222">
        <v>784.79</v>
      </c>
      <c r="P152" s="222">
        <v>0</v>
      </c>
      <c r="Q152" s="222">
        <v>784.79</v>
      </c>
    </row>
    <row r="153" spans="1:17">
      <c r="A153" s="223">
        <f t="shared" si="6"/>
        <v>43</v>
      </c>
      <c r="B153" s="219" t="s">
        <v>162</v>
      </c>
      <c r="C153" s="219" t="s">
        <v>3898</v>
      </c>
      <c r="D153" s="219" t="s">
        <v>3897</v>
      </c>
      <c r="E153" s="222">
        <v>0</v>
      </c>
      <c r="F153" s="222">
        <v>0</v>
      </c>
      <c r="G153" s="222">
        <v>0</v>
      </c>
      <c r="H153" s="222">
        <v>0</v>
      </c>
      <c r="I153" s="222">
        <v>0</v>
      </c>
      <c r="J153" s="222">
        <v>0</v>
      </c>
      <c r="K153" s="222">
        <v>0</v>
      </c>
      <c r="L153" s="222">
        <v>0</v>
      </c>
      <c r="M153" s="222">
        <v>0</v>
      </c>
      <c r="N153" s="222">
        <v>116.85</v>
      </c>
      <c r="O153" s="222">
        <v>467.59</v>
      </c>
      <c r="P153" s="222">
        <v>0</v>
      </c>
      <c r="Q153" s="222">
        <v>584.44000000000005</v>
      </c>
    </row>
    <row r="154" spans="1:17">
      <c r="A154" s="223">
        <f t="shared" si="6"/>
        <v>44</v>
      </c>
      <c r="B154" s="219" t="s">
        <v>162</v>
      </c>
      <c r="C154" s="219" t="s">
        <v>3899</v>
      </c>
      <c r="D154" s="219" t="s">
        <v>3897</v>
      </c>
      <c r="E154" s="222">
        <v>0</v>
      </c>
      <c r="F154" s="222">
        <v>0</v>
      </c>
      <c r="G154" s="222">
        <v>0</v>
      </c>
      <c r="H154" s="222">
        <v>0</v>
      </c>
      <c r="I154" s="222">
        <v>0</v>
      </c>
      <c r="J154" s="222">
        <v>0</v>
      </c>
      <c r="K154" s="222">
        <v>0</v>
      </c>
      <c r="L154" s="222">
        <v>0</v>
      </c>
      <c r="M154" s="222">
        <v>0</v>
      </c>
      <c r="N154" s="222">
        <v>0</v>
      </c>
      <c r="O154" s="222">
        <v>123</v>
      </c>
      <c r="P154" s="222">
        <v>0</v>
      </c>
      <c r="Q154" s="222">
        <v>123</v>
      </c>
    </row>
    <row r="155" spans="1:17">
      <c r="A155" s="223">
        <f t="shared" si="6"/>
        <v>45</v>
      </c>
      <c r="B155" s="219" t="s">
        <v>162</v>
      </c>
      <c r="C155" s="219" t="s">
        <v>3900</v>
      </c>
      <c r="D155" s="219" t="s">
        <v>3901</v>
      </c>
      <c r="E155" s="222">
        <v>0</v>
      </c>
      <c r="F155" s="222">
        <v>0</v>
      </c>
      <c r="G155" s="222">
        <v>0</v>
      </c>
      <c r="H155" s="222">
        <v>0</v>
      </c>
      <c r="I155" s="222">
        <v>0</v>
      </c>
      <c r="J155" s="222">
        <v>0</v>
      </c>
      <c r="K155" s="222">
        <v>183.99</v>
      </c>
      <c r="L155" s="222">
        <v>132.15</v>
      </c>
      <c r="M155" s="222">
        <v>171.79</v>
      </c>
      <c r="N155" s="222">
        <v>205.33</v>
      </c>
      <c r="O155" s="222">
        <v>214.48</v>
      </c>
      <c r="P155" s="222">
        <v>0</v>
      </c>
      <c r="Q155" s="222">
        <v>907.74</v>
      </c>
    </row>
    <row r="156" spans="1:17">
      <c r="A156" s="223">
        <f t="shared" si="6"/>
        <v>46</v>
      </c>
      <c r="B156" s="219" t="s">
        <v>162</v>
      </c>
      <c r="C156" s="219" t="s">
        <v>3902</v>
      </c>
      <c r="D156" s="219" t="s">
        <v>3903</v>
      </c>
      <c r="E156" s="222">
        <v>0</v>
      </c>
      <c r="F156" s="222">
        <v>0</v>
      </c>
      <c r="G156" s="222">
        <v>0</v>
      </c>
      <c r="H156" s="222">
        <v>0</v>
      </c>
      <c r="I156" s="222">
        <v>0</v>
      </c>
      <c r="J156" s="222">
        <v>0</v>
      </c>
      <c r="K156" s="222">
        <v>0</v>
      </c>
      <c r="L156" s="222">
        <v>0</v>
      </c>
      <c r="M156" s="222">
        <v>0</v>
      </c>
      <c r="N156" s="222">
        <v>0</v>
      </c>
      <c r="O156" s="222">
        <v>101.65</v>
      </c>
      <c r="P156" s="222">
        <v>0</v>
      </c>
      <c r="Q156" s="222">
        <v>101.65</v>
      </c>
    </row>
    <row r="157" spans="1:17">
      <c r="A157" s="223">
        <f t="shared" si="6"/>
        <v>47</v>
      </c>
      <c r="B157" s="219" t="s">
        <v>162</v>
      </c>
      <c r="C157" s="219" t="s">
        <v>3904</v>
      </c>
      <c r="D157" s="219" t="s">
        <v>3905</v>
      </c>
      <c r="E157" s="222">
        <v>0</v>
      </c>
      <c r="F157" s="222">
        <v>0</v>
      </c>
      <c r="G157" s="222">
        <v>0</v>
      </c>
      <c r="H157" s="222">
        <v>0</v>
      </c>
      <c r="I157" s="222">
        <v>0</v>
      </c>
      <c r="J157" s="222">
        <v>0</v>
      </c>
      <c r="K157" s="222">
        <v>0</v>
      </c>
      <c r="L157" s="222">
        <v>0</v>
      </c>
      <c r="M157" s="222">
        <v>0</v>
      </c>
      <c r="N157" s="222">
        <v>101.65</v>
      </c>
      <c r="O157" s="222">
        <v>101.65</v>
      </c>
      <c r="P157" s="222">
        <v>0</v>
      </c>
      <c r="Q157" s="222">
        <v>203.3</v>
      </c>
    </row>
    <row r="158" spans="1:17">
      <c r="A158" s="223">
        <f t="shared" si="6"/>
        <v>48</v>
      </c>
      <c r="B158" s="219" t="s">
        <v>162</v>
      </c>
      <c r="C158" s="219" t="s">
        <v>3906</v>
      </c>
      <c r="D158" s="219" t="s">
        <v>3907</v>
      </c>
      <c r="E158" s="222">
        <v>0</v>
      </c>
      <c r="F158" s="222">
        <v>0</v>
      </c>
      <c r="G158" s="222">
        <v>0</v>
      </c>
      <c r="H158" s="222">
        <v>0</v>
      </c>
      <c r="I158" s="222">
        <v>0</v>
      </c>
      <c r="J158" s="222">
        <v>0</v>
      </c>
      <c r="K158" s="222">
        <v>0</v>
      </c>
      <c r="L158" s="222">
        <v>0</v>
      </c>
      <c r="M158" s="222">
        <v>0</v>
      </c>
      <c r="N158" s="222">
        <v>0</v>
      </c>
      <c r="O158" s="222">
        <v>168.74</v>
      </c>
      <c r="P158" s="222">
        <v>0</v>
      </c>
      <c r="Q158" s="222">
        <v>168.74</v>
      </c>
    </row>
    <row r="159" spans="1:17">
      <c r="A159" s="223">
        <f t="shared" si="6"/>
        <v>49</v>
      </c>
      <c r="B159" s="219" t="s">
        <v>162</v>
      </c>
      <c r="C159" s="219" t="s">
        <v>3908</v>
      </c>
      <c r="D159" s="219" t="s">
        <v>3909</v>
      </c>
      <c r="E159" s="222">
        <v>0</v>
      </c>
      <c r="F159" s="222">
        <v>0</v>
      </c>
      <c r="G159" s="222">
        <v>0</v>
      </c>
      <c r="H159" s="222">
        <v>0</v>
      </c>
      <c r="I159" s="222">
        <v>0</v>
      </c>
      <c r="J159" s="222">
        <v>0</v>
      </c>
      <c r="K159" s="222">
        <v>0</v>
      </c>
      <c r="L159" s="222">
        <v>0</v>
      </c>
      <c r="M159" s="222">
        <v>0</v>
      </c>
      <c r="N159" s="222">
        <v>0</v>
      </c>
      <c r="O159" s="222">
        <v>738.3</v>
      </c>
      <c r="P159" s="222">
        <v>0</v>
      </c>
      <c r="Q159" s="222">
        <v>738.3</v>
      </c>
    </row>
    <row r="160" spans="1:17">
      <c r="A160" s="223">
        <f t="shared" si="6"/>
        <v>50</v>
      </c>
      <c r="B160" s="219" t="s">
        <v>162</v>
      </c>
      <c r="C160" s="219" t="s">
        <v>3910</v>
      </c>
      <c r="D160" s="219" t="s">
        <v>3909</v>
      </c>
      <c r="E160" s="222">
        <v>0</v>
      </c>
      <c r="F160" s="222">
        <v>0</v>
      </c>
      <c r="G160" s="222">
        <v>0</v>
      </c>
      <c r="H160" s="222">
        <v>0</v>
      </c>
      <c r="I160" s="222">
        <v>0</v>
      </c>
      <c r="J160" s="222">
        <v>0</v>
      </c>
      <c r="K160" s="222">
        <v>0</v>
      </c>
      <c r="L160" s="222">
        <v>0</v>
      </c>
      <c r="M160" s="222">
        <v>0</v>
      </c>
      <c r="N160" s="222">
        <v>0</v>
      </c>
      <c r="O160" s="222">
        <v>107</v>
      </c>
      <c r="P160" s="222">
        <v>0</v>
      </c>
      <c r="Q160" s="222">
        <v>107</v>
      </c>
    </row>
    <row r="161" spans="1:17">
      <c r="A161" s="223">
        <f t="shared" si="6"/>
        <v>51</v>
      </c>
      <c r="B161" s="219" t="s">
        <v>162</v>
      </c>
      <c r="C161" s="219" t="s">
        <v>3911</v>
      </c>
      <c r="D161" s="219" t="s">
        <v>823</v>
      </c>
      <c r="E161" s="222">
        <v>0</v>
      </c>
      <c r="F161" s="222">
        <v>0</v>
      </c>
      <c r="G161" s="222">
        <v>0</v>
      </c>
      <c r="H161" s="222">
        <v>0</v>
      </c>
      <c r="I161" s="222">
        <v>0</v>
      </c>
      <c r="J161" s="222">
        <v>0</v>
      </c>
      <c r="K161" s="222">
        <v>0</v>
      </c>
      <c r="L161" s="222">
        <v>0</v>
      </c>
      <c r="M161" s="222">
        <v>0</v>
      </c>
      <c r="N161" s="222">
        <v>0</v>
      </c>
      <c r="O161" s="222">
        <v>1216.5899999999999</v>
      </c>
      <c r="P161" s="222">
        <v>0</v>
      </c>
      <c r="Q161" s="222">
        <v>1216.5899999999999</v>
      </c>
    </row>
    <row r="162" spans="1:17">
      <c r="A162" s="223">
        <f t="shared" si="6"/>
        <v>52</v>
      </c>
      <c r="B162" s="219" t="s">
        <v>162</v>
      </c>
      <c r="C162" s="219" t="s">
        <v>3912</v>
      </c>
      <c r="D162" s="219" t="s">
        <v>833</v>
      </c>
      <c r="E162" s="222">
        <v>0</v>
      </c>
      <c r="F162" s="222">
        <v>0</v>
      </c>
      <c r="G162" s="222">
        <v>0</v>
      </c>
      <c r="H162" s="222">
        <v>0</v>
      </c>
      <c r="I162" s="222">
        <v>0</v>
      </c>
      <c r="J162" s="222">
        <v>0</v>
      </c>
      <c r="K162" s="222">
        <v>0</v>
      </c>
      <c r="L162" s="222">
        <v>0</v>
      </c>
      <c r="M162" s="222">
        <v>0</v>
      </c>
      <c r="N162" s="222">
        <v>0</v>
      </c>
      <c r="O162" s="222">
        <v>2050.4899999999998</v>
      </c>
      <c r="P162" s="222">
        <v>0</v>
      </c>
      <c r="Q162" s="222">
        <v>2050.4899999999998</v>
      </c>
    </row>
    <row r="163" spans="1:17">
      <c r="A163" s="223">
        <f t="shared" si="6"/>
        <v>53</v>
      </c>
      <c r="B163" s="219" t="s">
        <v>162</v>
      </c>
      <c r="C163" s="219" t="s">
        <v>3913</v>
      </c>
      <c r="D163" s="219" t="s">
        <v>833</v>
      </c>
      <c r="E163" s="222">
        <v>0</v>
      </c>
      <c r="F163" s="222">
        <v>0</v>
      </c>
      <c r="G163" s="222">
        <v>0</v>
      </c>
      <c r="H163" s="222">
        <v>0</v>
      </c>
      <c r="I163" s="222">
        <v>0</v>
      </c>
      <c r="J163" s="222">
        <v>0</v>
      </c>
      <c r="K163" s="222">
        <v>0</v>
      </c>
      <c r="L163" s="222">
        <v>0</v>
      </c>
      <c r="M163" s="222">
        <v>0</v>
      </c>
      <c r="N163" s="222">
        <v>0</v>
      </c>
      <c r="O163" s="222">
        <v>631.29999999999995</v>
      </c>
      <c r="P163" s="222">
        <v>0</v>
      </c>
      <c r="Q163" s="222">
        <v>631.29999999999995</v>
      </c>
    </row>
    <row r="164" spans="1:17">
      <c r="A164" s="223">
        <f t="shared" si="6"/>
        <v>54</v>
      </c>
      <c r="B164" s="219" t="s">
        <v>162</v>
      </c>
      <c r="C164" s="219" t="s">
        <v>3914</v>
      </c>
      <c r="D164" s="219" t="s">
        <v>3915</v>
      </c>
      <c r="E164" s="222">
        <v>0</v>
      </c>
      <c r="F164" s="222">
        <v>0</v>
      </c>
      <c r="G164" s="222">
        <v>0</v>
      </c>
      <c r="H164" s="222">
        <v>0</v>
      </c>
      <c r="I164" s="222">
        <v>0</v>
      </c>
      <c r="J164" s="222">
        <v>0</v>
      </c>
      <c r="K164" s="222">
        <v>0</v>
      </c>
      <c r="L164" s="222">
        <v>0</v>
      </c>
      <c r="M164" s="222">
        <v>0</v>
      </c>
      <c r="N164" s="222">
        <v>0</v>
      </c>
      <c r="O164" s="222">
        <v>963</v>
      </c>
      <c r="P164" s="222">
        <v>0</v>
      </c>
      <c r="Q164" s="222">
        <v>963</v>
      </c>
    </row>
    <row r="165" spans="1:17">
      <c r="A165" s="223">
        <f t="shared" si="6"/>
        <v>55</v>
      </c>
      <c r="B165" s="219" t="s">
        <v>162</v>
      </c>
      <c r="C165" s="219" t="s">
        <v>3916</v>
      </c>
      <c r="D165" s="219" t="s">
        <v>3917</v>
      </c>
      <c r="E165" s="222">
        <v>0</v>
      </c>
      <c r="F165" s="222">
        <v>0</v>
      </c>
      <c r="G165" s="222">
        <v>0</v>
      </c>
      <c r="H165" s="222">
        <v>0</v>
      </c>
      <c r="I165" s="222">
        <v>0</v>
      </c>
      <c r="J165" s="222">
        <v>0</v>
      </c>
      <c r="K165" s="222">
        <v>0</v>
      </c>
      <c r="L165" s="222">
        <v>0</v>
      </c>
      <c r="M165" s="222">
        <v>0</v>
      </c>
      <c r="N165" s="222">
        <v>0</v>
      </c>
      <c r="O165" s="222">
        <v>155.15</v>
      </c>
      <c r="P165" s="222">
        <v>0</v>
      </c>
      <c r="Q165" s="222">
        <v>155.15</v>
      </c>
    </row>
    <row r="166" spans="1:17">
      <c r="A166" s="223">
        <f t="shared" si="6"/>
        <v>56</v>
      </c>
      <c r="B166" s="219" t="s">
        <v>162</v>
      </c>
      <c r="C166" s="219" t="s">
        <v>3918</v>
      </c>
      <c r="D166" s="219" t="s">
        <v>3919</v>
      </c>
      <c r="E166" s="222">
        <v>0</v>
      </c>
      <c r="F166" s="222">
        <v>0</v>
      </c>
      <c r="G166" s="222">
        <v>0</v>
      </c>
      <c r="H166" s="222">
        <v>0</v>
      </c>
      <c r="I166" s="222">
        <v>0</v>
      </c>
      <c r="J166" s="222">
        <v>0</v>
      </c>
      <c r="K166" s="222">
        <v>0</v>
      </c>
      <c r="L166" s="222">
        <v>0</v>
      </c>
      <c r="M166" s="222">
        <v>0</v>
      </c>
      <c r="N166" s="222">
        <v>0</v>
      </c>
      <c r="O166" s="222">
        <v>220.58</v>
      </c>
      <c r="P166" s="222">
        <v>0</v>
      </c>
      <c r="Q166" s="222">
        <v>220.58</v>
      </c>
    </row>
    <row r="167" spans="1:17">
      <c r="A167" s="223">
        <f t="shared" si="6"/>
        <v>57</v>
      </c>
      <c r="B167" s="219" t="s">
        <v>162</v>
      </c>
      <c r="C167" s="219" t="s">
        <v>3920</v>
      </c>
      <c r="D167" s="219" t="s">
        <v>3921</v>
      </c>
      <c r="E167" s="222">
        <v>0</v>
      </c>
      <c r="F167" s="222">
        <v>0</v>
      </c>
      <c r="G167" s="222">
        <v>0</v>
      </c>
      <c r="H167" s="222">
        <v>0</v>
      </c>
      <c r="I167" s="222">
        <v>0</v>
      </c>
      <c r="J167" s="222">
        <v>0</v>
      </c>
      <c r="K167" s="222">
        <v>0</v>
      </c>
      <c r="L167" s="222">
        <v>0</v>
      </c>
      <c r="M167" s="222">
        <v>0</v>
      </c>
      <c r="N167" s="222">
        <v>0</v>
      </c>
      <c r="O167" s="222">
        <v>135.88999999999999</v>
      </c>
      <c r="P167" s="222">
        <v>0</v>
      </c>
      <c r="Q167" s="222">
        <v>135.88999999999999</v>
      </c>
    </row>
    <row r="168" spans="1:17">
      <c r="A168" s="223">
        <f t="shared" si="6"/>
        <v>58</v>
      </c>
      <c r="B168" s="219" t="s">
        <v>162</v>
      </c>
      <c r="C168" s="219" t="s">
        <v>3922</v>
      </c>
      <c r="D168" s="219" t="s">
        <v>805</v>
      </c>
      <c r="E168" s="222">
        <v>0</v>
      </c>
      <c r="F168" s="222">
        <v>0</v>
      </c>
      <c r="G168" s="222">
        <v>0</v>
      </c>
      <c r="H168" s="222">
        <v>0</v>
      </c>
      <c r="I168" s="222">
        <v>0</v>
      </c>
      <c r="J168" s="222">
        <v>0</v>
      </c>
      <c r="K168" s="222">
        <v>0</v>
      </c>
      <c r="L168" s="222">
        <v>0</v>
      </c>
      <c r="M168" s="222">
        <v>0</v>
      </c>
      <c r="N168" s="222">
        <v>0</v>
      </c>
      <c r="O168" s="222">
        <v>107</v>
      </c>
      <c r="P168" s="222">
        <v>0</v>
      </c>
      <c r="Q168" s="222">
        <v>107</v>
      </c>
    </row>
    <row r="169" spans="1:17">
      <c r="A169" s="223">
        <f t="shared" si="6"/>
        <v>59</v>
      </c>
      <c r="B169" s="219" t="s">
        <v>162</v>
      </c>
      <c r="C169" s="219" t="s">
        <v>3923</v>
      </c>
      <c r="D169" s="219" t="s">
        <v>861</v>
      </c>
      <c r="E169" s="222">
        <v>0</v>
      </c>
      <c r="F169" s="222">
        <v>0</v>
      </c>
      <c r="G169" s="222">
        <v>0</v>
      </c>
      <c r="H169" s="222">
        <v>0</v>
      </c>
      <c r="I169" s="222">
        <v>0</v>
      </c>
      <c r="J169" s="222">
        <v>0</v>
      </c>
      <c r="K169" s="222">
        <v>0</v>
      </c>
      <c r="L169" s="222">
        <v>0</v>
      </c>
      <c r="M169" s="222">
        <v>0</v>
      </c>
      <c r="N169" s="222">
        <v>0</v>
      </c>
      <c r="O169" s="222">
        <v>101.65</v>
      </c>
      <c r="P169" s="222">
        <v>0</v>
      </c>
      <c r="Q169" s="222">
        <v>101.65</v>
      </c>
    </row>
    <row r="170" spans="1:17">
      <c r="A170" s="223">
        <f t="shared" si="6"/>
        <v>60</v>
      </c>
      <c r="B170" s="219" t="s">
        <v>162</v>
      </c>
      <c r="C170" s="219" t="s">
        <v>3924</v>
      </c>
      <c r="D170" s="219" t="s">
        <v>861</v>
      </c>
      <c r="E170" s="222">
        <v>0</v>
      </c>
      <c r="F170" s="222">
        <v>0</v>
      </c>
      <c r="G170" s="222">
        <v>0</v>
      </c>
      <c r="H170" s="222">
        <v>0</v>
      </c>
      <c r="I170" s="222">
        <v>0</v>
      </c>
      <c r="J170" s="222">
        <v>0</v>
      </c>
      <c r="K170" s="222">
        <v>0</v>
      </c>
      <c r="L170" s="222">
        <v>0</v>
      </c>
      <c r="M170" s="222">
        <v>0</v>
      </c>
      <c r="N170" s="222">
        <v>0</v>
      </c>
      <c r="O170" s="222">
        <v>856</v>
      </c>
      <c r="P170" s="222">
        <v>0</v>
      </c>
      <c r="Q170" s="222">
        <v>856</v>
      </c>
    </row>
    <row r="171" spans="1:17">
      <c r="A171" s="223">
        <f t="shared" si="6"/>
        <v>61</v>
      </c>
      <c r="B171" s="219" t="s">
        <v>162</v>
      </c>
      <c r="C171" s="219" t="s">
        <v>3925</v>
      </c>
      <c r="D171" s="219" t="s">
        <v>865</v>
      </c>
      <c r="E171" s="222">
        <v>0</v>
      </c>
      <c r="F171" s="222">
        <v>0</v>
      </c>
      <c r="G171" s="222">
        <v>0</v>
      </c>
      <c r="H171" s="222">
        <v>0</v>
      </c>
      <c r="I171" s="222">
        <v>0</v>
      </c>
      <c r="J171" s="222">
        <v>0</v>
      </c>
      <c r="K171" s="222">
        <v>0</v>
      </c>
      <c r="L171" s="222">
        <v>0</v>
      </c>
      <c r="M171" s="222">
        <v>0</v>
      </c>
      <c r="N171" s="222">
        <v>0</v>
      </c>
      <c r="O171" s="222">
        <v>1284</v>
      </c>
      <c r="P171" s="222">
        <v>0</v>
      </c>
      <c r="Q171" s="222">
        <v>1284</v>
      </c>
    </row>
    <row r="172" spans="1:17">
      <c r="A172" s="223">
        <f t="shared" si="6"/>
        <v>62</v>
      </c>
      <c r="B172" s="219" t="s">
        <v>162</v>
      </c>
      <c r="C172" s="219" t="s">
        <v>3926</v>
      </c>
      <c r="D172" s="219" t="s">
        <v>798</v>
      </c>
      <c r="E172" s="222">
        <v>0</v>
      </c>
      <c r="F172" s="222">
        <v>0</v>
      </c>
      <c r="G172" s="222">
        <v>0</v>
      </c>
      <c r="H172" s="222">
        <v>0</v>
      </c>
      <c r="I172" s="222">
        <v>0</v>
      </c>
      <c r="J172" s="222">
        <v>0</v>
      </c>
      <c r="K172" s="222">
        <v>0</v>
      </c>
      <c r="L172" s="222">
        <v>0</v>
      </c>
      <c r="M172" s="222">
        <v>0</v>
      </c>
      <c r="N172" s="222">
        <v>0</v>
      </c>
      <c r="O172" s="222">
        <v>101.65</v>
      </c>
      <c r="P172" s="222">
        <v>0</v>
      </c>
      <c r="Q172" s="222">
        <v>101.65</v>
      </c>
    </row>
    <row r="173" spans="1:17">
      <c r="A173" s="223">
        <f t="shared" si="6"/>
        <v>63</v>
      </c>
      <c r="B173" s="219" t="s">
        <v>162</v>
      </c>
      <c r="C173" s="219" t="s">
        <v>3927</v>
      </c>
      <c r="D173" s="219" t="s">
        <v>798</v>
      </c>
      <c r="E173" s="222">
        <v>0</v>
      </c>
      <c r="F173" s="222">
        <v>0</v>
      </c>
      <c r="G173" s="222">
        <v>0</v>
      </c>
      <c r="H173" s="222">
        <v>0</v>
      </c>
      <c r="I173" s="222">
        <v>0</v>
      </c>
      <c r="J173" s="222">
        <v>0</v>
      </c>
      <c r="K173" s="222">
        <v>0</v>
      </c>
      <c r="L173" s="222">
        <v>0</v>
      </c>
      <c r="M173" s="222">
        <v>0</v>
      </c>
      <c r="N173" s="222">
        <v>0</v>
      </c>
      <c r="O173" s="222">
        <v>379.15</v>
      </c>
      <c r="P173" s="222">
        <v>0</v>
      </c>
      <c r="Q173" s="222">
        <v>379.15</v>
      </c>
    </row>
    <row r="174" spans="1:17">
      <c r="A174" s="223">
        <f t="shared" si="6"/>
        <v>64</v>
      </c>
      <c r="B174" s="219" t="s">
        <v>162</v>
      </c>
      <c r="C174" s="219" t="s">
        <v>3928</v>
      </c>
      <c r="D174" s="219" t="s">
        <v>798</v>
      </c>
      <c r="E174" s="222">
        <v>0</v>
      </c>
      <c r="F174" s="222">
        <v>0</v>
      </c>
      <c r="G174" s="222">
        <v>0</v>
      </c>
      <c r="H174" s="222">
        <v>0</v>
      </c>
      <c r="I174" s="222">
        <v>0</v>
      </c>
      <c r="J174" s="222">
        <v>0</v>
      </c>
      <c r="K174" s="222">
        <v>0</v>
      </c>
      <c r="L174" s="222">
        <v>0</v>
      </c>
      <c r="M174" s="222">
        <v>0</v>
      </c>
      <c r="N174" s="222">
        <v>0</v>
      </c>
      <c r="O174" s="222">
        <v>101.65</v>
      </c>
      <c r="P174" s="222">
        <v>0</v>
      </c>
      <c r="Q174" s="222">
        <v>101.65</v>
      </c>
    </row>
    <row r="175" spans="1:17">
      <c r="A175" s="223">
        <f t="shared" si="6"/>
        <v>65</v>
      </c>
      <c r="B175" s="219" t="s">
        <v>162</v>
      </c>
      <c r="C175" s="219" t="s">
        <v>3929</v>
      </c>
      <c r="D175" s="219" t="s">
        <v>798</v>
      </c>
      <c r="E175" s="222">
        <v>0</v>
      </c>
      <c r="F175" s="222">
        <v>0</v>
      </c>
      <c r="G175" s="222">
        <v>0</v>
      </c>
      <c r="H175" s="222">
        <v>0</v>
      </c>
      <c r="I175" s="222">
        <v>0</v>
      </c>
      <c r="J175" s="222">
        <v>0</v>
      </c>
      <c r="K175" s="222">
        <v>0</v>
      </c>
      <c r="L175" s="222">
        <v>0</v>
      </c>
      <c r="M175" s="222">
        <v>0</v>
      </c>
      <c r="N175" s="222">
        <v>0</v>
      </c>
      <c r="O175" s="222">
        <v>1605</v>
      </c>
      <c r="P175" s="222">
        <v>0</v>
      </c>
      <c r="Q175" s="222">
        <v>1605</v>
      </c>
    </row>
    <row r="176" spans="1:17">
      <c r="A176" s="223">
        <f t="shared" si="6"/>
        <v>66</v>
      </c>
      <c r="B176" s="219" t="s">
        <v>162</v>
      </c>
      <c r="C176" s="219" t="s">
        <v>3930</v>
      </c>
      <c r="D176" s="219" t="s">
        <v>888</v>
      </c>
      <c r="E176" s="222">
        <v>0</v>
      </c>
      <c r="F176" s="222">
        <v>0</v>
      </c>
      <c r="G176" s="222">
        <v>0</v>
      </c>
      <c r="H176" s="222">
        <v>0</v>
      </c>
      <c r="I176" s="222">
        <v>0</v>
      </c>
      <c r="J176" s="222">
        <v>0</v>
      </c>
      <c r="K176" s="222">
        <v>0</v>
      </c>
      <c r="L176" s="222">
        <v>0</v>
      </c>
      <c r="M176" s="222">
        <v>0</v>
      </c>
      <c r="N176" s="222">
        <v>0</v>
      </c>
      <c r="O176" s="222">
        <v>766.49</v>
      </c>
      <c r="P176" s="222">
        <v>0</v>
      </c>
      <c r="Q176" s="222">
        <v>766.49</v>
      </c>
    </row>
    <row r="177" spans="1:17">
      <c r="A177" s="223">
        <f t="shared" si="6"/>
        <v>67</v>
      </c>
      <c r="B177" s="219" t="s">
        <v>162</v>
      </c>
      <c r="C177" s="219" t="s">
        <v>3931</v>
      </c>
      <c r="D177" s="219" t="s">
        <v>892</v>
      </c>
      <c r="E177" s="222">
        <v>0</v>
      </c>
      <c r="F177" s="222">
        <v>0</v>
      </c>
      <c r="G177" s="222">
        <v>0</v>
      </c>
      <c r="H177" s="222">
        <v>0</v>
      </c>
      <c r="I177" s="222">
        <v>0</v>
      </c>
      <c r="J177" s="222">
        <v>0</v>
      </c>
      <c r="K177" s="222">
        <v>0</v>
      </c>
      <c r="L177" s="222">
        <v>0</v>
      </c>
      <c r="M177" s="222">
        <v>0</v>
      </c>
      <c r="N177" s="222">
        <v>0</v>
      </c>
      <c r="O177" s="222">
        <v>101.65</v>
      </c>
      <c r="P177" s="222">
        <v>0</v>
      </c>
      <c r="Q177" s="222">
        <v>101.65</v>
      </c>
    </row>
    <row r="178" spans="1:17">
      <c r="A178" s="223">
        <f t="shared" si="6"/>
        <v>68</v>
      </c>
      <c r="B178" s="219" t="s">
        <v>162</v>
      </c>
      <c r="C178" s="219" t="s">
        <v>3932</v>
      </c>
      <c r="D178" s="219" t="s">
        <v>3933</v>
      </c>
      <c r="E178" s="222">
        <v>0</v>
      </c>
      <c r="F178" s="222">
        <v>0</v>
      </c>
      <c r="G178" s="222">
        <v>0</v>
      </c>
      <c r="H178" s="222">
        <v>0</v>
      </c>
      <c r="I178" s="222">
        <v>0</v>
      </c>
      <c r="J178" s="222">
        <v>0</v>
      </c>
      <c r="K178" s="222">
        <v>0</v>
      </c>
      <c r="L178" s="222">
        <v>0</v>
      </c>
      <c r="M178" s="222">
        <v>0</v>
      </c>
      <c r="N178" s="222">
        <v>107</v>
      </c>
      <c r="O178" s="222">
        <v>107</v>
      </c>
      <c r="P178" s="222">
        <v>0</v>
      </c>
      <c r="Q178" s="222">
        <v>214</v>
      </c>
    </row>
    <row r="179" spans="1:17">
      <c r="A179" s="223">
        <f t="shared" si="6"/>
        <v>69</v>
      </c>
      <c r="B179" s="219" t="s">
        <v>162</v>
      </c>
      <c r="C179" s="219" t="s">
        <v>3934</v>
      </c>
      <c r="D179" s="219" t="s">
        <v>3935</v>
      </c>
      <c r="E179" s="222">
        <v>0</v>
      </c>
      <c r="F179" s="222">
        <v>0</v>
      </c>
      <c r="G179" s="222">
        <v>0</v>
      </c>
      <c r="H179" s="222">
        <v>0</v>
      </c>
      <c r="I179" s="222">
        <v>0</v>
      </c>
      <c r="J179" s="222">
        <v>0</v>
      </c>
      <c r="K179" s="222">
        <v>0</v>
      </c>
      <c r="L179" s="222">
        <v>0</v>
      </c>
      <c r="M179" s="222">
        <v>0</v>
      </c>
      <c r="N179" s="222">
        <v>101.65</v>
      </c>
      <c r="O179" s="222">
        <v>101.65</v>
      </c>
      <c r="P179" s="222">
        <v>0</v>
      </c>
      <c r="Q179" s="222">
        <v>203.3</v>
      </c>
    </row>
    <row r="180" spans="1:17">
      <c r="A180" s="223">
        <f t="shared" si="6"/>
        <v>70</v>
      </c>
      <c r="B180" s="219" t="s">
        <v>162</v>
      </c>
      <c r="C180" s="219" t="s">
        <v>3936</v>
      </c>
      <c r="D180" s="219" t="s">
        <v>3937</v>
      </c>
      <c r="E180" s="222">
        <v>0</v>
      </c>
      <c r="F180" s="222">
        <v>0</v>
      </c>
      <c r="G180" s="222">
        <v>0</v>
      </c>
      <c r="H180" s="222">
        <v>0</v>
      </c>
      <c r="I180" s="222">
        <v>0</v>
      </c>
      <c r="J180" s="222">
        <v>0</v>
      </c>
      <c r="K180" s="222">
        <v>0</v>
      </c>
      <c r="L180" s="222">
        <v>0</v>
      </c>
      <c r="M180" s="222">
        <v>0</v>
      </c>
      <c r="N180" s="222">
        <v>0</v>
      </c>
      <c r="O180" s="222">
        <v>101.65</v>
      </c>
      <c r="P180" s="222">
        <v>0</v>
      </c>
      <c r="Q180" s="222">
        <v>101.65</v>
      </c>
    </row>
    <row r="181" spans="1:17">
      <c r="A181" s="223">
        <f t="shared" si="6"/>
        <v>71</v>
      </c>
      <c r="B181" s="219" t="s">
        <v>162</v>
      </c>
      <c r="C181" s="219" t="s">
        <v>3938</v>
      </c>
      <c r="D181" s="219" t="s">
        <v>3707</v>
      </c>
      <c r="E181" s="222">
        <v>0</v>
      </c>
      <c r="F181" s="222">
        <v>0</v>
      </c>
      <c r="G181" s="222">
        <v>0</v>
      </c>
      <c r="H181" s="222">
        <v>0</v>
      </c>
      <c r="I181" s="222">
        <v>0</v>
      </c>
      <c r="J181" s="222">
        <v>0</v>
      </c>
      <c r="K181" s="222">
        <v>0</v>
      </c>
      <c r="L181" s="222">
        <v>0</v>
      </c>
      <c r="M181" s="222">
        <v>0</v>
      </c>
      <c r="N181" s="222">
        <v>0</v>
      </c>
      <c r="O181" s="222">
        <v>101.65</v>
      </c>
      <c r="P181" s="222">
        <v>0</v>
      </c>
      <c r="Q181" s="222">
        <v>101.65</v>
      </c>
    </row>
    <row r="182" spans="1:17">
      <c r="A182" s="223">
        <f t="shared" si="6"/>
        <v>72</v>
      </c>
      <c r="B182" s="219" t="s">
        <v>162</v>
      </c>
      <c r="C182" s="219" t="s">
        <v>3939</v>
      </c>
      <c r="D182" s="219" t="s">
        <v>3940</v>
      </c>
      <c r="E182" s="222">
        <v>0</v>
      </c>
      <c r="F182" s="222">
        <v>0</v>
      </c>
      <c r="G182" s="222">
        <v>0</v>
      </c>
      <c r="H182" s="222">
        <v>0</v>
      </c>
      <c r="I182" s="222">
        <v>0</v>
      </c>
      <c r="J182" s="222">
        <v>0</v>
      </c>
      <c r="K182" s="222">
        <v>0</v>
      </c>
      <c r="L182" s="222">
        <v>0</v>
      </c>
      <c r="M182" s="222">
        <v>0</v>
      </c>
      <c r="N182" s="222">
        <v>0</v>
      </c>
      <c r="O182" s="222">
        <v>101.65</v>
      </c>
      <c r="P182" s="222">
        <v>0</v>
      </c>
      <c r="Q182" s="222">
        <v>101.65</v>
      </c>
    </row>
    <row r="183" spans="1:17">
      <c r="A183" s="223">
        <f t="shared" si="6"/>
        <v>73</v>
      </c>
      <c r="B183" s="219" t="s">
        <v>162</v>
      </c>
      <c r="C183" s="219" t="s">
        <v>3941</v>
      </c>
      <c r="D183" s="219" t="s">
        <v>3942</v>
      </c>
      <c r="E183" s="222">
        <v>0</v>
      </c>
      <c r="F183" s="222">
        <v>0</v>
      </c>
      <c r="G183" s="222">
        <v>0</v>
      </c>
      <c r="H183" s="222">
        <v>0</v>
      </c>
      <c r="I183" s="222">
        <v>0</v>
      </c>
      <c r="J183" s="222">
        <v>0</v>
      </c>
      <c r="K183" s="222">
        <v>0</v>
      </c>
      <c r="L183" s="222">
        <v>0</v>
      </c>
      <c r="M183" s="222">
        <v>0</v>
      </c>
      <c r="N183" s="222">
        <v>0</v>
      </c>
      <c r="O183" s="222">
        <v>101.65</v>
      </c>
      <c r="P183" s="222">
        <v>0</v>
      </c>
      <c r="Q183" s="222">
        <v>101.65</v>
      </c>
    </row>
    <row r="184" spans="1:17">
      <c r="A184" s="223">
        <f t="shared" si="6"/>
        <v>74</v>
      </c>
      <c r="B184" s="219" t="s">
        <v>162</v>
      </c>
      <c r="C184" s="219" t="s">
        <v>3943</v>
      </c>
      <c r="D184" s="219" t="s">
        <v>3944</v>
      </c>
      <c r="E184" s="222">
        <v>0</v>
      </c>
      <c r="F184" s="222">
        <v>0</v>
      </c>
      <c r="G184" s="222">
        <v>0</v>
      </c>
      <c r="H184" s="222">
        <v>0</v>
      </c>
      <c r="I184" s="222">
        <v>0</v>
      </c>
      <c r="J184" s="222">
        <v>0</v>
      </c>
      <c r="K184" s="222">
        <v>0</v>
      </c>
      <c r="L184" s="222">
        <v>0</v>
      </c>
      <c r="M184" s="222">
        <v>0</v>
      </c>
      <c r="N184" s="222">
        <v>0</v>
      </c>
      <c r="O184" s="222">
        <v>133.75</v>
      </c>
      <c r="P184" s="222">
        <v>0</v>
      </c>
      <c r="Q184" s="222">
        <v>133.75</v>
      </c>
    </row>
    <row r="185" spans="1:17">
      <c r="A185" s="223">
        <f t="shared" si="6"/>
        <v>75</v>
      </c>
      <c r="B185" s="219" t="s">
        <v>162</v>
      </c>
      <c r="C185" s="219" t="s">
        <v>3945</v>
      </c>
      <c r="D185" s="219" t="s">
        <v>3946</v>
      </c>
      <c r="E185" s="222">
        <v>0</v>
      </c>
      <c r="F185" s="222">
        <v>0</v>
      </c>
      <c r="G185" s="222">
        <v>0</v>
      </c>
      <c r="H185" s="222">
        <v>0</v>
      </c>
      <c r="I185" s="222">
        <v>0</v>
      </c>
      <c r="J185" s="222">
        <v>0</v>
      </c>
      <c r="K185" s="222">
        <v>0</v>
      </c>
      <c r="L185" s="222">
        <v>0</v>
      </c>
      <c r="M185" s="222">
        <v>0</v>
      </c>
      <c r="N185" s="222">
        <v>107</v>
      </c>
      <c r="O185" s="222">
        <v>107</v>
      </c>
      <c r="P185" s="222">
        <v>0</v>
      </c>
      <c r="Q185" s="222">
        <v>214</v>
      </c>
    </row>
    <row r="186" spans="1:17">
      <c r="A186" s="223">
        <f t="shared" si="6"/>
        <v>76</v>
      </c>
      <c r="B186" s="219" t="s">
        <v>162</v>
      </c>
      <c r="C186" s="219" t="s">
        <v>3947</v>
      </c>
      <c r="D186" s="219" t="s">
        <v>3948</v>
      </c>
      <c r="E186" s="222">
        <v>0</v>
      </c>
      <c r="F186" s="222">
        <v>0</v>
      </c>
      <c r="G186" s="222">
        <v>0</v>
      </c>
      <c r="H186" s="222">
        <v>0</v>
      </c>
      <c r="I186" s="222">
        <v>0</v>
      </c>
      <c r="J186" s="222">
        <v>0</v>
      </c>
      <c r="K186" s="222">
        <v>0</v>
      </c>
      <c r="L186" s="222">
        <v>0</v>
      </c>
      <c r="M186" s="222">
        <v>0</v>
      </c>
      <c r="N186" s="222">
        <v>0</v>
      </c>
      <c r="O186" s="222">
        <v>101.65</v>
      </c>
      <c r="P186" s="222">
        <v>0</v>
      </c>
      <c r="Q186" s="222">
        <v>101.65</v>
      </c>
    </row>
    <row r="187" spans="1:17">
      <c r="A187" s="223">
        <f t="shared" si="6"/>
        <v>77</v>
      </c>
      <c r="B187" s="219" t="s">
        <v>162</v>
      </c>
      <c r="C187" s="219" t="s">
        <v>3949</v>
      </c>
      <c r="D187" s="219" t="s">
        <v>3950</v>
      </c>
      <c r="E187" s="222">
        <v>0</v>
      </c>
      <c r="F187" s="222">
        <v>0</v>
      </c>
      <c r="G187" s="222">
        <v>0</v>
      </c>
      <c r="H187" s="222">
        <v>0</v>
      </c>
      <c r="I187" s="222">
        <v>0</v>
      </c>
      <c r="J187" s="222">
        <v>0</v>
      </c>
      <c r="K187" s="222">
        <v>0</v>
      </c>
      <c r="L187" s="222">
        <v>0</v>
      </c>
      <c r="M187" s="222">
        <v>0</v>
      </c>
      <c r="N187" s="222">
        <v>0</v>
      </c>
      <c r="O187" s="222">
        <v>101.65</v>
      </c>
      <c r="P187" s="222">
        <v>0</v>
      </c>
      <c r="Q187" s="222">
        <v>101.65</v>
      </c>
    </row>
    <row r="188" spans="1:17">
      <c r="A188" s="223">
        <f t="shared" si="6"/>
        <v>78</v>
      </c>
      <c r="B188" s="219" t="s">
        <v>162</v>
      </c>
      <c r="C188" s="219" t="s">
        <v>3951</v>
      </c>
      <c r="D188" s="219" t="s">
        <v>3952</v>
      </c>
      <c r="E188" s="222">
        <v>0</v>
      </c>
      <c r="F188" s="222">
        <v>0</v>
      </c>
      <c r="G188" s="222">
        <v>0</v>
      </c>
      <c r="H188" s="222">
        <v>0</v>
      </c>
      <c r="I188" s="222">
        <v>0</v>
      </c>
      <c r="J188" s="222">
        <v>0</v>
      </c>
      <c r="K188" s="222">
        <v>0</v>
      </c>
      <c r="L188" s="222">
        <v>0</v>
      </c>
      <c r="M188" s="222">
        <v>0</v>
      </c>
      <c r="N188" s="222">
        <v>0</v>
      </c>
      <c r="O188" s="222">
        <v>62.31</v>
      </c>
      <c r="P188" s="222">
        <v>0</v>
      </c>
      <c r="Q188" s="222">
        <v>62.31</v>
      </c>
    </row>
    <row r="189" spans="1:17">
      <c r="A189" s="223">
        <f t="shared" si="6"/>
        <v>79</v>
      </c>
      <c r="B189" s="219" t="s">
        <v>162</v>
      </c>
      <c r="C189" s="219" t="s">
        <v>3953</v>
      </c>
      <c r="D189" s="219" t="s">
        <v>3954</v>
      </c>
      <c r="E189" s="222">
        <v>0</v>
      </c>
      <c r="F189" s="222">
        <v>0</v>
      </c>
      <c r="G189" s="222">
        <v>0</v>
      </c>
      <c r="H189" s="222">
        <v>0</v>
      </c>
      <c r="I189" s="222">
        <v>0</v>
      </c>
      <c r="J189" s="222">
        <v>0</v>
      </c>
      <c r="K189" s="222">
        <v>0</v>
      </c>
      <c r="L189" s="222">
        <v>0</v>
      </c>
      <c r="M189" s="222">
        <v>0</v>
      </c>
      <c r="N189" s="222">
        <v>0</v>
      </c>
      <c r="O189" s="222">
        <v>142.9</v>
      </c>
      <c r="P189" s="222">
        <v>0</v>
      </c>
      <c r="Q189" s="222">
        <v>142.9</v>
      </c>
    </row>
    <row r="190" spans="1:17">
      <c r="A190" s="223">
        <f t="shared" si="6"/>
        <v>80</v>
      </c>
      <c r="B190" s="219" t="s">
        <v>162</v>
      </c>
      <c r="C190" s="219" t="s">
        <v>3955</v>
      </c>
      <c r="D190" s="219" t="s">
        <v>3956</v>
      </c>
      <c r="E190" s="222">
        <v>0</v>
      </c>
      <c r="F190" s="222">
        <v>0</v>
      </c>
      <c r="G190" s="222">
        <v>0</v>
      </c>
      <c r="H190" s="222">
        <v>0</v>
      </c>
      <c r="I190" s="222">
        <v>0</v>
      </c>
      <c r="J190" s="222">
        <v>0</v>
      </c>
      <c r="K190" s="222">
        <v>0</v>
      </c>
      <c r="L190" s="222">
        <v>0</v>
      </c>
      <c r="M190" s="222">
        <v>0</v>
      </c>
      <c r="N190" s="222">
        <v>0</v>
      </c>
      <c r="O190" s="222">
        <v>3239.75</v>
      </c>
      <c r="P190" s="222">
        <v>0</v>
      </c>
      <c r="Q190" s="222">
        <v>3239.75</v>
      </c>
    </row>
    <row r="191" spans="1:17">
      <c r="A191" s="223">
        <f t="shared" si="6"/>
        <v>81</v>
      </c>
      <c r="B191" s="219" t="s">
        <v>162</v>
      </c>
      <c r="C191" s="219" t="s">
        <v>3957</v>
      </c>
      <c r="D191" s="219" t="s">
        <v>3958</v>
      </c>
      <c r="E191" s="222">
        <v>0</v>
      </c>
      <c r="F191" s="222">
        <v>0</v>
      </c>
      <c r="G191" s="222">
        <v>0</v>
      </c>
      <c r="H191" s="222">
        <v>0</v>
      </c>
      <c r="I191" s="222">
        <v>0</v>
      </c>
      <c r="J191" s="222">
        <v>0</v>
      </c>
      <c r="K191" s="222">
        <v>0</v>
      </c>
      <c r="L191" s="222">
        <v>0</v>
      </c>
      <c r="M191" s="222">
        <v>0</v>
      </c>
      <c r="N191" s="222">
        <v>0</v>
      </c>
      <c r="O191" s="222">
        <v>101.65</v>
      </c>
      <c r="P191" s="222">
        <v>0</v>
      </c>
      <c r="Q191" s="222">
        <v>101.65</v>
      </c>
    </row>
    <row r="192" spans="1:17">
      <c r="A192" s="223">
        <f t="shared" si="6"/>
        <v>82</v>
      </c>
      <c r="B192" s="219" t="s">
        <v>162</v>
      </c>
      <c r="C192" s="219" t="s">
        <v>3959</v>
      </c>
      <c r="D192" s="219" t="s">
        <v>3960</v>
      </c>
      <c r="E192" s="222">
        <v>0</v>
      </c>
      <c r="F192" s="222">
        <v>0</v>
      </c>
      <c r="G192" s="222">
        <v>0</v>
      </c>
      <c r="H192" s="222">
        <v>0</v>
      </c>
      <c r="I192" s="222">
        <v>0</v>
      </c>
      <c r="J192" s="222">
        <v>0</v>
      </c>
      <c r="K192" s="222">
        <v>0</v>
      </c>
      <c r="L192" s="222">
        <v>0</v>
      </c>
      <c r="M192" s="222">
        <v>0</v>
      </c>
      <c r="N192" s="222">
        <v>0</v>
      </c>
      <c r="O192" s="222">
        <v>65.58</v>
      </c>
      <c r="P192" s="222">
        <v>0</v>
      </c>
      <c r="Q192" s="222">
        <v>65.58</v>
      </c>
    </row>
    <row r="193" spans="1:17">
      <c r="A193" s="223">
        <f t="shared" si="6"/>
        <v>83</v>
      </c>
      <c r="B193" s="219" t="s">
        <v>162</v>
      </c>
      <c r="C193" s="219" t="s">
        <v>3961</v>
      </c>
      <c r="D193" s="219" t="s">
        <v>3962</v>
      </c>
      <c r="E193" s="222">
        <v>0</v>
      </c>
      <c r="F193" s="222">
        <v>0</v>
      </c>
      <c r="G193" s="222">
        <v>0</v>
      </c>
      <c r="H193" s="222">
        <v>0</v>
      </c>
      <c r="I193" s="222">
        <v>0</v>
      </c>
      <c r="J193" s="222">
        <v>0</v>
      </c>
      <c r="K193" s="222">
        <v>0</v>
      </c>
      <c r="L193" s="222">
        <v>0</v>
      </c>
      <c r="M193" s="222">
        <v>0</v>
      </c>
      <c r="N193" s="222">
        <v>0</v>
      </c>
      <c r="O193" s="222">
        <v>107.75</v>
      </c>
      <c r="P193" s="222">
        <v>0</v>
      </c>
      <c r="Q193" s="222">
        <v>107.75</v>
      </c>
    </row>
    <row r="194" spans="1:17">
      <c r="A194" s="223">
        <f t="shared" si="6"/>
        <v>84</v>
      </c>
      <c r="B194" s="219" t="s">
        <v>162</v>
      </c>
      <c r="C194" s="219" t="s">
        <v>3963</v>
      </c>
      <c r="D194" s="219" t="s">
        <v>3964</v>
      </c>
      <c r="E194" s="222">
        <v>0</v>
      </c>
      <c r="F194" s="222">
        <v>0</v>
      </c>
      <c r="G194" s="222">
        <v>0</v>
      </c>
      <c r="H194" s="222">
        <v>0</v>
      </c>
      <c r="I194" s="222">
        <v>0</v>
      </c>
      <c r="J194" s="222">
        <v>0</v>
      </c>
      <c r="K194" s="222">
        <v>0</v>
      </c>
      <c r="L194" s="222">
        <v>0</v>
      </c>
      <c r="M194" s="222">
        <v>0</v>
      </c>
      <c r="N194" s="222">
        <v>0</v>
      </c>
      <c r="O194" s="222">
        <v>101.65</v>
      </c>
      <c r="P194" s="222">
        <v>0</v>
      </c>
      <c r="Q194" s="222">
        <v>101.65</v>
      </c>
    </row>
    <row r="195" spans="1:17">
      <c r="A195" s="223">
        <f t="shared" si="6"/>
        <v>85</v>
      </c>
      <c r="B195" s="219" t="s">
        <v>162</v>
      </c>
      <c r="C195" s="219" t="s">
        <v>3965</v>
      </c>
      <c r="D195" s="219" t="s">
        <v>3966</v>
      </c>
      <c r="E195" s="222">
        <v>0</v>
      </c>
      <c r="F195" s="222">
        <v>0</v>
      </c>
      <c r="G195" s="222">
        <v>0</v>
      </c>
      <c r="H195" s="222">
        <v>0</v>
      </c>
      <c r="I195" s="222">
        <v>0</v>
      </c>
      <c r="J195" s="222">
        <v>0</v>
      </c>
      <c r="K195" s="222">
        <v>0</v>
      </c>
      <c r="L195" s="222">
        <v>0</v>
      </c>
      <c r="M195" s="222">
        <v>0</v>
      </c>
      <c r="N195" s="222">
        <v>0</v>
      </c>
      <c r="O195" s="222">
        <v>126.26</v>
      </c>
      <c r="P195" s="222">
        <v>0</v>
      </c>
      <c r="Q195" s="222">
        <v>126.26</v>
      </c>
    </row>
    <row r="196" spans="1:17">
      <c r="A196" s="223">
        <f t="shared" si="6"/>
        <v>86</v>
      </c>
      <c r="B196" s="219" t="s">
        <v>162</v>
      </c>
      <c r="C196" s="219" t="s">
        <v>3967</v>
      </c>
      <c r="D196" s="219" t="s">
        <v>3968</v>
      </c>
      <c r="E196" s="222">
        <v>0</v>
      </c>
      <c r="F196" s="222">
        <v>0</v>
      </c>
      <c r="G196" s="222">
        <v>0</v>
      </c>
      <c r="H196" s="222">
        <v>0</v>
      </c>
      <c r="I196" s="222">
        <v>0</v>
      </c>
      <c r="J196" s="222">
        <v>0</v>
      </c>
      <c r="K196" s="222">
        <v>0</v>
      </c>
      <c r="L196" s="222">
        <v>0</v>
      </c>
      <c r="M196" s="222">
        <v>0</v>
      </c>
      <c r="N196" s="222">
        <v>0</v>
      </c>
      <c r="O196" s="222">
        <v>1529.03</v>
      </c>
      <c r="P196" s="222">
        <v>0</v>
      </c>
      <c r="Q196" s="222">
        <v>1529.03</v>
      </c>
    </row>
    <row r="197" spans="1:17">
      <c r="A197" s="223">
        <f t="shared" si="6"/>
        <v>87</v>
      </c>
      <c r="B197" s="219" t="s">
        <v>162</v>
      </c>
      <c r="C197" s="219" t="s">
        <v>3969</v>
      </c>
      <c r="D197" s="219" t="s">
        <v>3970</v>
      </c>
      <c r="E197" s="222">
        <v>0</v>
      </c>
      <c r="F197" s="222">
        <v>0</v>
      </c>
      <c r="G197" s="222">
        <v>0</v>
      </c>
      <c r="H197" s="222">
        <v>0</v>
      </c>
      <c r="I197" s="222">
        <v>0</v>
      </c>
      <c r="J197" s="222">
        <v>0</v>
      </c>
      <c r="K197" s="222">
        <v>0</v>
      </c>
      <c r="L197" s="222">
        <v>0</v>
      </c>
      <c r="M197" s="222">
        <v>0</v>
      </c>
      <c r="N197" s="222">
        <v>101.65</v>
      </c>
      <c r="O197" s="222">
        <v>101.65</v>
      </c>
      <c r="P197" s="222">
        <v>101.65</v>
      </c>
      <c r="Q197" s="222">
        <v>304.95</v>
      </c>
    </row>
    <row r="198" spans="1:17">
      <c r="A198" s="223">
        <f t="shared" si="6"/>
        <v>88</v>
      </c>
      <c r="B198" s="219" t="s">
        <v>162</v>
      </c>
      <c r="C198" s="219" t="s">
        <v>3971</v>
      </c>
      <c r="D198" s="219" t="s">
        <v>3972</v>
      </c>
      <c r="E198" s="222">
        <v>0</v>
      </c>
      <c r="F198" s="222">
        <v>0</v>
      </c>
      <c r="G198" s="222">
        <v>0</v>
      </c>
      <c r="H198" s="222">
        <v>0</v>
      </c>
      <c r="I198" s="222">
        <v>0</v>
      </c>
      <c r="J198" s="222">
        <v>0</v>
      </c>
      <c r="K198" s="222">
        <v>0</v>
      </c>
      <c r="L198" s="222">
        <v>0</v>
      </c>
      <c r="M198" s="222">
        <v>0</v>
      </c>
      <c r="N198" s="222">
        <v>0</v>
      </c>
      <c r="O198" s="222">
        <v>0</v>
      </c>
      <c r="P198" s="222">
        <v>850.65</v>
      </c>
      <c r="Q198" s="222">
        <v>850.65</v>
      </c>
    </row>
    <row r="199" spans="1:17" ht="15" thickBot="1">
      <c r="A199" s="223"/>
      <c r="B199" s="219"/>
      <c r="C199" s="219"/>
      <c r="D199" s="219"/>
      <c r="E199" s="224">
        <f>SUM(E111:E198)</f>
        <v>0</v>
      </c>
      <c r="F199" s="224">
        <f t="shared" ref="F199:Q199" si="7">SUM(F111:F198)</f>
        <v>0</v>
      </c>
      <c r="G199" s="224">
        <f t="shared" si="7"/>
        <v>0</v>
      </c>
      <c r="H199" s="224">
        <f t="shared" si="7"/>
        <v>0</v>
      </c>
      <c r="I199" s="224">
        <f t="shared" si="7"/>
        <v>0</v>
      </c>
      <c r="J199" s="224">
        <f t="shared" si="7"/>
        <v>271.77999999999997</v>
      </c>
      <c r="K199" s="224">
        <f t="shared" si="7"/>
        <v>458.98</v>
      </c>
      <c r="L199" s="224">
        <f t="shared" si="7"/>
        <v>400.35</v>
      </c>
      <c r="M199" s="224">
        <f t="shared" si="7"/>
        <v>535.49</v>
      </c>
      <c r="N199" s="224">
        <f t="shared" si="7"/>
        <v>2489.29</v>
      </c>
      <c r="O199" s="224">
        <f t="shared" si="7"/>
        <v>34748.760000000024</v>
      </c>
      <c r="P199" s="224">
        <f t="shared" si="7"/>
        <v>952.3</v>
      </c>
      <c r="Q199" s="224">
        <f t="shared" si="7"/>
        <v>39856.950000000019</v>
      </c>
    </row>
    <row r="200" spans="1:17" ht="15" thickTop="1">
      <c r="A200" s="223">
        <f t="shared" si="6"/>
        <v>1</v>
      </c>
      <c r="B200" s="219" t="s">
        <v>176</v>
      </c>
      <c r="C200" s="219" t="s">
        <v>3973</v>
      </c>
      <c r="D200" s="219" t="s">
        <v>2445</v>
      </c>
      <c r="E200" s="222">
        <v>0</v>
      </c>
      <c r="F200" s="222">
        <v>0</v>
      </c>
      <c r="G200" s="222">
        <v>0</v>
      </c>
      <c r="H200" s="222">
        <v>0</v>
      </c>
      <c r="I200" s="222">
        <v>0</v>
      </c>
      <c r="J200" s="222">
        <v>0</v>
      </c>
      <c r="K200" s="222">
        <v>0</v>
      </c>
      <c r="L200" s="222">
        <v>0</v>
      </c>
      <c r="M200" s="222">
        <v>0</v>
      </c>
      <c r="N200" s="222">
        <v>0</v>
      </c>
      <c r="O200" s="222">
        <v>1284</v>
      </c>
      <c r="P200" s="222">
        <v>0</v>
      </c>
      <c r="Q200" s="222">
        <v>1284</v>
      </c>
    </row>
    <row r="201" spans="1:17">
      <c r="A201" s="223">
        <f t="shared" si="6"/>
        <v>2</v>
      </c>
      <c r="B201" s="219" t="s">
        <v>176</v>
      </c>
      <c r="C201" s="219" t="s">
        <v>3974</v>
      </c>
      <c r="D201" s="219" t="s">
        <v>925</v>
      </c>
      <c r="E201" s="222">
        <v>0</v>
      </c>
      <c r="F201" s="222">
        <v>0</v>
      </c>
      <c r="G201" s="222">
        <v>0</v>
      </c>
      <c r="H201" s="222">
        <v>0</v>
      </c>
      <c r="I201" s="222">
        <v>0</v>
      </c>
      <c r="J201" s="222">
        <v>0</v>
      </c>
      <c r="K201" s="222">
        <v>0</v>
      </c>
      <c r="L201" s="222">
        <v>0</v>
      </c>
      <c r="M201" s="222">
        <v>0</v>
      </c>
      <c r="N201" s="222">
        <v>0</v>
      </c>
      <c r="O201" s="222">
        <v>135.19</v>
      </c>
      <c r="P201" s="222">
        <v>0</v>
      </c>
      <c r="Q201" s="222">
        <v>135.19</v>
      </c>
    </row>
    <row r="202" spans="1:17">
      <c r="A202" s="223">
        <f t="shared" si="6"/>
        <v>3</v>
      </c>
      <c r="B202" s="219" t="s">
        <v>176</v>
      </c>
      <c r="C202" s="219" t="s">
        <v>3975</v>
      </c>
      <c r="D202" s="219" t="s">
        <v>925</v>
      </c>
      <c r="E202" s="222">
        <v>0</v>
      </c>
      <c r="F202" s="222">
        <v>0</v>
      </c>
      <c r="G202" s="222">
        <v>0</v>
      </c>
      <c r="H202" s="222">
        <v>0</v>
      </c>
      <c r="I202" s="222">
        <v>0</v>
      </c>
      <c r="J202" s="222">
        <v>0</v>
      </c>
      <c r="K202" s="222">
        <v>0</v>
      </c>
      <c r="L202" s="222">
        <v>0</v>
      </c>
      <c r="M202" s="222">
        <v>0</v>
      </c>
      <c r="N202" s="222">
        <v>0</v>
      </c>
      <c r="O202" s="222">
        <v>141.29</v>
      </c>
      <c r="P202" s="222">
        <v>0</v>
      </c>
      <c r="Q202" s="222">
        <v>141.29</v>
      </c>
    </row>
    <row r="203" spans="1:17">
      <c r="A203" s="223">
        <f t="shared" si="6"/>
        <v>4</v>
      </c>
      <c r="B203" s="219" t="s">
        <v>176</v>
      </c>
      <c r="C203" s="219" t="s">
        <v>3976</v>
      </c>
      <c r="D203" s="219" t="s">
        <v>3977</v>
      </c>
      <c r="E203" s="222">
        <v>0</v>
      </c>
      <c r="F203" s="222">
        <v>0</v>
      </c>
      <c r="G203" s="222">
        <v>0</v>
      </c>
      <c r="H203" s="222">
        <v>0</v>
      </c>
      <c r="I203" s="222">
        <v>0</v>
      </c>
      <c r="J203" s="222">
        <v>0</v>
      </c>
      <c r="K203" s="222">
        <v>0</v>
      </c>
      <c r="L203" s="222">
        <v>0</v>
      </c>
      <c r="M203" s="222">
        <v>0</v>
      </c>
      <c r="N203" s="222">
        <v>0</v>
      </c>
      <c r="O203" s="222">
        <v>1284</v>
      </c>
      <c r="P203" s="222">
        <v>0</v>
      </c>
      <c r="Q203" s="222">
        <v>1284</v>
      </c>
    </row>
    <row r="204" spans="1:17">
      <c r="A204" s="223">
        <f t="shared" ref="A204:A267" si="8">A203+1</f>
        <v>5</v>
      </c>
      <c r="B204" s="219" t="s">
        <v>176</v>
      </c>
      <c r="C204" s="219" t="s">
        <v>3978</v>
      </c>
      <c r="D204" s="219" t="s">
        <v>3979</v>
      </c>
      <c r="E204" s="222">
        <v>0</v>
      </c>
      <c r="F204" s="222">
        <v>0</v>
      </c>
      <c r="G204" s="222">
        <v>0</v>
      </c>
      <c r="H204" s="222">
        <v>0</v>
      </c>
      <c r="I204" s="222">
        <v>0</v>
      </c>
      <c r="J204" s="222">
        <v>0</v>
      </c>
      <c r="K204" s="222">
        <v>0</v>
      </c>
      <c r="L204" s="222">
        <v>0</v>
      </c>
      <c r="M204" s="222">
        <v>0</v>
      </c>
      <c r="N204" s="222">
        <v>0</v>
      </c>
      <c r="O204" s="222">
        <v>1541.17</v>
      </c>
      <c r="P204" s="222">
        <v>0</v>
      </c>
      <c r="Q204" s="222">
        <v>1541.17</v>
      </c>
    </row>
    <row r="205" spans="1:17">
      <c r="A205" s="223">
        <f t="shared" si="8"/>
        <v>6</v>
      </c>
      <c r="B205" s="219" t="s">
        <v>176</v>
      </c>
      <c r="C205" s="219" t="s">
        <v>3980</v>
      </c>
      <c r="D205" s="219" t="s">
        <v>3981</v>
      </c>
      <c r="E205" s="222">
        <v>0</v>
      </c>
      <c r="F205" s="222">
        <v>0</v>
      </c>
      <c r="G205" s="222">
        <v>0</v>
      </c>
      <c r="H205" s="222">
        <v>0</v>
      </c>
      <c r="I205" s="222">
        <v>0</v>
      </c>
      <c r="J205" s="222">
        <v>0</v>
      </c>
      <c r="K205" s="222">
        <v>0</v>
      </c>
      <c r="L205" s="222">
        <v>0</v>
      </c>
      <c r="M205" s="222">
        <v>0</v>
      </c>
      <c r="N205" s="222">
        <v>0</v>
      </c>
      <c r="O205" s="222">
        <v>870.12</v>
      </c>
      <c r="P205" s="222">
        <v>0</v>
      </c>
      <c r="Q205" s="222">
        <v>870.12</v>
      </c>
    </row>
    <row r="206" spans="1:17">
      <c r="A206" s="223">
        <f t="shared" si="8"/>
        <v>7</v>
      </c>
      <c r="B206" s="219" t="s">
        <v>176</v>
      </c>
      <c r="C206" s="219" t="s">
        <v>3982</v>
      </c>
      <c r="D206" s="219" t="s">
        <v>3983</v>
      </c>
      <c r="E206" s="222">
        <v>0</v>
      </c>
      <c r="F206" s="222">
        <v>0</v>
      </c>
      <c r="G206" s="222">
        <v>0</v>
      </c>
      <c r="H206" s="222">
        <v>0</v>
      </c>
      <c r="I206" s="222">
        <v>0</v>
      </c>
      <c r="J206" s="222">
        <v>0</v>
      </c>
      <c r="K206" s="222">
        <v>0</v>
      </c>
      <c r="L206" s="222">
        <v>0</v>
      </c>
      <c r="M206" s="222">
        <v>0</v>
      </c>
      <c r="N206" s="222">
        <v>0</v>
      </c>
      <c r="O206" s="222">
        <v>936.04</v>
      </c>
      <c r="P206" s="222">
        <v>0</v>
      </c>
      <c r="Q206" s="222">
        <v>936.04</v>
      </c>
    </row>
    <row r="207" spans="1:17">
      <c r="A207" s="223">
        <f t="shared" si="8"/>
        <v>8</v>
      </c>
      <c r="B207" s="219" t="s">
        <v>176</v>
      </c>
      <c r="C207" s="219" t="s">
        <v>3984</v>
      </c>
      <c r="D207" s="219" t="s">
        <v>3985</v>
      </c>
      <c r="E207" s="222">
        <v>0</v>
      </c>
      <c r="F207" s="222">
        <v>0</v>
      </c>
      <c r="G207" s="222">
        <v>0</v>
      </c>
      <c r="H207" s="222">
        <v>0</v>
      </c>
      <c r="I207" s="222">
        <v>0</v>
      </c>
      <c r="J207" s="222">
        <v>0</v>
      </c>
      <c r="K207" s="222">
        <v>0</v>
      </c>
      <c r="L207" s="222">
        <v>0</v>
      </c>
      <c r="M207" s="222">
        <v>0</v>
      </c>
      <c r="N207" s="222">
        <v>0</v>
      </c>
      <c r="O207" s="222">
        <v>107</v>
      </c>
      <c r="P207" s="222">
        <v>0</v>
      </c>
      <c r="Q207" s="222">
        <v>107</v>
      </c>
    </row>
    <row r="208" spans="1:17">
      <c r="A208" s="223">
        <f t="shared" si="8"/>
        <v>9</v>
      </c>
      <c r="B208" s="219" t="s">
        <v>176</v>
      </c>
      <c r="C208" s="219" t="s">
        <v>3986</v>
      </c>
      <c r="D208" s="219" t="s">
        <v>3985</v>
      </c>
      <c r="E208" s="222">
        <v>0</v>
      </c>
      <c r="F208" s="222">
        <v>0</v>
      </c>
      <c r="G208" s="222">
        <v>0</v>
      </c>
      <c r="H208" s="222">
        <v>0</v>
      </c>
      <c r="I208" s="222">
        <v>0</v>
      </c>
      <c r="J208" s="222">
        <v>0</v>
      </c>
      <c r="K208" s="222">
        <v>0</v>
      </c>
      <c r="L208" s="222">
        <v>0</v>
      </c>
      <c r="M208" s="222">
        <v>0</v>
      </c>
      <c r="N208" s="222">
        <v>0</v>
      </c>
      <c r="O208" s="222">
        <v>427.95</v>
      </c>
      <c r="P208" s="222">
        <v>0</v>
      </c>
      <c r="Q208" s="222">
        <v>427.95</v>
      </c>
    </row>
    <row r="209" spans="1:17">
      <c r="A209" s="223">
        <f t="shared" si="8"/>
        <v>10</v>
      </c>
      <c r="B209" s="219" t="s">
        <v>176</v>
      </c>
      <c r="C209" s="219" t="s">
        <v>3987</v>
      </c>
      <c r="D209" s="219" t="s">
        <v>3985</v>
      </c>
      <c r="E209" s="222">
        <v>0</v>
      </c>
      <c r="F209" s="222">
        <v>0</v>
      </c>
      <c r="G209" s="222">
        <v>0</v>
      </c>
      <c r="H209" s="222">
        <v>0</v>
      </c>
      <c r="I209" s="222">
        <v>0</v>
      </c>
      <c r="J209" s="222">
        <v>0</v>
      </c>
      <c r="K209" s="222">
        <v>0</v>
      </c>
      <c r="L209" s="222">
        <v>0</v>
      </c>
      <c r="M209" s="222">
        <v>0</v>
      </c>
      <c r="N209" s="222">
        <v>32.1</v>
      </c>
      <c r="O209" s="222">
        <v>170.34</v>
      </c>
      <c r="P209" s="222">
        <v>0</v>
      </c>
      <c r="Q209" s="222">
        <v>202.44</v>
      </c>
    </row>
    <row r="210" spans="1:17">
      <c r="A210" s="223">
        <f t="shared" si="8"/>
        <v>11</v>
      </c>
      <c r="B210" s="219" t="s">
        <v>176</v>
      </c>
      <c r="C210" s="219" t="s">
        <v>3988</v>
      </c>
      <c r="D210" s="219" t="s">
        <v>3985</v>
      </c>
      <c r="E210" s="222">
        <v>0</v>
      </c>
      <c r="F210" s="222">
        <v>0</v>
      </c>
      <c r="G210" s="222">
        <v>0</v>
      </c>
      <c r="H210" s="222">
        <v>0</v>
      </c>
      <c r="I210" s="222">
        <v>0</v>
      </c>
      <c r="J210" s="222">
        <v>0</v>
      </c>
      <c r="K210" s="222">
        <v>0</v>
      </c>
      <c r="L210" s="222">
        <v>0</v>
      </c>
      <c r="M210" s="222">
        <v>0</v>
      </c>
      <c r="N210" s="222">
        <v>32.1</v>
      </c>
      <c r="O210" s="222">
        <v>133.75</v>
      </c>
      <c r="P210" s="222">
        <v>0</v>
      </c>
      <c r="Q210" s="222">
        <v>165.85</v>
      </c>
    </row>
    <row r="211" spans="1:17">
      <c r="A211" s="223">
        <f t="shared" si="8"/>
        <v>12</v>
      </c>
      <c r="B211" s="219" t="s">
        <v>176</v>
      </c>
      <c r="C211" s="219" t="s">
        <v>3989</v>
      </c>
      <c r="D211" s="219" t="s">
        <v>3985</v>
      </c>
      <c r="E211" s="222">
        <v>0</v>
      </c>
      <c r="F211" s="222">
        <v>0</v>
      </c>
      <c r="G211" s="222">
        <v>0</v>
      </c>
      <c r="H211" s="222">
        <v>0</v>
      </c>
      <c r="I211" s="222">
        <v>0</v>
      </c>
      <c r="J211" s="222">
        <v>0</v>
      </c>
      <c r="K211" s="222">
        <v>0</v>
      </c>
      <c r="L211" s="222">
        <v>0</v>
      </c>
      <c r="M211" s="222">
        <v>0</v>
      </c>
      <c r="N211" s="222">
        <v>107</v>
      </c>
      <c r="O211" s="222">
        <v>749</v>
      </c>
      <c r="P211" s="222">
        <v>0</v>
      </c>
      <c r="Q211" s="222">
        <v>856</v>
      </c>
    </row>
    <row r="212" spans="1:17">
      <c r="A212" s="223">
        <f t="shared" si="8"/>
        <v>13</v>
      </c>
      <c r="B212" s="219" t="s">
        <v>176</v>
      </c>
      <c r="C212" s="219" t="s">
        <v>3990</v>
      </c>
      <c r="D212" s="219" t="s">
        <v>3991</v>
      </c>
      <c r="E212" s="222">
        <v>0</v>
      </c>
      <c r="F212" s="222">
        <v>0</v>
      </c>
      <c r="G212" s="222">
        <v>0</v>
      </c>
      <c r="H212" s="222">
        <v>0</v>
      </c>
      <c r="I212" s="222">
        <v>0</v>
      </c>
      <c r="J212" s="222">
        <v>0</v>
      </c>
      <c r="K212" s="222">
        <v>0</v>
      </c>
      <c r="L212" s="222">
        <v>0</v>
      </c>
      <c r="M212" s="222">
        <v>0</v>
      </c>
      <c r="N212" s="222">
        <v>0</v>
      </c>
      <c r="O212" s="222">
        <v>631.29999999999995</v>
      </c>
      <c r="P212" s="222">
        <v>0</v>
      </c>
      <c r="Q212" s="222">
        <v>631.29999999999995</v>
      </c>
    </row>
    <row r="213" spans="1:17">
      <c r="A213" s="223">
        <f t="shared" si="8"/>
        <v>14</v>
      </c>
      <c r="B213" s="219" t="s">
        <v>176</v>
      </c>
      <c r="C213" s="219" t="s">
        <v>3992</v>
      </c>
      <c r="D213" s="219" t="s">
        <v>3993</v>
      </c>
      <c r="E213" s="222">
        <v>0</v>
      </c>
      <c r="F213" s="222">
        <v>0</v>
      </c>
      <c r="G213" s="222">
        <v>0</v>
      </c>
      <c r="H213" s="222">
        <v>0</v>
      </c>
      <c r="I213" s="222">
        <v>0</v>
      </c>
      <c r="J213" s="222">
        <v>0</v>
      </c>
      <c r="K213" s="222">
        <v>0</v>
      </c>
      <c r="L213" s="222">
        <v>0</v>
      </c>
      <c r="M213" s="222">
        <v>0</v>
      </c>
      <c r="N213" s="222">
        <v>0</v>
      </c>
      <c r="O213" s="222">
        <v>113.42</v>
      </c>
      <c r="P213" s="222">
        <v>0</v>
      </c>
      <c r="Q213" s="222">
        <v>113.42</v>
      </c>
    </row>
    <row r="214" spans="1:17">
      <c r="A214" s="223">
        <f t="shared" si="8"/>
        <v>15</v>
      </c>
      <c r="B214" s="219" t="s">
        <v>176</v>
      </c>
      <c r="C214" s="219" t="s">
        <v>3994</v>
      </c>
      <c r="D214" s="219" t="s">
        <v>3993</v>
      </c>
      <c r="E214" s="222">
        <v>0</v>
      </c>
      <c r="F214" s="222">
        <v>0</v>
      </c>
      <c r="G214" s="222">
        <v>0</v>
      </c>
      <c r="H214" s="222">
        <v>0</v>
      </c>
      <c r="I214" s="222">
        <v>0</v>
      </c>
      <c r="J214" s="222">
        <v>0</v>
      </c>
      <c r="K214" s="222">
        <v>0</v>
      </c>
      <c r="L214" s="222">
        <v>0</v>
      </c>
      <c r="M214" s="222">
        <v>0</v>
      </c>
      <c r="N214" s="222">
        <v>0</v>
      </c>
      <c r="O214" s="222">
        <v>119.84</v>
      </c>
      <c r="P214" s="222">
        <v>0</v>
      </c>
      <c r="Q214" s="222">
        <v>119.84</v>
      </c>
    </row>
    <row r="215" spans="1:17">
      <c r="A215" s="223">
        <f t="shared" si="8"/>
        <v>16</v>
      </c>
      <c r="B215" s="219" t="s">
        <v>176</v>
      </c>
      <c r="C215" s="219" t="s">
        <v>3995</v>
      </c>
      <c r="D215" s="219" t="s">
        <v>3993</v>
      </c>
      <c r="E215" s="222">
        <v>0</v>
      </c>
      <c r="F215" s="222">
        <v>0</v>
      </c>
      <c r="G215" s="222">
        <v>0</v>
      </c>
      <c r="H215" s="222">
        <v>0</v>
      </c>
      <c r="I215" s="222">
        <v>0</v>
      </c>
      <c r="J215" s="222">
        <v>0</v>
      </c>
      <c r="K215" s="222">
        <v>0</v>
      </c>
      <c r="L215" s="222">
        <v>0</v>
      </c>
      <c r="M215" s="222">
        <v>0</v>
      </c>
      <c r="N215" s="222">
        <v>0</v>
      </c>
      <c r="O215" s="222">
        <v>107</v>
      </c>
      <c r="P215" s="222">
        <v>0</v>
      </c>
      <c r="Q215" s="222">
        <v>107</v>
      </c>
    </row>
    <row r="216" spans="1:17">
      <c r="A216" s="223">
        <f t="shared" si="8"/>
        <v>17</v>
      </c>
      <c r="B216" s="219" t="s">
        <v>176</v>
      </c>
      <c r="C216" s="219" t="s">
        <v>3996</v>
      </c>
      <c r="D216" s="219" t="s">
        <v>3997</v>
      </c>
      <c r="E216" s="222">
        <v>0</v>
      </c>
      <c r="F216" s="222">
        <v>0</v>
      </c>
      <c r="G216" s="222">
        <v>0</v>
      </c>
      <c r="H216" s="222">
        <v>0</v>
      </c>
      <c r="I216" s="222">
        <v>0</v>
      </c>
      <c r="J216" s="222">
        <v>0</v>
      </c>
      <c r="K216" s="222">
        <v>0</v>
      </c>
      <c r="L216" s="222">
        <v>0</v>
      </c>
      <c r="M216" s="222">
        <v>0</v>
      </c>
      <c r="N216" s="222">
        <v>0</v>
      </c>
      <c r="O216" s="222">
        <v>642</v>
      </c>
      <c r="P216" s="222">
        <v>0</v>
      </c>
      <c r="Q216" s="222">
        <v>642</v>
      </c>
    </row>
    <row r="217" spans="1:17">
      <c r="A217" s="223">
        <f t="shared" si="8"/>
        <v>18</v>
      </c>
      <c r="B217" s="219" t="s">
        <v>176</v>
      </c>
      <c r="C217" s="219" t="s">
        <v>3998</v>
      </c>
      <c r="D217" s="219" t="s">
        <v>3999</v>
      </c>
      <c r="E217" s="222">
        <v>0</v>
      </c>
      <c r="F217" s="222">
        <v>0</v>
      </c>
      <c r="G217" s="222">
        <v>0</v>
      </c>
      <c r="H217" s="222">
        <v>0</v>
      </c>
      <c r="I217" s="222">
        <v>0</v>
      </c>
      <c r="J217" s="222">
        <v>0</v>
      </c>
      <c r="K217" s="222">
        <v>0</v>
      </c>
      <c r="L217" s="222">
        <v>0</v>
      </c>
      <c r="M217" s="222">
        <v>0</v>
      </c>
      <c r="N217" s="222">
        <v>0</v>
      </c>
      <c r="O217" s="222">
        <v>116.9</v>
      </c>
      <c r="P217" s="222">
        <v>0</v>
      </c>
      <c r="Q217" s="222">
        <v>116.9</v>
      </c>
    </row>
    <row r="218" spans="1:17">
      <c r="A218" s="223">
        <f t="shared" si="8"/>
        <v>19</v>
      </c>
      <c r="B218" s="219" t="s">
        <v>176</v>
      </c>
      <c r="C218" s="219" t="s">
        <v>4000</v>
      </c>
      <c r="D218" s="219" t="s">
        <v>3999</v>
      </c>
      <c r="E218" s="222">
        <v>0</v>
      </c>
      <c r="F218" s="222">
        <v>0</v>
      </c>
      <c r="G218" s="222">
        <v>0</v>
      </c>
      <c r="H218" s="222">
        <v>0</v>
      </c>
      <c r="I218" s="222">
        <v>0</v>
      </c>
      <c r="J218" s="222">
        <v>0</v>
      </c>
      <c r="K218" s="222">
        <v>0</v>
      </c>
      <c r="L218" s="222">
        <v>0</v>
      </c>
      <c r="M218" s="222">
        <v>0</v>
      </c>
      <c r="N218" s="222">
        <v>0</v>
      </c>
      <c r="O218" s="222">
        <v>110.8</v>
      </c>
      <c r="P218" s="222">
        <v>0</v>
      </c>
      <c r="Q218" s="222">
        <v>110.8</v>
      </c>
    </row>
    <row r="219" spans="1:17">
      <c r="A219" s="223">
        <f t="shared" si="8"/>
        <v>20</v>
      </c>
      <c r="B219" s="219" t="s">
        <v>176</v>
      </c>
      <c r="C219" s="219" t="s">
        <v>4001</v>
      </c>
      <c r="D219" s="219" t="s">
        <v>3999</v>
      </c>
      <c r="E219" s="222">
        <v>0</v>
      </c>
      <c r="F219" s="222">
        <v>0</v>
      </c>
      <c r="G219" s="222">
        <v>0</v>
      </c>
      <c r="H219" s="222">
        <v>0</v>
      </c>
      <c r="I219" s="222">
        <v>0</v>
      </c>
      <c r="J219" s="222">
        <v>0</v>
      </c>
      <c r="K219" s="222">
        <v>0</v>
      </c>
      <c r="L219" s="222">
        <v>0</v>
      </c>
      <c r="M219" s="222">
        <v>0</v>
      </c>
      <c r="N219" s="222">
        <v>97.58</v>
      </c>
      <c r="O219" s="222">
        <v>324.26</v>
      </c>
      <c r="P219" s="222">
        <v>0</v>
      </c>
      <c r="Q219" s="222">
        <v>421.84</v>
      </c>
    </row>
    <row r="220" spans="1:17">
      <c r="A220" s="223">
        <f t="shared" si="8"/>
        <v>21</v>
      </c>
      <c r="B220" s="219" t="s">
        <v>176</v>
      </c>
      <c r="C220" s="219" t="s">
        <v>4002</v>
      </c>
      <c r="D220" s="219" t="s">
        <v>3999</v>
      </c>
      <c r="E220" s="222">
        <v>0</v>
      </c>
      <c r="F220" s="222">
        <v>0</v>
      </c>
      <c r="G220" s="222">
        <v>0</v>
      </c>
      <c r="H220" s="222">
        <v>0</v>
      </c>
      <c r="I220" s="222">
        <v>0</v>
      </c>
      <c r="J220" s="222">
        <v>0</v>
      </c>
      <c r="K220" s="222">
        <v>0</v>
      </c>
      <c r="L220" s="222">
        <v>0</v>
      </c>
      <c r="M220" s="222">
        <v>0</v>
      </c>
      <c r="N220" s="222">
        <v>0</v>
      </c>
      <c r="O220" s="222">
        <v>631.29999999999995</v>
      </c>
      <c r="P220" s="222">
        <v>0</v>
      </c>
      <c r="Q220" s="222">
        <v>631.29999999999995</v>
      </c>
    </row>
    <row r="221" spans="1:17">
      <c r="A221" s="223">
        <f t="shared" si="8"/>
        <v>22</v>
      </c>
      <c r="B221" s="219" t="s">
        <v>176</v>
      </c>
      <c r="C221" s="219" t="s">
        <v>4003</v>
      </c>
      <c r="D221" s="219" t="s">
        <v>4004</v>
      </c>
      <c r="E221" s="222">
        <v>0</v>
      </c>
      <c r="F221" s="222">
        <v>0</v>
      </c>
      <c r="G221" s="222">
        <v>0</v>
      </c>
      <c r="H221" s="222">
        <v>0</v>
      </c>
      <c r="I221" s="222">
        <v>0</v>
      </c>
      <c r="J221" s="222">
        <v>0</v>
      </c>
      <c r="K221" s="222">
        <v>0</v>
      </c>
      <c r="L221" s="222">
        <v>0</v>
      </c>
      <c r="M221" s="222">
        <v>0</v>
      </c>
      <c r="N221" s="222">
        <v>0</v>
      </c>
      <c r="O221" s="222">
        <v>504.18</v>
      </c>
      <c r="P221" s="222">
        <v>0</v>
      </c>
      <c r="Q221" s="222">
        <v>504.18</v>
      </c>
    </row>
    <row r="222" spans="1:17">
      <c r="A222" s="223">
        <f t="shared" si="8"/>
        <v>23</v>
      </c>
      <c r="B222" s="219" t="s">
        <v>176</v>
      </c>
      <c r="C222" s="219" t="s">
        <v>4005</v>
      </c>
      <c r="D222" s="219" t="s">
        <v>4004</v>
      </c>
      <c r="E222" s="222">
        <v>0</v>
      </c>
      <c r="F222" s="222">
        <v>0</v>
      </c>
      <c r="G222" s="222">
        <v>0</v>
      </c>
      <c r="H222" s="222">
        <v>0</v>
      </c>
      <c r="I222" s="222">
        <v>0</v>
      </c>
      <c r="J222" s="222">
        <v>0</v>
      </c>
      <c r="K222" s="222">
        <v>0</v>
      </c>
      <c r="L222" s="222">
        <v>0</v>
      </c>
      <c r="M222" s="222">
        <v>0</v>
      </c>
      <c r="N222" s="222">
        <v>0</v>
      </c>
      <c r="O222" s="222">
        <v>119.84</v>
      </c>
      <c r="P222" s="222">
        <v>0</v>
      </c>
      <c r="Q222" s="222">
        <v>119.84</v>
      </c>
    </row>
    <row r="223" spans="1:17">
      <c r="A223" s="223">
        <f t="shared" si="8"/>
        <v>24</v>
      </c>
      <c r="B223" s="219" t="s">
        <v>176</v>
      </c>
      <c r="C223" s="219" t="s">
        <v>4006</v>
      </c>
      <c r="D223" s="219" t="s">
        <v>4004</v>
      </c>
      <c r="E223" s="222">
        <v>0</v>
      </c>
      <c r="F223" s="222">
        <v>0</v>
      </c>
      <c r="G223" s="222">
        <v>0</v>
      </c>
      <c r="H223" s="222">
        <v>0</v>
      </c>
      <c r="I223" s="222">
        <v>0</v>
      </c>
      <c r="J223" s="222">
        <v>0</v>
      </c>
      <c r="K223" s="222">
        <v>0</v>
      </c>
      <c r="L223" s="222">
        <v>0</v>
      </c>
      <c r="M223" s="222">
        <v>0</v>
      </c>
      <c r="N223" s="222">
        <v>0</v>
      </c>
      <c r="O223" s="222">
        <v>738.3</v>
      </c>
      <c r="P223" s="222">
        <v>0</v>
      </c>
      <c r="Q223" s="222">
        <v>738.3</v>
      </c>
    </row>
    <row r="224" spans="1:17">
      <c r="A224" s="223">
        <f t="shared" si="8"/>
        <v>25</v>
      </c>
      <c r="B224" s="219" t="s">
        <v>176</v>
      </c>
      <c r="C224" s="219" t="s">
        <v>4007</v>
      </c>
      <c r="D224" s="219" t="s">
        <v>4008</v>
      </c>
      <c r="E224" s="222">
        <v>0</v>
      </c>
      <c r="F224" s="222">
        <v>0</v>
      </c>
      <c r="G224" s="222">
        <v>0</v>
      </c>
      <c r="H224" s="222">
        <v>0</v>
      </c>
      <c r="I224" s="222">
        <v>0</v>
      </c>
      <c r="J224" s="222">
        <v>0</v>
      </c>
      <c r="K224" s="222">
        <v>0</v>
      </c>
      <c r="L224" s="222">
        <v>0</v>
      </c>
      <c r="M224" s="222">
        <v>0</v>
      </c>
      <c r="N224" s="222">
        <v>25.68</v>
      </c>
      <c r="O224" s="222">
        <v>225.77</v>
      </c>
      <c r="P224" s="222">
        <v>0</v>
      </c>
      <c r="Q224" s="222">
        <v>251.45</v>
      </c>
    </row>
    <row r="225" spans="1:17">
      <c r="A225" s="223">
        <f t="shared" si="8"/>
        <v>26</v>
      </c>
      <c r="B225" s="219" t="s">
        <v>176</v>
      </c>
      <c r="C225" s="219" t="s">
        <v>4009</v>
      </c>
      <c r="D225" s="219" t="s">
        <v>4008</v>
      </c>
      <c r="E225" s="222">
        <v>0</v>
      </c>
      <c r="F225" s="222">
        <v>0</v>
      </c>
      <c r="G225" s="222">
        <v>0</v>
      </c>
      <c r="H225" s="222">
        <v>0</v>
      </c>
      <c r="I225" s="222">
        <v>0</v>
      </c>
      <c r="J225" s="222">
        <v>0</v>
      </c>
      <c r="K225" s="222">
        <v>0</v>
      </c>
      <c r="L225" s="222">
        <v>0</v>
      </c>
      <c r="M225" s="222">
        <v>0</v>
      </c>
      <c r="N225" s="222">
        <v>963</v>
      </c>
      <c r="O225" s="222">
        <v>1605</v>
      </c>
      <c r="P225" s="222">
        <v>0</v>
      </c>
      <c r="Q225" s="222">
        <v>2568</v>
      </c>
    </row>
    <row r="226" spans="1:17">
      <c r="A226" s="223">
        <f t="shared" si="8"/>
        <v>27</v>
      </c>
      <c r="B226" s="219" t="s">
        <v>176</v>
      </c>
      <c r="C226" s="219" t="s">
        <v>4010</v>
      </c>
      <c r="D226" s="219" t="s">
        <v>4011</v>
      </c>
      <c r="E226" s="222">
        <v>0</v>
      </c>
      <c r="F226" s="222">
        <v>0</v>
      </c>
      <c r="G226" s="222">
        <v>0</v>
      </c>
      <c r="H226" s="222">
        <v>0</v>
      </c>
      <c r="I226" s="222">
        <v>0</v>
      </c>
      <c r="J226" s="222">
        <v>0</v>
      </c>
      <c r="K226" s="222">
        <v>0</v>
      </c>
      <c r="L226" s="222">
        <v>0</v>
      </c>
      <c r="M226" s="222">
        <v>0</v>
      </c>
      <c r="N226" s="222">
        <v>0</v>
      </c>
      <c r="O226" s="222">
        <v>498.09</v>
      </c>
      <c r="P226" s="222">
        <v>0</v>
      </c>
      <c r="Q226" s="222">
        <v>498.09</v>
      </c>
    </row>
    <row r="227" spans="1:17">
      <c r="A227" s="223">
        <f t="shared" si="8"/>
        <v>28</v>
      </c>
      <c r="B227" s="219" t="s">
        <v>176</v>
      </c>
      <c r="C227" s="219" t="s">
        <v>4012</v>
      </c>
      <c r="D227" s="219" t="s">
        <v>4011</v>
      </c>
      <c r="E227" s="222">
        <v>0</v>
      </c>
      <c r="F227" s="222">
        <v>0</v>
      </c>
      <c r="G227" s="222">
        <v>0</v>
      </c>
      <c r="H227" s="222">
        <v>0</v>
      </c>
      <c r="I227" s="222">
        <v>0</v>
      </c>
      <c r="J227" s="222">
        <v>0</v>
      </c>
      <c r="K227" s="222">
        <v>0</v>
      </c>
      <c r="L227" s="222">
        <v>0</v>
      </c>
      <c r="M227" s="222">
        <v>0</v>
      </c>
      <c r="N227" s="222">
        <v>0</v>
      </c>
      <c r="O227" s="222">
        <v>101.65</v>
      </c>
      <c r="P227" s="222">
        <v>0</v>
      </c>
      <c r="Q227" s="222">
        <v>101.65</v>
      </c>
    </row>
    <row r="228" spans="1:17">
      <c r="A228" s="223">
        <f t="shared" si="8"/>
        <v>29</v>
      </c>
      <c r="B228" s="219" t="s">
        <v>176</v>
      </c>
      <c r="C228" s="219" t="s">
        <v>4013</v>
      </c>
      <c r="D228" s="219" t="s">
        <v>4014</v>
      </c>
      <c r="E228" s="222">
        <v>0</v>
      </c>
      <c r="F228" s="222">
        <v>0</v>
      </c>
      <c r="G228" s="222">
        <v>0</v>
      </c>
      <c r="H228" s="222">
        <v>0</v>
      </c>
      <c r="I228" s="222">
        <v>0</v>
      </c>
      <c r="J228" s="222">
        <v>0</v>
      </c>
      <c r="K228" s="222">
        <v>0</v>
      </c>
      <c r="L228" s="222">
        <v>0</v>
      </c>
      <c r="M228" s="222">
        <v>0</v>
      </c>
      <c r="N228" s="222">
        <v>0</v>
      </c>
      <c r="O228" s="222">
        <v>223.63</v>
      </c>
      <c r="P228" s="222">
        <v>0</v>
      </c>
      <c r="Q228" s="222">
        <v>223.63</v>
      </c>
    </row>
    <row r="229" spans="1:17">
      <c r="A229" s="223">
        <f t="shared" si="8"/>
        <v>30</v>
      </c>
      <c r="B229" s="219" t="s">
        <v>176</v>
      </c>
      <c r="C229" s="219" t="s">
        <v>4015</v>
      </c>
      <c r="D229" s="219" t="s">
        <v>4014</v>
      </c>
      <c r="E229" s="222">
        <v>0</v>
      </c>
      <c r="F229" s="222">
        <v>0</v>
      </c>
      <c r="G229" s="222">
        <v>0</v>
      </c>
      <c r="H229" s="222">
        <v>0</v>
      </c>
      <c r="I229" s="222">
        <v>0</v>
      </c>
      <c r="J229" s="222">
        <v>0</v>
      </c>
      <c r="K229" s="222">
        <v>0</v>
      </c>
      <c r="L229" s="222">
        <v>0</v>
      </c>
      <c r="M229" s="222">
        <v>0</v>
      </c>
      <c r="N229" s="222">
        <v>321</v>
      </c>
      <c r="O229" s="222">
        <v>963</v>
      </c>
      <c r="P229" s="222">
        <v>0</v>
      </c>
      <c r="Q229" s="222">
        <v>1284</v>
      </c>
    </row>
    <row r="230" spans="1:17">
      <c r="A230" s="223">
        <f t="shared" si="8"/>
        <v>31</v>
      </c>
      <c r="B230" s="219" t="s">
        <v>176</v>
      </c>
      <c r="C230" s="219" t="s">
        <v>4016</v>
      </c>
      <c r="D230" s="219" t="s">
        <v>4017</v>
      </c>
      <c r="E230" s="222">
        <v>0</v>
      </c>
      <c r="F230" s="222">
        <v>0</v>
      </c>
      <c r="G230" s="222">
        <v>0</v>
      </c>
      <c r="H230" s="222">
        <v>0</v>
      </c>
      <c r="I230" s="222">
        <v>0</v>
      </c>
      <c r="J230" s="222">
        <v>0</v>
      </c>
      <c r="K230" s="222">
        <v>0</v>
      </c>
      <c r="L230" s="222">
        <v>0</v>
      </c>
      <c r="M230" s="222">
        <v>0</v>
      </c>
      <c r="N230" s="222">
        <v>0</v>
      </c>
      <c r="O230" s="222">
        <v>755.85</v>
      </c>
      <c r="P230" s="222">
        <v>0</v>
      </c>
      <c r="Q230" s="222">
        <v>755.85</v>
      </c>
    </row>
    <row r="231" spans="1:17">
      <c r="A231" s="223">
        <f t="shared" si="8"/>
        <v>32</v>
      </c>
      <c r="B231" s="219" t="s">
        <v>176</v>
      </c>
      <c r="C231" s="219" t="s">
        <v>4018</v>
      </c>
      <c r="D231" s="219" t="s">
        <v>4017</v>
      </c>
      <c r="E231" s="222">
        <v>0</v>
      </c>
      <c r="F231" s="222">
        <v>0</v>
      </c>
      <c r="G231" s="222">
        <v>0</v>
      </c>
      <c r="H231" s="222">
        <v>0</v>
      </c>
      <c r="I231" s="222">
        <v>0</v>
      </c>
      <c r="J231" s="222">
        <v>0</v>
      </c>
      <c r="K231" s="222">
        <v>0</v>
      </c>
      <c r="L231" s="222">
        <v>0</v>
      </c>
      <c r="M231" s="222">
        <v>0</v>
      </c>
      <c r="N231" s="222">
        <v>0</v>
      </c>
      <c r="O231" s="222">
        <v>226.84</v>
      </c>
      <c r="P231" s="222">
        <v>0</v>
      </c>
      <c r="Q231" s="222">
        <v>226.84</v>
      </c>
    </row>
    <row r="232" spans="1:17">
      <c r="A232" s="223">
        <f t="shared" si="8"/>
        <v>33</v>
      </c>
      <c r="B232" s="219" t="s">
        <v>176</v>
      </c>
      <c r="C232" s="219" t="s">
        <v>4019</v>
      </c>
      <c r="D232" s="219" t="s">
        <v>4020</v>
      </c>
      <c r="E232" s="222">
        <v>0</v>
      </c>
      <c r="F232" s="222">
        <v>0</v>
      </c>
      <c r="G232" s="222">
        <v>0</v>
      </c>
      <c r="H232" s="222">
        <v>0</v>
      </c>
      <c r="I232" s="222">
        <v>0</v>
      </c>
      <c r="J232" s="222">
        <v>0</v>
      </c>
      <c r="K232" s="222">
        <v>0</v>
      </c>
      <c r="L232" s="222">
        <v>0</v>
      </c>
      <c r="M232" s="222">
        <v>0</v>
      </c>
      <c r="N232" s="222">
        <v>0</v>
      </c>
      <c r="O232" s="222">
        <v>154.08000000000001</v>
      </c>
      <c r="P232" s="222">
        <v>0</v>
      </c>
      <c r="Q232" s="222">
        <v>154.08000000000001</v>
      </c>
    </row>
    <row r="233" spans="1:17">
      <c r="A233" s="223">
        <f t="shared" si="8"/>
        <v>34</v>
      </c>
      <c r="B233" s="219" t="s">
        <v>176</v>
      </c>
      <c r="C233" s="219" t="s">
        <v>4021</v>
      </c>
      <c r="D233" s="219" t="s">
        <v>4020</v>
      </c>
      <c r="E233" s="222">
        <v>0</v>
      </c>
      <c r="F233" s="222">
        <v>0</v>
      </c>
      <c r="G233" s="222">
        <v>0</v>
      </c>
      <c r="H233" s="222">
        <v>0</v>
      </c>
      <c r="I233" s="222">
        <v>0</v>
      </c>
      <c r="J233" s="222">
        <v>0</v>
      </c>
      <c r="K233" s="222">
        <v>0</v>
      </c>
      <c r="L233" s="222">
        <v>0</v>
      </c>
      <c r="M233" s="222">
        <v>0</v>
      </c>
      <c r="N233" s="222">
        <v>321</v>
      </c>
      <c r="O233" s="222">
        <v>963</v>
      </c>
      <c r="P233" s="222">
        <v>0</v>
      </c>
      <c r="Q233" s="222">
        <v>1284</v>
      </c>
    </row>
    <row r="234" spans="1:17">
      <c r="A234" s="223">
        <f t="shared" si="8"/>
        <v>35</v>
      </c>
      <c r="B234" s="219" t="s">
        <v>176</v>
      </c>
      <c r="C234" s="219" t="s">
        <v>4022</v>
      </c>
      <c r="D234" s="219" t="s">
        <v>4023</v>
      </c>
      <c r="E234" s="222">
        <v>0</v>
      </c>
      <c r="F234" s="222">
        <v>0</v>
      </c>
      <c r="G234" s="222">
        <v>0</v>
      </c>
      <c r="H234" s="222">
        <v>0</v>
      </c>
      <c r="I234" s="222">
        <v>0</v>
      </c>
      <c r="J234" s="222">
        <v>0</v>
      </c>
      <c r="K234" s="222">
        <v>0</v>
      </c>
      <c r="L234" s="222">
        <v>0</v>
      </c>
      <c r="M234" s="222">
        <v>0</v>
      </c>
      <c r="N234" s="222">
        <v>0</v>
      </c>
      <c r="O234" s="222">
        <v>142.31</v>
      </c>
      <c r="P234" s="222">
        <v>0</v>
      </c>
      <c r="Q234" s="222">
        <v>142.31</v>
      </c>
    </row>
    <row r="235" spans="1:17">
      <c r="A235" s="223">
        <f t="shared" si="8"/>
        <v>36</v>
      </c>
      <c r="B235" s="219" t="s">
        <v>176</v>
      </c>
      <c r="C235" s="219" t="s">
        <v>4024</v>
      </c>
      <c r="D235" s="219" t="s">
        <v>4023</v>
      </c>
      <c r="E235" s="222">
        <v>0</v>
      </c>
      <c r="F235" s="222">
        <v>0</v>
      </c>
      <c r="G235" s="222">
        <v>0</v>
      </c>
      <c r="H235" s="222">
        <v>0</v>
      </c>
      <c r="I235" s="222">
        <v>0</v>
      </c>
      <c r="J235" s="222">
        <v>0</v>
      </c>
      <c r="K235" s="222">
        <v>0</v>
      </c>
      <c r="L235" s="222">
        <v>0</v>
      </c>
      <c r="M235" s="222">
        <v>0</v>
      </c>
      <c r="N235" s="222">
        <v>0</v>
      </c>
      <c r="O235" s="222">
        <v>107</v>
      </c>
      <c r="P235" s="222">
        <v>0</v>
      </c>
      <c r="Q235" s="222">
        <v>107</v>
      </c>
    </row>
    <row r="236" spans="1:17">
      <c r="A236" s="223">
        <f t="shared" si="8"/>
        <v>37</v>
      </c>
      <c r="B236" s="219" t="s">
        <v>176</v>
      </c>
      <c r="C236" s="219" t="s">
        <v>4025</v>
      </c>
      <c r="D236" s="219" t="s">
        <v>3301</v>
      </c>
      <c r="E236" s="222">
        <v>0</v>
      </c>
      <c r="F236" s="222">
        <v>0</v>
      </c>
      <c r="G236" s="222">
        <v>0</v>
      </c>
      <c r="H236" s="222">
        <v>0</v>
      </c>
      <c r="I236" s="222">
        <v>0</v>
      </c>
      <c r="J236" s="222">
        <v>0</v>
      </c>
      <c r="K236" s="222">
        <v>0</v>
      </c>
      <c r="L236" s="222">
        <v>0</v>
      </c>
      <c r="M236" s="222">
        <v>0</v>
      </c>
      <c r="N236" s="222">
        <v>0</v>
      </c>
      <c r="O236" s="222">
        <v>101.65</v>
      </c>
      <c r="P236" s="222">
        <v>0</v>
      </c>
      <c r="Q236" s="222">
        <v>101.65</v>
      </c>
    </row>
    <row r="237" spans="1:17">
      <c r="A237" s="223">
        <f t="shared" si="8"/>
        <v>38</v>
      </c>
      <c r="B237" s="219" t="s">
        <v>176</v>
      </c>
      <c r="C237" s="219" t="s">
        <v>4026</v>
      </c>
      <c r="D237" s="219" t="s">
        <v>3301</v>
      </c>
      <c r="E237" s="222">
        <v>0</v>
      </c>
      <c r="F237" s="222">
        <v>0</v>
      </c>
      <c r="G237" s="222">
        <v>0</v>
      </c>
      <c r="H237" s="222">
        <v>0</v>
      </c>
      <c r="I237" s="222">
        <v>0</v>
      </c>
      <c r="J237" s="222">
        <v>0</v>
      </c>
      <c r="K237" s="222">
        <v>0</v>
      </c>
      <c r="L237" s="222">
        <v>0</v>
      </c>
      <c r="M237" s="222">
        <v>0</v>
      </c>
      <c r="N237" s="222">
        <v>0</v>
      </c>
      <c r="O237" s="222">
        <v>101.65</v>
      </c>
      <c r="P237" s="222">
        <v>0</v>
      </c>
      <c r="Q237" s="222">
        <v>101.65</v>
      </c>
    </row>
    <row r="238" spans="1:17">
      <c r="A238" s="223">
        <f t="shared" si="8"/>
        <v>39</v>
      </c>
      <c r="B238" s="219" t="s">
        <v>176</v>
      </c>
      <c r="C238" s="219" t="s">
        <v>4027</v>
      </c>
      <c r="D238" s="219" t="s">
        <v>3301</v>
      </c>
      <c r="E238" s="222">
        <v>0</v>
      </c>
      <c r="F238" s="222">
        <v>0</v>
      </c>
      <c r="G238" s="222">
        <v>0</v>
      </c>
      <c r="H238" s="222">
        <v>0</v>
      </c>
      <c r="I238" s="222">
        <v>0</v>
      </c>
      <c r="J238" s="222">
        <v>0</v>
      </c>
      <c r="K238" s="222">
        <v>0</v>
      </c>
      <c r="L238" s="222">
        <v>0</v>
      </c>
      <c r="M238" s="222">
        <v>0</v>
      </c>
      <c r="N238" s="222">
        <v>0</v>
      </c>
      <c r="O238" s="222">
        <v>104.7</v>
      </c>
      <c r="P238" s="222">
        <v>0</v>
      </c>
      <c r="Q238" s="222">
        <v>104.7</v>
      </c>
    </row>
    <row r="239" spans="1:17">
      <c r="A239" s="223">
        <f t="shared" si="8"/>
        <v>40</v>
      </c>
      <c r="B239" s="219" t="s">
        <v>176</v>
      </c>
      <c r="C239" s="219" t="s">
        <v>4028</v>
      </c>
      <c r="D239" s="219" t="s">
        <v>3301</v>
      </c>
      <c r="E239" s="222">
        <v>0</v>
      </c>
      <c r="F239" s="222">
        <v>0</v>
      </c>
      <c r="G239" s="222">
        <v>0</v>
      </c>
      <c r="H239" s="222">
        <v>0</v>
      </c>
      <c r="I239" s="222">
        <v>0</v>
      </c>
      <c r="J239" s="222">
        <v>0</v>
      </c>
      <c r="K239" s="222">
        <v>0</v>
      </c>
      <c r="L239" s="222">
        <v>0</v>
      </c>
      <c r="M239" s="222">
        <v>749</v>
      </c>
      <c r="N239" s="222">
        <v>749</v>
      </c>
      <c r="O239" s="222">
        <v>749</v>
      </c>
      <c r="P239" s="222">
        <v>0</v>
      </c>
      <c r="Q239" s="222">
        <v>2247</v>
      </c>
    </row>
    <row r="240" spans="1:17">
      <c r="A240" s="223">
        <f t="shared" si="8"/>
        <v>41</v>
      </c>
      <c r="B240" s="219" t="s">
        <v>176</v>
      </c>
      <c r="C240" s="219" t="s">
        <v>4029</v>
      </c>
      <c r="D240" s="219" t="s">
        <v>4030</v>
      </c>
      <c r="E240" s="222">
        <v>0</v>
      </c>
      <c r="F240" s="222">
        <v>0</v>
      </c>
      <c r="G240" s="222">
        <v>0</v>
      </c>
      <c r="H240" s="222">
        <v>0</v>
      </c>
      <c r="I240" s="222">
        <v>0</v>
      </c>
      <c r="J240" s="222">
        <v>0</v>
      </c>
      <c r="K240" s="222">
        <v>0</v>
      </c>
      <c r="L240" s="222">
        <v>0</v>
      </c>
      <c r="M240" s="222">
        <v>0</v>
      </c>
      <c r="N240" s="222">
        <v>0</v>
      </c>
      <c r="O240" s="222">
        <v>101.65</v>
      </c>
      <c r="P240" s="222">
        <v>0</v>
      </c>
      <c r="Q240" s="222">
        <v>101.65</v>
      </c>
    </row>
    <row r="241" spans="1:17">
      <c r="A241" s="223">
        <f t="shared" si="8"/>
        <v>42</v>
      </c>
      <c r="B241" s="219" t="s">
        <v>176</v>
      </c>
      <c r="C241" s="219" t="s">
        <v>4031</v>
      </c>
      <c r="D241" s="219" t="s">
        <v>964</v>
      </c>
      <c r="E241" s="222">
        <v>0</v>
      </c>
      <c r="F241" s="222">
        <v>0</v>
      </c>
      <c r="G241" s="222">
        <v>0</v>
      </c>
      <c r="H241" s="222">
        <v>0</v>
      </c>
      <c r="I241" s="222">
        <v>0</v>
      </c>
      <c r="J241" s="222">
        <v>0</v>
      </c>
      <c r="K241" s="222">
        <v>0</v>
      </c>
      <c r="L241" s="222">
        <v>0</v>
      </c>
      <c r="M241" s="222">
        <v>0</v>
      </c>
      <c r="N241" s="222">
        <v>362.89</v>
      </c>
      <c r="O241" s="222">
        <v>659.71</v>
      </c>
      <c r="P241" s="222">
        <v>0</v>
      </c>
      <c r="Q241" s="222">
        <v>1022.6</v>
      </c>
    </row>
    <row r="242" spans="1:17">
      <c r="A242" s="223">
        <f t="shared" si="8"/>
        <v>43</v>
      </c>
      <c r="B242" s="219" t="s">
        <v>176</v>
      </c>
      <c r="C242" s="219" t="s">
        <v>4032</v>
      </c>
      <c r="D242" s="219" t="s">
        <v>964</v>
      </c>
      <c r="E242" s="222">
        <v>0</v>
      </c>
      <c r="F242" s="222">
        <v>0</v>
      </c>
      <c r="G242" s="222">
        <v>0</v>
      </c>
      <c r="H242" s="222">
        <v>0</v>
      </c>
      <c r="I242" s="222">
        <v>0</v>
      </c>
      <c r="J242" s="222">
        <v>0</v>
      </c>
      <c r="K242" s="222">
        <v>0</v>
      </c>
      <c r="L242" s="222">
        <v>0</v>
      </c>
      <c r="M242" s="222">
        <v>0</v>
      </c>
      <c r="N242" s="222">
        <v>0</v>
      </c>
      <c r="O242" s="222">
        <v>132.68</v>
      </c>
      <c r="P242" s="222">
        <v>0</v>
      </c>
      <c r="Q242" s="222">
        <v>132.68</v>
      </c>
    </row>
    <row r="243" spans="1:17">
      <c r="A243" s="223">
        <f t="shared" si="8"/>
        <v>44</v>
      </c>
      <c r="B243" s="219" t="s">
        <v>176</v>
      </c>
      <c r="C243" s="219" t="s">
        <v>4033</v>
      </c>
      <c r="D243" s="219" t="s">
        <v>4034</v>
      </c>
      <c r="E243" s="222">
        <v>0</v>
      </c>
      <c r="F243" s="222">
        <v>0</v>
      </c>
      <c r="G243" s="222">
        <v>0</v>
      </c>
      <c r="H243" s="222">
        <v>0</v>
      </c>
      <c r="I243" s="222">
        <v>0</v>
      </c>
      <c r="J243" s="222">
        <v>0</v>
      </c>
      <c r="K243" s="222">
        <v>0</v>
      </c>
      <c r="L243" s="222">
        <v>0</v>
      </c>
      <c r="M243" s="222">
        <v>0</v>
      </c>
      <c r="N243" s="222">
        <v>0</v>
      </c>
      <c r="O243" s="222">
        <v>101.65</v>
      </c>
      <c r="P243" s="222">
        <v>0</v>
      </c>
      <c r="Q243" s="222">
        <v>101.65</v>
      </c>
    </row>
    <row r="244" spans="1:17">
      <c r="A244" s="223">
        <f t="shared" si="8"/>
        <v>45</v>
      </c>
      <c r="B244" s="219" t="s">
        <v>176</v>
      </c>
      <c r="C244" s="219" t="s">
        <v>4035</v>
      </c>
      <c r="D244" s="219" t="s">
        <v>4036</v>
      </c>
      <c r="E244" s="222">
        <v>0</v>
      </c>
      <c r="F244" s="222">
        <v>0</v>
      </c>
      <c r="G244" s="222">
        <v>0</v>
      </c>
      <c r="H244" s="222">
        <v>0</v>
      </c>
      <c r="I244" s="222">
        <v>0</v>
      </c>
      <c r="J244" s="222">
        <v>0</v>
      </c>
      <c r="K244" s="222">
        <v>0</v>
      </c>
      <c r="L244" s="222">
        <v>0</v>
      </c>
      <c r="M244" s="222">
        <v>0</v>
      </c>
      <c r="N244" s="222">
        <v>0</v>
      </c>
      <c r="O244" s="222">
        <v>101.65</v>
      </c>
      <c r="P244" s="222">
        <v>0</v>
      </c>
      <c r="Q244" s="222">
        <v>101.65</v>
      </c>
    </row>
    <row r="245" spans="1:17">
      <c r="A245" s="223">
        <f t="shared" si="8"/>
        <v>46</v>
      </c>
      <c r="B245" s="219" t="s">
        <v>176</v>
      </c>
      <c r="C245" s="219" t="s">
        <v>4037</v>
      </c>
      <c r="D245" s="219" t="s">
        <v>4038</v>
      </c>
      <c r="E245" s="222">
        <v>0</v>
      </c>
      <c r="F245" s="222">
        <v>0</v>
      </c>
      <c r="G245" s="222">
        <v>0</v>
      </c>
      <c r="H245" s="222">
        <v>0</v>
      </c>
      <c r="I245" s="222">
        <v>0</v>
      </c>
      <c r="J245" s="222">
        <v>0</v>
      </c>
      <c r="K245" s="222">
        <v>0</v>
      </c>
      <c r="L245" s="222">
        <v>0</v>
      </c>
      <c r="M245" s="222">
        <v>0</v>
      </c>
      <c r="N245" s="222">
        <v>631.29999999999995</v>
      </c>
      <c r="O245" s="222">
        <v>732.95</v>
      </c>
      <c r="P245" s="222">
        <v>0</v>
      </c>
      <c r="Q245" s="222">
        <v>1364.25</v>
      </c>
    </row>
    <row r="246" spans="1:17">
      <c r="A246" s="223">
        <f t="shared" si="8"/>
        <v>47</v>
      </c>
      <c r="B246" s="219" t="s">
        <v>176</v>
      </c>
      <c r="C246" s="219" t="s">
        <v>4039</v>
      </c>
      <c r="D246" s="219" t="s">
        <v>4040</v>
      </c>
      <c r="E246" s="222">
        <v>0</v>
      </c>
      <c r="F246" s="222">
        <v>0</v>
      </c>
      <c r="G246" s="222">
        <v>0</v>
      </c>
      <c r="H246" s="222">
        <v>0</v>
      </c>
      <c r="I246" s="222">
        <v>0</v>
      </c>
      <c r="J246" s="222">
        <v>0</v>
      </c>
      <c r="K246" s="222">
        <v>0</v>
      </c>
      <c r="L246" s="222">
        <v>0</v>
      </c>
      <c r="M246" s="222">
        <v>0</v>
      </c>
      <c r="N246" s="222">
        <v>0</v>
      </c>
      <c r="O246" s="222">
        <v>101.65</v>
      </c>
      <c r="P246" s="222">
        <v>0</v>
      </c>
      <c r="Q246" s="222">
        <v>101.65</v>
      </c>
    </row>
    <row r="247" spans="1:17">
      <c r="A247" s="223">
        <f t="shared" si="8"/>
        <v>48</v>
      </c>
      <c r="B247" s="219" t="s">
        <v>176</v>
      </c>
      <c r="C247" s="219" t="s">
        <v>4041</v>
      </c>
      <c r="D247" s="219" t="s">
        <v>4042</v>
      </c>
      <c r="E247" s="222">
        <v>0</v>
      </c>
      <c r="F247" s="222">
        <v>0</v>
      </c>
      <c r="G247" s="222">
        <v>0</v>
      </c>
      <c r="H247" s="222">
        <v>0</v>
      </c>
      <c r="I247" s="222">
        <v>0</v>
      </c>
      <c r="J247" s="222">
        <v>0</v>
      </c>
      <c r="K247" s="222">
        <v>0</v>
      </c>
      <c r="L247" s="222">
        <v>0</v>
      </c>
      <c r="M247" s="222">
        <v>0</v>
      </c>
      <c r="N247" s="222">
        <v>0</v>
      </c>
      <c r="O247" s="222">
        <v>101.65</v>
      </c>
      <c r="P247" s="222">
        <v>0</v>
      </c>
      <c r="Q247" s="222">
        <v>101.65</v>
      </c>
    </row>
    <row r="248" spans="1:17">
      <c r="A248" s="223">
        <f t="shared" si="8"/>
        <v>49</v>
      </c>
      <c r="B248" s="219" t="s">
        <v>176</v>
      </c>
      <c r="C248" s="219" t="s">
        <v>4043</v>
      </c>
      <c r="D248" s="219" t="s">
        <v>4044</v>
      </c>
      <c r="E248" s="222">
        <v>0</v>
      </c>
      <c r="F248" s="222">
        <v>0</v>
      </c>
      <c r="G248" s="222">
        <v>0</v>
      </c>
      <c r="H248" s="222">
        <v>0</v>
      </c>
      <c r="I248" s="222">
        <v>0</v>
      </c>
      <c r="J248" s="222">
        <v>0</v>
      </c>
      <c r="K248" s="222">
        <v>0</v>
      </c>
      <c r="L248" s="222">
        <v>0</v>
      </c>
      <c r="M248" s="222">
        <v>0</v>
      </c>
      <c r="N248" s="222">
        <v>0</v>
      </c>
      <c r="O248" s="222">
        <v>556.03</v>
      </c>
      <c r="P248" s="222">
        <v>0</v>
      </c>
      <c r="Q248" s="222">
        <v>556.03</v>
      </c>
    </row>
    <row r="249" spans="1:17">
      <c r="A249" s="223">
        <f t="shared" si="8"/>
        <v>50</v>
      </c>
      <c r="B249" s="219" t="s">
        <v>176</v>
      </c>
      <c r="C249" s="219" t="s">
        <v>4045</v>
      </c>
      <c r="D249" s="219" t="s">
        <v>4044</v>
      </c>
      <c r="E249" s="222">
        <v>0</v>
      </c>
      <c r="F249" s="222">
        <v>0</v>
      </c>
      <c r="G249" s="222">
        <v>0</v>
      </c>
      <c r="H249" s="222">
        <v>0</v>
      </c>
      <c r="I249" s="222">
        <v>0</v>
      </c>
      <c r="J249" s="222">
        <v>0</v>
      </c>
      <c r="K249" s="222">
        <v>0</v>
      </c>
      <c r="L249" s="222">
        <v>0</v>
      </c>
      <c r="M249" s="222">
        <v>0</v>
      </c>
      <c r="N249" s="222">
        <v>0</v>
      </c>
      <c r="O249" s="222">
        <v>631.29999999999995</v>
      </c>
      <c r="P249" s="222">
        <v>0</v>
      </c>
      <c r="Q249" s="222">
        <v>631.29999999999995</v>
      </c>
    </row>
    <row r="250" spans="1:17" ht="15" thickBot="1">
      <c r="A250" s="223"/>
      <c r="B250" s="219"/>
      <c r="C250" s="219"/>
      <c r="D250" s="219"/>
      <c r="E250" s="224">
        <f>SUM(E200:E249)</f>
        <v>0</v>
      </c>
      <c r="F250" s="224">
        <f t="shared" ref="F250:Q250" si="9">SUM(F200:F249)</f>
        <v>0</v>
      </c>
      <c r="G250" s="224">
        <f t="shared" si="9"/>
        <v>0</v>
      </c>
      <c r="H250" s="224">
        <f t="shared" si="9"/>
        <v>0</v>
      </c>
      <c r="I250" s="224">
        <f t="shared" si="9"/>
        <v>0</v>
      </c>
      <c r="J250" s="224">
        <f t="shared" si="9"/>
        <v>0</v>
      </c>
      <c r="K250" s="224">
        <f t="shared" si="9"/>
        <v>0</v>
      </c>
      <c r="L250" s="224">
        <f t="shared" si="9"/>
        <v>0</v>
      </c>
      <c r="M250" s="224">
        <f t="shared" si="9"/>
        <v>749</v>
      </c>
      <c r="N250" s="224">
        <f t="shared" si="9"/>
        <v>3642.6499999999996</v>
      </c>
      <c r="O250" s="224">
        <f t="shared" si="9"/>
        <v>22183.130000000008</v>
      </c>
      <c r="P250" s="224">
        <f t="shared" si="9"/>
        <v>0</v>
      </c>
      <c r="Q250" s="224">
        <f t="shared" si="9"/>
        <v>26574.780000000006</v>
      </c>
    </row>
    <row r="251" spans="1:17" ht="15" thickTop="1">
      <c r="A251" s="223">
        <f t="shared" si="8"/>
        <v>1</v>
      </c>
      <c r="B251" s="219" t="s">
        <v>181</v>
      </c>
      <c r="C251" s="219" t="s">
        <v>4046</v>
      </c>
      <c r="D251" s="219" t="s">
        <v>4047</v>
      </c>
      <c r="E251" s="222">
        <v>0</v>
      </c>
      <c r="F251" s="222">
        <v>0</v>
      </c>
      <c r="G251" s="222">
        <v>0</v>
      </c>
      <c r="H251" s="222">
        <v>0</v>
      </c>
      <c r="I251" s="222">
        <v>0</v>
      </c>
      <c r="J251" s="222">
        <v>0</v>
      </c>
      <c r="K251" s="222">
        <v>0</v>
      </c>
      <c r="L251" s="222">
        <v>0</v>
      </c>
      <c r="M251" s="222">
        <v>0</v>
      </c>
      <c r="N251" s="222">
        <v>0</v>
      </c>
      <c r="O251" s="222">
        <v>850.65</v>
      </c>
      <c r="P251" s="222">
        <v>0</v>
      </c>
      <c r="Q251" s="222">
        <v>850.65</v>
      </c>
    </row>
    <row r="252" spans="1:17">
      <c r="A252" s="223">
        <f t="shared" si="8"/>
        <v>2</v>
      </c>
      <c r="B252" s="219" t="s">
        <v>181</v>
      </c>
      <c r="C252" s="219" t="s">
        <v>4048</v>
      </c>
      <c r="D252" s="219" t="s">
        <v>4049</v>
      </c>
      <c r="E252" s="222">
        <v>0</v>
      </c>
      <c r="F252" s="222">
        <v>0</v>
      </c>
      <c r="G252" s="222">
        <v>0</v>
      </c>
      <c r="H252" s="222">
        <v>0</v>
      </c>
      <c r="I252" s="222">
        <v>0</v>
      </c>
      <c r="J252" s="222">
        <v>0</v>
      </c>
      <c r="K252" s="222">
        <v>0</v>
      </c>
      <c r="L252" s="222">
        <v>0</v>
      </c>
      <c r="M252" s="222">
        <v>0</v>
      </c>
      <c r="N252" s="222">
        <v>0</v>
      </c>
      <c r="O252" s="222">
        <v>631.29999999999995</v>
      </c>
      <c r="P252" s="222">
        <v>0</v>
      </c>
      <c r="Q252" s="222">
        <v>631.29999999999995</v>
      </c>
    </row>
    <row r="253" spans="1:17">
      <c r="A253" s="223">
        <f t="shared" si="8"/>
        <v>3</v>
      </c>
      <c r="B253" s="219" t="s">
        <v>181</v>
      </c>
      <c r="C253" s="219" t="s">
        <v>4050</v>
      </c>
      <c r="D253" s="219" t="s">
        <v>4051</v>
      </c>
      <c r="E253" s="222">
        <v>0</v>
      </c>
      <c r="F253" s="222">
        <v>0</v>
      </c>
      <c r="G253" s="222">
        <v>0</v>
      </c>
      <c r="H253" s="222">
        <v>0</v>
      </c>
      <c r="I253" s="222">
        <v>0</v>
      </c>
      <c r="J253" s="222">
        <v>0</v>
      </c>
      <c r="K253" s="222">
        <v>0</v>
      </c>
      <c r="L253" s="222">
        <v>0</v>
      </c>
      <c r="M253" s="222">
        <v>0</v>
      </c>
      <c r="N253" s="222">
        <v>0</v>
      </c>
      <c r="O253" s="222">
        <v>738.3</v>
      </c>
      <c r="P253" s="222">
        <v>0</v>
      </c>
      <c r="Q253" s="222">
        <v>738.3</v>
      </c>
    </row>
    <row r="254" spans="1:17">
      <c r="A254" s="223">
        <f t="shared" si="8"/>
        <v>4</v>
      </c>
      <c r="B254" s="219" t="s">
        <v>181</v>
      </c>
      <c r="C254" s="219" t="s">
        <v>4052</v>
      </c>
      <c r="D254" s="219" t="s">
        <v>4051</v>
      </c>
      <c r="E254" s="222">
        <v>0</v>
      </c>
      <c r="F254" s="222">
        <v>0</v>
      </c>
      <c r="G254" s="222">
        <v>0</v>
      </c>
      <c r="H254" s="222">
        <v>0</v>
      </c>
      <c r="I254" s="222">
        <v>0</v>
      </c>
      <c r="J254" s="222">
        <v>0</v>
      </c>
      <c r="K254" s="222">
        <v>0</v>
      </c>
      <c r="L254" s="222">
        <v>0</v>
      </c>
      <c r="M254" s="222">
        <v>0</v>
      </c>
      <c r="N254" s="222">
        <v>0</v>
      </c>
      <c r="O254" s="222">
        <v>165.69</v>
      </c>
      <c r="P254" s="222">
        <v>0</v>
      </c>
      <c r="Q254" s="222">
        <v>165.69</v>
      </c>
    </row>
    <row r="255" spans="1:17">
      <c r="A255" s="223">
        <f t="shared" si="8"/>
        <v>5</v>
      </c>
      <c r="B255" s="219" t="s">
        <v>181</v>
      </c>
      <c r="C255" s="219" t="s">
        <v>4053</v>
      </c>
      <c r="D255" s="219" t="s">
        <v>4054</v>
      </c>
      <c r="E255" s="222">
        <v>0</v>
      </c>
      <c r="F255" s="222">
        <v>0</v>
      </c>
      <c r="G255" s="222">
        <v>0</v>
      </c>
      <c r="H255" s="222">
        <v>0</v>
      </c>
      <c r="I255" s="222">
        <v>0</v>
      </c>
      <c r="J255" s="222">
        <v>0</v>
      </c>
      <c r="K255" s="222">
        <v>0</v>
      </c>
      <c r="L255" s="222">
        <v>0</v>
      </c>
      <c r="M255" s="222">
        <v>94.53</v>
      </c>
      <c r="N255" s="222">
        <v>268.36</v>
      </c>
      <c r="O255" s="222">
        <v>238.88</v>
      </c>
      <c r="P255" s="222">
        <v>0</v>
      </c>
      <c r="Q255" s="222">
        <v>601.77</v>
      </c>
    </row>
    <row r="256" spans="1:17">
      <c r="A256" s="223">
        <f t="shared" si="8"/>
        <v>6</v>
      </c>
      <c r="B256" s="219" t="s">
        <v>181</v>
      </c>
      <c r="C256" s="219" t="s">
        <v>4055</v>
      </c>
      <c r="D256" s="219" t="s">
        <v>4056</v>
      </c>
      <c r="E256" s="222">
        <v>0</v>
      </c>
      <c r="F256" s="222">
        <v>0</v>
      </c>
      <c r="G256" s="222">
        <v>0</v>
      </c>
      <c r="H256" s="222">
        <v>0</v>
      </c>
      <c r="I256" s="222">
        <v>0</v>
      </c>
      <c r="J256" s="222">
        <v>0</v>
      </c>
      <c r="K256" s="222">
        <v>0</v>
      </c>
      <c r="L256" s="222">
        <v>0</v>
      </c>
      <c r="M256" s="222">
        <v>0</v>
      </c>
      <c r="N256" s="222">
        <v>0</v>
      </c>
      <c r="O256" s="222">
        <v>159.59</v>
      </c>
      <c r="P256" s="222">
        <v>0</v>
      </c>
      <c r="Q256" s="222">
        <v>159.59</v>
      </c>
    </row>
    <row r="257" spans="1:17">
      <c r="A257" s="223">
        <f t="shared" si="8"/>
        <v>7</v>
      </c>
      <c r="B257" s="219" t="s">
        <v>181</v>
      </c>
      <c r="C257" s="219" t="s">
        <v>4057</v>
      </c>
      <c r="D257" s="219" t="s">
        <v>4056</v>
      </c>
      <c r="E257" s="222">
        <v>0</v>
      </c>
      <c r="F257" s="222">
        <v>0</v>
      </c>
      <c r="G257" s="222">
        <v>0</v>
      </c>
      <c r="H257" s="222">
        <v>0</v>
      </c>
      <c r="I257" s="222">
        <v>0</v>
      </c>
      <c r="J257" s="222">
        <v>0</v>
      </c>
      <c r="K257" s="222">
        <v>0</v>
      </c>
      <c r="L257" s="222">
        <v>0</v>
      </c>
      <c r="M257" s="222">
        <v>0</v>
      </c>
      <c r="N257" s="222">
        <v>88.43</v>
      </c>
      <c r="O257" s="222">
        <v>293.77</v>
      </c>
      <c r="P257" s="222">
        <v>0</v>
      </c>
      <c r="Q257" s="222">
        <v>382.2</v>
      </c>
    </row>
    <row r="258" spans="1:17">
      <c r="A258" s="223">
        <f t="shared" si="8"/>
        <v>8</v>
      </c>
      <c r="B258" s="219" t="s">
        <v>181</v>
      </c>
      <c r="C258" s="219" t="s">
        <v>4058</v>
      </c>
      <c r="D258" s="219" t="s">
        <v>4059</v>
      </c>
      <c r="E258" s="222">
        <v>0</v>
      </c>
      <c r="F258" s="222">
        <v>0</v>
      </c>
      <c r="G258" s="222">
        <v>0</v>
      </c>
      <c r="H258" s="222">
        <v>0</v>
      </c>
      <c r="I258" s="222">
        <v>0</v>
      </c>
      <c r="J258" s="222">
        <v>0</v>
      </c>
      <c r="K258" s="222">
        <v>0</v>
      </c>
      <c r="L258" s="222">
        <v>0</v>
      </c>
      <c r="M258" s="222">
        <v>0</v>
      </c>
      <c r="N258" s="222">
        <v>0</v>
      </c>
      <c r="O258" s="222">
        <v>113.85</v>
      </c>
      <c r="P258" s="222">
        <v>0</v>
      </c>
      <c r="Q258" s="222">
        <v>113.85</v>
      </c>
    </row>
    <row r="259" spans="1:17">
      <c r="A259" s="223">
        <f t="shared" si="8"/>
        <v>9</v>
      </c>
      <c r="B259" s="219" t="s">
        <v>181</v>
      </c>
      <c r="C259" s="219" t="s">
        <v>4060</v>
      </c>
      <c r="D259" s="219" t="s">
        <v>4061</v>
      </c>
      <c r="E259" s="222">
        <v>0</v>
      </c>
      <c r="F259" s="222">
        <v>0</v>
      </c>
      <c r="G259" s="222">
        <v>0</v>
      </c>
      <c r="H259" s="222">
        <v>0</v>
      </c>
      <c r="I259" s="222">
        <v>0</v>
      </c>
      <c r="J259" s="222">
        <v>0</v>
      </c>
      <c r="K259" s="222">
        <v>0</v>
      </c>
      <c r="L259" s="222">
        <v>0</v>
      </c>
      <c r="M259" s="222">
        <v>0</v>
      </c>
      <c r="N259" s="222">
        <v>0</v>
      </c>
      <c r="O259" s="222">
        <v>205.33</v>
      </c>
      <c r="P259" s="222">
        <v>0</v>
      </c>
      <c r="Q259" s="222">
        <v>205.33</v>
      </c>
    </row>
    <row r="260" spans="1:17">
      <c r="A260" s="223">
        <f t="shared" si="8"/>
        <v>10</v>
      </c>
      <c r="B260" s="219" t="s">
        <v>181</v>
      </c>
      <c r="C260" s="219" t="s">
        <v>4062</v>
      </c>
      <c r="D260" s="219" t="s">
        <v>4061</v>
      </c>
      <c r="E260" s="222">
        <v>0</v>
      </c>
      <c r="F260" s="222">
        <v>0</v>
      </c>
      <c r="G260" s="222">
        <v>0</v>
      </c>
      <c r="H260" s="222">
        <v>0</v>
      </c>
      <c r="I260" s="222">
        <v>0</v>
      </c>
      <c r="J260" s="222">
        <v>0</v>
      </c>
      <c r="K260" s="222">
        <v>0</v>
      </c>
      <c r="L260" s="222">
        <v>0</v>
      </c>
      <c r="M260" s="222">
        <v>0</v>
      </c>
      <c r="N260" s="222">
        <v>0</v>
      </c>
      <c r="O260" s="222">
        <v>1064.6500000000001</v>
      </c>
      <c r="P260" s="222">
        <v>0</v>
      </c>
      <c r="Q260" s="222">
        <v>1064.6500000000001</v>
      </c>
    </row>
    <row r="261" spans="1:17">
      <c r="A261" s="223">
        <f t="shared" si="8"/>
        <v>11</v>
      </c>
      <c r="B261" s="219" t="s">
        <v>181</v>
      </c>
      <c r="C261" s="219" t="s">
        <v>4063</v>
      </c>
      <c r="D261" s="219" t="s">
        <v>4061</v>
      </c>
      <c r="E261" s="222">
        <v>0</v>
      </c>
      <c r="F261" s="222">
        <v>0</v>
      </c>
      <c r="G261" s="222">
        <v>0</v>
      </c>
      <c r="H261" s="222">
        <v>0</v>
      </c>
      <c r="I261" s="222">
        <v>0</v>
      </c>
      <c r="J261" s="222">
        <v>0</v>
      </c>
      <c r="K261" s="222">
        <v>0</v>
      </c>
      <c r="L261" s="222">
        <v>0</v>
      </c>
      <c r="M261" s="222">
        <v>0</v>
      </c>
      <c r="N261" s="222">
        <v>0</v>
      </c>
      <c r="O261" s="222">
        <v>101.65</v>
      </c>
      <c r="P261" s="222">
        <v>0</v>
      </c>
      <c r="Q261" s="222">
        <v>101.65</v>
      </c>
    </row>
    <row r="262" spans="1:17">
      <c r="A262" s="223">
        <f t="shared" si="8"/>
        <v>12</v>
      </c>
      <c r="B262" s="219" t="s">
        <v>181</v>
      </c>
      <c r="C262" s="219" t="s">
        <v>4064</v>
      </c>
      <c r="D262" s="219" t="s">
        <v>4061</v>
      </c>
      <c r="E262" s="222">
        <v>0</v>
      </c>
      <c r="F262" s="222">
        <v>0</v>
      </c>
      <c r="G262" s="222">
        <v>0</v>
      </c>
      <c r="H262" s="222">
        <v>0</v>
      </c>
      <c r="I262" s="222">
        <v>0</v>
      </c>
      <c r="J262" s="222">
        <v>0</v>
      </c>
      <c r="K262" s="222">
        <v>0</v>
      </c>
      <c r="L262" s="222">
        <v>0</v>
      </c>
      <c r="M262" s="222">
        <v>0</v>
      </c>
      <c r="N262" s="222">
        <v>0</v>
      </c>
      <c r="O262" s="222">
        <v>732.95</v>
      </c>
      <c r="P262" s="222">
        <v>0</v>
      </c>
      <c r="Q262" s="222">
        <v>732.95</v>
      </c>
    </row>
    <row r="263" spans="1:17">
      <c r="A263" s="223">
        <f t="shared" si="8"/>
        <v>13</v>
      </c>
      <c r="B263" s="219" t="s">
        <v>181</v>
      </c>
      <c r="C263" s="219" t="s">
        <v>4065</v>
      </c>
      <c r="D263" s="219" t="s">
        <v>4066</v>
      </c>
      <c r="E263" s="222">
        <v>0</v>
      </c>
      <c r="F263" s="222">
        <v>0</v>
      </c>
      <c r="G263" s="222">
        <v>0</v>
      </c>
      <c r="H263" s="222">
        <v>0</v>
      </c>
      <c r="I263" s="222">
        <v>0</v>
      </c>
      <c r="J263" s="222">
        <v>0</v>
      </c>
      <c r="K263" s="222">
        <v>0</v>
      </c>
      <c r="L263" s="222">
        <v>0</v>
      </c>
      <c r="M263" s="222">
        <v>18.3</v>
      </c>
      <c r="N263" s="222">
        <v>0</v>
      </c>
      <c r="O263" s="222">
        <v>101.65</v>
      </c>
      <c r="P263" s="222">
        <v>0</v>
      </c>
      <c r="Q263" s="222">
        <v>119.95</v>
      </c>
    </row>
    <row r="264" spans="1:17">
      <c r="A264" s="223">
        <f t="shared" si="8"/>
        <v>14</v>
      </c>
      <c r="B264" s="219" t="s">
        <v>181</v>
      </c>
      <c r="C264" s="219" t="s">
        <v>4067</v>
      </c>
      <c r="D264" s="219" t="s">
        <v>4066</v>
      </c>
      <c r="E264" s="222">
        <v>0</v>
      </c>
      <c r="F264" s="222">
        <v>0</v>
      </c>
      <c r="G264" s="222">
        <v>0</v>
      </c>
      <c r="H264" s="222">
        <v>0</v>
      </c>
      <c r="I264" s="222">
        <v>0</v>
      </c>
      <c r="J264" s="222">
        <v>0</v>
      </c>
      <c r="K264" s="222">
        <v>0</v>
      </c>
      <c r="L264" s="222">
        <v>0</v>
      </c>
      <c r="M264" s="222">
        <v>0</v>
      </c>
      <c r="N264" s="222">
        <v>0</v>
      </c>
      <c r="O264" s="222">
        <v>107.75</v>
      </c>
      <c r="P264" s="222">
        <v>0</v>
      </c>
      <c r="Q264" s="222">
        <v>107.75</v>
      </c>
    </row>
    <row r="265" spans="1:17">
      <c r="A265" s="223">
        <f t="shared" si="8"/>
        <v>15</v>
      </c>
      <c r="B265" s="219" t="s">
        <v>181</v>
      </c>
      <c r="C265" s="219" t="s">
        <v>4068</v>
      </c>
      <c r="D265" s="219" t="s">
        <v>4069</v>
      </c>
      <c r="E265" s="222">
        <v>0</v>
      </c>
      <c r="F265" s="222">
        <v>0</v>
      </c>
      <c r="G265" s="222">
        <v>0</v>
      </c>
      <c r="H265" s="222">
        <v>0</v>
      </c>
      <c r="I265" s="222">
        <v>0</v>
      </c>
      <c r="J265" s="222">
        <v>0</v>
      </c>
      <c r="K265" s="222">
        <v>0</v>
      </c>
      <c r="L265" s="222">
        <v>0</v>
      </c>
      <c r="M265" s="222">
        <v>0</v>
      </c>
      <c r="N265" s="222">
        <v>0</v>
      </c>
      <c r="O265" s="222">
        <v>376.11</v>
      </c>
      <c r="P265" s="222">
        <v>0</v>
      </c>
      <c r="Q265" s="222">
        <v>376.11</v>
      </c>
    </row>
    <row r="266" spans="1:17">
      <c r="A266" s="223">
        <f t="shared" si="8"/>
        <v>16</v>
      </c>
      <c r="B266" s="219" t="s">
        <v>181</v>
      </c>
      <c r="C266" s="219" t="s">
        <v>4070</v>
      </c>
      <c r="D266" s="219" t="s">
        <v>4069</v>
      </c>
      <c r="E266" s="222">
        <v>0</v>
      </c>
      <c r="F266" s="222">
        <v>0</v>
      </c>
      <c r="G266" s="222">
        <v>0</v>
      </c>
      <c r="H266" s="222">
        <v>0</v>
      </c>
      <c r="I266" s="222">
        <v>0</v>
      </c>
      <c r="J266" s="222">
        <v>0</v>
      </c>
      <c r="K266" s="222">
        <v>0</v>
      </c>
      <c r="L266" s="222">
        <v>0</v>
      </c>
      <c r="M266" s="222">
        <v>0</v>
      </c>
      <c r="N266" s="222">
        <v>0</v>
      </c>
      <c r="O266" s="222">
        <v>732.95</v>
      </c>
      <c r="P266" s="222">
        <v>0</v>
      </c>
      <c r="Q266" s="222">
        <v>732.95</v>
      </c>
    </row>
    <row r="267" spans="1:17">
      <c r="A267" s="223">
        <f t="shared" si="8"/>
        <v>17</v>
      </c>
      <c r="B267" s="219" t="s">
        <v>181</v>
      </c>
      <c r="C267" s="219" t="s">
        <v>4071</v>
      </c>
      <c r="D267" s="219" t="s">
        <v>4069</v>
      </c>
      <c r="E267" s="222">
        <v>0</v>
      </c>
      <c r="F267" s="222">
        <v>0</v>
      </c>
      <c r="G267" s="222">
        <v>0</v>
      </c>
      <c r="H267" s="222">
        <v>0</v>
      </c>
      <c r="I267" s="222">
        <v>0</v>
      </c>
      <c r="J267" s="222">
        <v>0</v>
      </c>
      <c r="K267" s="222">
        <v>0</v>
      </c>
      <c r="L267" s="222">
        <v>0</v>
      </c>
      <c r="M267" s="222">
        <v>0</v>
      </c>
      <c r="N267" s="222">
        <v>0</v>
      </c>
      <c r="O267" s="222">
        <v>101.65</v>
      </c>
      <c r="P267" s="222">
        <v>0</v>
      </c>
      <c r="Q267" s="222">
        <v>101.65</v>
      </c>
    </row>
    <row r="268" spans="1:17">
      <c r="A268" s="223">
        <f t="shared" ref="A268:A331" si="10">A267+1</f>
        <v>18</v>
      </c>
      <c r="B268" s="219" t="s">
        <v>181</v>
      </c>
      <c r="C268" s="219" t="s">
        <v>4072</v>
      </c>
      <c r="D268" s="219" t="s">
        <v>4073</v>
      </c>
      <c r="E268" s="222">
        <v>0</v>
      </c>
      <c r="F268" s="222">
        <v>0</v>
      </c>
      <c r="G268" s="222">
        <v>0</v>
      </c>
      <c r="H268" s="222">
        <v>0</v>
      </c>
      <c r="I268" s="222">
        <v>0</v>
      </c>
      <c r="J268" s="222">
        <v>0</v>
      </c>
      <c r="K268" s="222">
        <v>0</v>
      </c>
      <c r="L268" s="222">
        <v>0</v>
      </c>
      <c r="M268" s="222">
        <v>0</v>
      </c>
      <c r="N268" s="222">
        <v>12.2</v>
      </c>
      <c r="O268" s="222">
        <v>1419.19</v>
      </c>
      <c r="P268" s="222">
        <v>0</v>
      </c>
      <c r="Q268" s="222">
        <v>1431.39</v>
      </c>
    </row>
    <row r="269" spans="1:17">
      <c r="A269" s="223">
        <f t="shared" si="10"/>
        <v>19</v>
      </c>
      <c r="B269" s="219" t="s">
        <v>181</v>
      </c>
      <c r="C269" s="219" t="s">
        <v>4074</v>
      </c>
      <c r="D269" s="219" t="s">
        <v>4075</v>
      </c>
      <c r="E269" s="222">
        <v>0</v>
      </c>
      <c r="F269" s="222">
        <v>0</v>
      </c>
      <c r="G269" s="222">
        <v>0</v>
      </c>
      <c r="H269" s="222">
        <v>0</v>
      </c>
      <c r="I269" s="222">
        <v>0</v>
      </c>
      <c r="J269" s="222">
        <v>0</v>
      </c>
      <c r="K269" s="222">
        <v>0</v>
      </c>
      <c r="L269" s="222">
        <v>0</v>
      </c>
      <c r="M269" s="222">
        <v>0</v>
      </c>
      <c r="N269" s="222">
        <v>0</v>
      </c>
      <c r="O269" s="222">
        <v>101.65</v>
      </c>
      <c r="P269" s="222">
        <v>0</v>
      </c>
      <c r="Q269" s="222">
        <v>101.65</v>
      </c>
    </row>
    <row r="270" spans="1:17">
      <c r="A270" s="223">
        <f t="shared" si="10"/>
        <v>20</v>
      </c>
      <c r="B270" s="219" t="s">
        <v>181</v>
      </c>
      <c r="C270" s="219" t="s">
        <v>4076</v>
      </c>
      <c r="D270" s="219" t="s">
        <v>4075</v>
      </c>
      <c r="E270" s="222">
        <v>0</v>
      </c>
      <c r="F270" s="222">
        <v>0</v>
      </c>
      <c r="G270" s="222">
        <v>0</v>
      </c>
      <c r="H270" s="222">
        <v>0</v>
      </c>
      <c r="I270" s="222">
        <v>0</v>
      </c>
      <c r="J270" s="222">
        <v>0</v>
      </c>
      <c r="K270" s="222">
        <v>0</v>
      </c>
      <c r="L270" s="222">
        <v>0</v>
      </c>
      <c r="M270" s="222">
        <v>12.84</v>
      </c>
      <c r="N270" s="222">
        <v>0</v>
      </c>
      <c r="O270" s="222">
        <v>161.57</v>
      </c>
      <c r="P270" s="222">
        <v>0</v>
      </c>
      <c r="Q270" s="222">
        <v>174.41</v>
      </c>
    </row>
    <row r="271" spans="1:17">
      <c r="A271" s="223">
        <f t="shared" si="10"/>
        <v>21</v>
      </c>
      <c r="B271" s="219" t="s">
        <v>181</v>
      </c>
      <c r="C271" s="219" t="s">
        <v>4077</v>
      </c>
      <c r="D271" s="219" t="s">
        <v>4075</v>
      </c>
      <c r="E271" s="222">
        <v>0</v>
      </c>
      <c r="F271" s="222">
        <v>0</v>
      </c>
      <c r="G271" s="222">
        <v>0</v>
      </c>
      <c r="H271" s="222">
        <v>0</v>
      </c>
      <c r="I271" s="222">
        <v>0</v>
      </c>
      <c r="J271" s="222">
        <v>0</v>
      </c>
      <c r="K271" s="222">
        <v>0</v>
      </c>
      <c r="L271" s="222">
        <v>0</v>
      </c>
      <c r="M271" s="222">
        <v>0</v>
      </c>
      <c r="N271" s="222">
        <v>1380.3</v>
      </c>
      <c r="O271" s="222">
        <v>1380.3</v>
      </c>
      <c r="P271" s="222">
        <v>0</v>
      </c>
      <c r="Q271" s="222">
        <v>2760.6</v>
      </c>
    </row>
    <row r="272" spans="1:17">
      <c r="A272" s="223">
        <f t="shared" si="10"/>
        <v>22</v>
      </c>
      <c r="B272" s="219" t="s">
        <v>181</v>
      </c>
      <c r="C272" s="219" t="s">
        <v>4078</v>
      </c>
      <c r="D272" s="219" t="s">
        <v>4079</v>
      </c>
      <c r="E272" s="222">
        <v>0</v>
      </c>
      <c r="F272" s="222">
        <v>0</v>
      </c>
      <c r="G272" s="222">
        <v>0</v>
      </c>
      <c r="H272" s="222">
        <v>0</v>
      </c>
      <c r="I272" s="222">
        <v>0</v>
      </c>
      <c r="J272" s="222">
        <v>0</v>
      </c>
      <c r="K272" s="222">
        <v>0</v>
      </c>
      <c r="L272" s="222">
        <v>0</v>
      </c>
      <c r="M272" s="222">
        <v>0</v>
      </c>
      <c r="N272" s="222">
        <v>0</v>
      </c>
      <c r="O272" s="222">
        <v>187.04</v>
      </c>
      <c r="P272" s="222">
        <v>0</v>
      </c>
      <c r="Q272" s="222">
        <v>187.04</v>
      </c>
    </row>
    <row r="273" spans="1:17">
      <c r="A273" s="223">
        <f t="shared" si="10"/>
        <v>23</v>
      </c>
      <c r="B273" s="219" t="s">
        <v>181</v>
      </c>
      <c r="C273" s="219" t="s">
        <v>4080</v>
      </c>
      <c r="D273" s="219" t="s">
        <v>4079</v>
      </c>
      <c r="E273" s="222">
        <v>0</v>
      </c>
      <c r="F273" s="222">
        <v>0</v>
      </c>
      <c r="G273" s="222">
        <v>0</v>
      </c>
      <c r="H273" s="222">
        <v>0</v>
      </c>
      <c r="I273" s="222">
        <v>0</v>
      </c>
      <c r="J273" s="222">
        <v>0</v>
      </c>
      <c r="K273" s="222">
        <v>0</v>
      </c>
      <c r="L273" s="222">
        <v>0</v>
      </c>
      <c r="M273" s="222">
        <v>0</v>
      </c>
      <c r="N273" s="222">
        <v>0</v>
      </c>
      <c r="O273" s="222">
        <v>104.7</v>
      </c>
      <c r="P273" s="222">
        <v>0</v>
      </c>
      <c r="Q273" s="222">
        <v>104.7</v>
      </c>
    </row>
    <row r="274" spans="1:17">
      <c r="A274" s="223">
        <f t="shared" si="10"/>
        <v>24</v>
      </c>
      <c r="B274" s="219" t="s">
        <v>181</v>
      </c>
      <c r="C274" s="219" t="s">
        <v>4081</v>
      </c>
      <c r="D274" s="219" t="s">
        <v>4082</v>
      </c>
      <c r="E274" s="222">
        <v>0</v>
      </c>
      <c r="F274" s="222">
        <v>0</v>
      </c>
      <c r="G274" s="222">
        <v>0</v>
      </c>
      <c r="H274" s="222">
        <v>0</v>
      </c>
      <c r="I274" s="222">
        <v>0</v>
      </c>
      <c r="J274" s="222">
        <v>0</v>
      </c>
      <c r="K274" s="222">
        <v>0</v>
      </c>
      <c r="L274" s="222">
        <v>0</v>
      </c>
      <c r="M274" s="222">
        <v>0</v>
      </c>
      <c r="N274" s="222">
        <v>0</v>
      </c>
      <c r="O274" s="222">
        <v>107</v>
      </c>
      <c r="P274" s="222">
        <v>0</v>
      </c>
      <c r="Q274" s="222">
        <v>107</v>
      </c>
    </row>
    <row r="275" spans="1:17">
      <c r="A275" s="223">
        <f t="shared" si="10"/>
        <v>25</v>
      </c>
      <c r="B275" s="219" t="s">
        <v>181</v>
      </c>
      <c r="C275" s="219" t="s">
        <v>4083</v>
      </c>
      <c r="D275" s="219" t="s">
        <v>993</v>
      </c>
      <c r="E275" s="222">
        <v>0</v>
      </c>
      <c r="F275" s="222">
        <v>0</v>
      </c>
      <c r="G275" s="222">
        <v>0</v>
      </c>
      <c r="H275" s="222">
        <v>0</v>
      </c>
      <c r="I275" s="222">
        <v>0</v>
      </c>
      <c r="J275" s="222">
        <v>0</v>
      </c>
      <c r="K275" s="222">
        <v>0</v>
      </c>
      <c r="L275" s="222">
        <v>0</v>
      </c>
      <c r="M275" s="222">
        <v>0</v>
      </c>
      <c r="N275" s="222">
        <v>0</v>
      </c>
      <c r="O275" s="222">
        <v>154.08000000000001</v>
      </c>
      <c r="P275" s="222">
        <v>0</v>
      </c>
      <c r="Q275" s="222">
        <v>154.08000000000001</v>
      </c>
    </row>
    <row r="276" spans="1:17">
      <c r="A276" s="223">
        <f t="shared" si="10"/>
        <v>26</v>
      </c>
      <c r="B276" s="219" t="s">
        <v>181</v>
      </c>
      <c r="C276" s="219" t="s">
        <v>4084</v>
      </c>
      <c r="D276" s="219" t="s">
        <v>1026</v>
      </c>
      <c r="E276" s="222">
        <v>0</v>
      </c>
      <c r="F276" s="222">
        <v>0</v>
      </c>
      <c r="G276" s="222">
        <v>0</v>
      </c>
      <c r="H276" s="222">
        <v>0</v>
      </c>
      <c r="I276" s="222">
        <v>0</v>
      </c>
      <c r="J276" s="222">
        <v>0</v>
      </c>
      <c r="K276" s="222">
        <v>0</v>
      </c>
      <c r="L276" s="222">
        <v>0</v>
      </c>
      <c r="M276" s="222">
        <v>0</v>
      </c>
      <c r="N276" s="222">
        <v>0</v>
      </c>
      <c r="O276" s="222">
        <v>101.65</v>
      </c>
      <c r="P276" s="222">
        <v>0</v>
      </c>
      <c r="Q276" s="222">
        <v>101.65</v>
      </c>
    </row>
    <row r="277" spans="1:17">
      <c r="A277" s="223">
        <f t="shared" si="10"/>
        <v>27</v>
      </c>
      <c r="B277" s="219" t="s">
        <v>181</v>
      </c>
      <c r="C277" s="219" t="s">
        <v>4085</v>
      </c>
      <c r="D277" s="219" t="s">
        <v>4086</v>
      </c>
      <c r="E277" s="222">
        <v>0</v>
      </c>
      <c r="F277" s="222">
        <v>0</v>
      </c>
      <c r="G277" s="222">
        <v>0</v>
      </c>
      <c r="H277" s="222">
        <v>0</v>
      </c>
      <c r="I277" s="222">
        <v>0</v>
      </c>
      <c r="J277" s="222">
        <v>0</v>
      </c>
      <c r="K277" s="222">
        <v>0</v>
      </c>
      <c r="L277" s="222">
        <v>0</v>
      </c>
      <c r="M277" s="222">
        <v>0</v>
      </c>
      <c r="N277" s="222">
        <v>0</v>
      </c>
      <c r="O277" s="222">
        <v>101.65</v>
      </c>
      <c r="P277" s="222">
        <v>0</v>
      </c>
      <c r="Q277" s="222">
        <v>101.65</v>
      </c>
    </row>
    <row r="278" spans="1:17">
      <c r="A278" s="223">
        <f t="shared" si="10"/>
        <v>28</v>
      </c>
      <c r="B278" s="219" t="s">
        <v>181</v>
      </c>
      <c r="C278" s="219" t="s">
        <v>4087</v>
      </c>
      <c r="D278" s="219" t="s">
        <v>4088</v>
      </c>
      <c r="E278" s="222">
        <v>0</v>
      </c>
      <c r="F278" s="222">
        <v>0</v>
      </c>
      <c r="G278" s="222">
        <v>0</v>
      </c>
      <c r="H278" s="222">
        <v>0</v>
      </c>
      <c r="I278" s="222">
        <v>0</v>
      </c>
      <c r="J278" s="222">
        <v>0</v>
      </c>
      <c r="K278" s="222">
        <v>0</v>
      </c>
      <c r="L278" s="222">
        <v>0</v>
      </c>
      <c r="M278" s="222">
        <v>0</v>
      </c>
      <c r="N278" s="222">
        <v>0</v>
      </c>
      <c r="O278" s="222">
        <v>101.65</v>
      </c>
      <c r="P278" s="222">
        <v>0</v>
      </c>
      <c r="Q278" s="222">
        <v>101.65</v>
      </c>
    </row>
    <row r="279" spans="1:17">
      <c r="A279" s="223">
        <f t="shared" si="10"/>
        <v>29</v>
      </c>
      <c r="B279" s="219" t="s">
        <v>181</v>
      </c>
      <c r="C279" s="219" t="s">
        <v>4089</v>
      </c>
      <c r="D279" s="219" t="s">
        <v>4090</v>
      </c>
      <c r="E279" s="222">
        <v>0</v>
      </c>
      <c r="F279" s="222">
        <v>0</v>
      </c>
      <c r="G279" s="222">
        <v>0</v>
      </c>
      <c r="H279" s="222">
        <v>0</v>
      </c>
      <c r="I279" s="222">
        <v>0</v>
      </c>
      <c r="J279" s="222">
        <v>0</v>
      </c>
      <c r="K279" s="222">
        <v>0</v>
      </c>
      <c r="L279" s="222">
        <v>0</v>
      </c>
      <c r="M279" s="222">
        <v>0</v>
      </c>
      <c r="N279" s="222">
        <v>0</v>
      </c>
      <c r="O279" s="222">
        <v>107</v>
      </c>
      <c r="P279" s="222">
        <v>0</v>
      </c>
      <c r="Q279" s="222">
        <v>107</v>
      </c>
    </row>
    <row r="280" spans="1:17">
      <c r="A280" s="223">
        <f t="shared" si="10"/>
        <v>30</v>
      </c>
      <c r="B280" s="219" t="s">
        <v>181</v>
      </c>
      <c r="C280" s="219" t="s">
        <v>4091</v>
      </c>
      <c r="D280" s="219" t="s">
        <v>4092</v>
      </c>
      <c r="E280" s="222">
        <v>0</v>
      </c>
      <c r="F280" s="222">
        <v>0</v>
      </c>
      <c r="G280" s="222">
        <v>0</v>
      </c>
      <c r="H280" s="222">
        <v>0</v>
      </c>
      <c r="I280" s="222">
        <v>0</v>
      </c>
      <c r="J280" s="222">
        <v>0</v>
      </c>
      <c r="K280" s="222">
        <v>0</v>
      </c>
      <c r="L280" s="222">
        <v>0</v>
      </c>
      <c r="M280" s="222">
        <v>0</v>
      </c>
      <c r="N280" s="222">
        <v>0</v>
      </c>
      <c r="O280" s="222">
        <v>101.65</v>
      </c>
      <c r="P280" s="222">
        <v>0</v>
      </c>
      <c r="Q280" s="222">
        <v>101.65</v>
      </c>
    </row>
    <row r="281" spans="1:17">
      <c r="A281" s="223">
        <f t="shared" si="10"/>
        <v>31</v>
      </c>
      <c r="B281" s="219" t="s">
        <v>181</v>
      </c>
      <c r="C281" s="219" t="s">
        <v>4093</v>
      </c>
      <c r="D281" s="219" t="s">
        <v>4094</v>
      </c>
      <c r="E281" s="222">
        <v>0</v>
      </c>
      <c r="F281" s="222">
        <v>0</v>
      </c>
      <c r="G281" s="222">
        <v>0</v>
      </c>
      <c r="H281" s="222">
        <v>0</v>
      </c>
      <c r="I281" s="222">
        <v>0</v>
      </c>
      <c r="J281" s="222">
        <v>0</v>
      </c>
      <c r="K281" s="222">
        <v>0</v>
      </c>
      <c r="L281" s="222">
        <v>0</v>
      </c>
      <c r="M281" s="222">
        <v>0</v>
      </c>
      <c r="N281" s="222">
        <v>0</v>
      </c>
      <c r="O281" s="222">
        <v>101.65</v>
      </c>
      <c r="P281" s="222">
        <v>0</v>
      </c>
      <c r="Q281" s="222">
        <v>101.65</v>
      </c>
    </row>
    <row r="282" spans="1:17">
      <c r="A282" s="223">
        <f t="shared" si="10"/>
        <v>32</v>
      </c>
      <c r="B282" s="219" t="s">
        <v>181</v>
      </c>
      <c r="C282" s="219" t="s">
        <v>4095</v>
      </c>
      <c r="D282" s="219" t="s">
        <v>4096</v>
      </c>
      <c r="E282" s="222">
        <v>0</v>
      </c>
      <c r="F282" s="222">
        <v>0</v>
      </c>
      <c r="G282" s="222">
        <v>0</v>
      </c>
      <c r="H282" s="222">
        <v>0</v>
      </c>
      <c r="I282" s="222">
        <v>0</v>
      </c>
      <c r="J282" s="222">
        <v>0</v>
      </c>
      <c r="K282" s="222">
        <v>0</v>
      </c>
      <c r="L282" s="222">
        <v>0</v>
      </c>
      <c r="M282" s="222">
        <v>0</v>
      </c>
      <c r="N282" s="222">
        <v>0</v>
      </c>
      <c r="O282" s="222">
        <v>749</v>
      </c>
      <c r="P282" s="222">
        <v>0</v>
      </c>
      <c r="Q282" s="222">
        <v>749</v>
      </c>
    </row>
    <row r="283" spans="1:17">
      <c r="A283" s="223">
        <f t="shared" si="10"/>
        <v>33</v>
      </c>
      <c r="B283" s="219" t="s">
        <v>181</v>
      </c>
      <c r="C283" s="219" t="s">
        <v>4097</v>
      </c>
      <c r="D283" s="219" t="s">
        <v>4098</v>
      </c>
      <c r="E283" s="222">
        <v>0</v>
      </c>
      <c r="F283" s="222">
        <v>0</v>
      </c>
      <c r="G283" s="222">
        <v>0</v>
      </c>
      <c r="H283" s="222">
        <v>0</v>
      </c>
      <c r="I283" s="222">
        <v>0</v>
      </c>
      <c r="J283" s="222">
        <v>0</v>
      </c>
      <c r="K283" s="222">
        <v>0</v>
      </c>
      <c r="L283" s="222">
        <v>0</v>
      </c>
      <c r="M283" s="222">
        <v>332.95</v>
      </c>
      <c r="N283" s="222">
        <v>332.95</v>
      </c>
      <c r="O283" s="222">
        <v>732.95</v>
      </c>
      <c r="P283" s="222">
        <v>0</v>
      </c>
      <c r="Q283" s="222">
        <v>1398.85</v>
      </c>
    </row>
    <row r="284" spans="1:17">
      <c r="A284" s="223">
        <f t="shared" si="10"/>
        <v>34</v>
      </c>
      <c r="B284" s="219" t="s">
        <v>181</v>
      </c>
      <c r="C284" s="219" t="s">
        <v>4099</v>
      </c>
      <c r="D284" s="219" t="s">
        <v>4100</v>
      </c>
      <c r="E284" s="222">
        <v>0</v>
      </c>
      <c r="F284" s="222">
        <v>0</v>
      </c>
      <c r="G284" s="222">
        <v>0</v>
      </c>
      <c r="H284" s="222">
        <v>0</v>
      </c>
      <c r="I284" s="222">
        <v>0</v>
      </c>
      <c r="J284" s="222">
        <v>0</v>
      </c>
      <c r="K284" s="222">
        <v>0</v>
      </c>
      <c r="L284" s="222">
        <v>0</v>
      </c>
      <c r="M284" s="222">
        <v>0</v>
      </c>
      <c r="N284" s="222">
        <v>0</v>
      </c>
      <c r="O284" s="222">
        <v>101.65</v>
      </c>
      <c r="P284" s="222">
        <v>0</v>
      </c>
      <c r="Q284" s="222">
        <v>101.65</v>
      </c>
    </row>
    <row r="285" spans="1:17">
      <c r="A285" s="223">
        <f t="shared" si="10"/>
        <v>35</v>
      </c>
      <c r="B285" s="219" t="s">
        <v>181</v>
      </c>
      <c r="C285" s="219" t="s">
        <v>4101</v>
      </c>
      <c r="D285" s="219" t="s">
        <v>4102</v>
      </c>
      <c r="E285" s="222">
        <v>0</v>
      </c>
      <c r="F285" s="222">
        <v>0</v>
      </c>
      <c r="G285" s="222">
        <v>0</v>
      </c>
      <c r="H285" s="222">
        <v>0</v>
      </c>
      <c r="I285" s="222">
        <v>0</v>
      </c>
      <c r="J285" s="222">
        <v>0</v>
      </c>
      <c r="K285" s="222">
        <v>0</v>
      </c>
      <c r="L285" s="222">
        <v>0</v>
      </c>
      <c r="M285" s="222">
        <v>0</v>
      </c>
      <c r="N285" s="222">
        <v>0</v>
      </c>
      <c r="O285" s="222">
        <v>101.65</v>
      </c>
      <c r="P285" s="222">
        <v>0</v>
      </c>
      <c r="Q285" s="222">
        <v>101.65</v>
      </c>
    </row>
    <row r="286" spans="1:17">
      <c r="A286" s="223">
        <f t="shared" si="10"/>
        <v>36</v>
      </c>
      <c r="B286" s="219" t="s">
        <v>181</v>
      </c>
      <c r="C286" s="219" t="s">
        <v>4103</v>
      </c>
      <c r="D286" s="219" t="s">
        <v>4104</v>
      </c>
      <c r="E286" s="222">
        <v>0</v>
      </c>
      <c r="F286" s="222">
        <v>0</v>
      </c>
      <c r="G286" s="222">
        <v>0</v>
      </c>
      <c r="H286" s="222">
        <v>0</v>
      </c>
      <c r="I286" s="222">
        <v>0</v>
      </c>
      <c r="J286" s="222">
        <v>0</v>
      </c>
      <c r="K286" s="222">
        <v>0</v>
      </c>
      <c r="L286" s="222">
        <v>0</v>
      </c>
      <c r="M286" s="222">
        <v>0</v>
      </c>
      <c r="N286" s="222">
        <v>0</v>
      </c>
      <c r="O286" s="222">
        <v>101.65</v>
      </c>
      <c r="P286" s="222">
        <v>0</v>
      </c>
      <c r="Q286" s="222">
        <v>101.65</v>
      </c>
    </row>
    <row r="287" spans="1:17" ht="15" thickBot="1">
      <c r="A287" s="223"/>
      <c r="B287" s="219"/>
      <c r="C287" s="219"/>
      <c r="D287" s="219"/>
      <c r="E287" s="224">
        <f>SUM(E251:E286)</f>
        <v>0</v>
      </c>
      <c r="F287" s="224">
        <f t="shared" ref="F287:Q287" si="11">SUM(F251:F286)</f>
        <v>0</v>
      </c>
      <c r="G287" s="224">
        <f t="shared" si="11"/>
        <v>0</v>
      </c>
      <c r="H287" s="224">
        <f t="shared" si="11"/>
        <v>0</v>
      </c>
      <c r="I287" s="224">
        <f t="shared" si="11"/>
        <v>0</v>
      </c>
      <c r="J287" s="224">
        <f t="shared" si="11"/>
        <v>0</v>
      </c>
      <c r="K287" s="224">
        <f t="shared" si="11"/>
        <v>0</v>
      </c>
      <c r="L287" s="224">
        <f t="shared" si="11"/>
        <v>0</v>
      </c>
      <c r="M287" s="224">
        <f t="shared" si="11"/>
        <v>458.62</v>
      </c>
      <c r="N287" s="224">
        <f t="shared" si="11"/>
        <v>2082.2399999999998</v>
      </c>
      <c r="O287" s="224">
        <f t="shared" si="11"/>
        <v>12734.399999999996</v>
      </c>
      <c r="P287" s="224">
        <f t="shared" si="11"/>
        <v>0</v>
      </c>
      <c r="Q287" s="224">
        <f t="shared" si="11"/>
        <v>15275.259999999997</v>
      </c>
    </row>
    <row r="288" spans="1:17" ht="15" thickTop="1">
      <c r="A288" s="223">
        <f t="shared" si="10"/>
        <v>1</v>
      </c>
      <c r="B288" s="219" t="s">
        <v>186</v>
      </c>
      <c r="C288" s="219" t="s">
        <v>4105</v>
      </c>
      <c r="D288" s="219" t="s">
        <v>4106</v>
      </c>
      <c r="E288" s="222">
        <v>0</v>
      </c>
      <c r="F288" s="222">
        <v>0</v>
      </c>
      <c r="G288" s="222">
        <v>0</v>
      </c>
      <c r="H288" s="222">
        <v>0</v>
      </c>
      <c r="I288" s="222">
        <v>0</v>
      </c>
      <c r="J288" s="222">
        <v>0</v>
      </c>
      <c r="K288" s="222">
        <v>0</v>
      </c>
      <c r="L288" s="222">
        <v>0</v>
      </c>
      <c r="M288" s="222">
        <v>107</v>
      </c>
      <c r="N288" s="222">
        <v>107</v>
      </c>
      <c r="O288" s="222">
        <v>107</v>
      </c>
      <c r="P288" s="222">
        <v>0</v>
      </c>
      <c r="Q288" s="222">
        <v>321</v>
      </c>
    </row>
    <row r="289" spans="1:17">
      <c r="A289" s="223">
        <f t="shared" si="10"/>
        <v>2</v>
      </c>
      <c r="B289" s="219" t="s">
        <v>186</v>
      </c>
      <c r="C289" s="219" t="s">
        <v>4107</v>
      </c>
      <c r="D289" s="219" t="s">
        <v>4108</v>
      </c>
      <c r="E289" s="222">
        <v>0</v>
      </c>
      <c r="F289" s="222">
        <v>0</v>
      </c>
      <c r="G289" s="222">
        <v>0</v>
      </c>
      <c r="H289" s="222">
        <v>0</v>
      </c>
      <c r="I289" s="222">
        <v>0</v>
      </c>
      <c r="J289" s="222">
        <v>0</v>
      </c>
      <c r="K289" s="222">
        <v>0</v>
      </c>
      <c r="L289" s="222">
        <v>0</v>
      </c>
      <c r="M289" s="222">
        <v>0</v>
      </c>
      <c r="N289" s="222">
        <v>631.29999999999995</v>
      </c>
      <c r="O289" s="222">
        <v>631.29999999999995</v>
      </c>
      <c r="P289" s="222">
        <v>0</v>
      </c>
      <c r="Q289" s="222">
        <v>1262.5999999999999</v>
      </c>
    </row>
    <row r="290" spans="1:17">
      <c r="A290" s="223">
        <f t="shared" si="10"/>
        <v>3</v>
      </c>
      <c r="B290" s="219" t="s">
        <v>186</v>
      </c>
      <c r="C290" s="219" t="s">
        <v>4109</v>
      </c>
      <c r="D290" s="219" t="s">
        <v>4110</v>
      </c>
      <c r="E290" s="222">
        <v>0</v>
      </c>
      <c r="F290" s="222">
        <v>0</v>
      </c>
      <c r="G290" s="222">
        <v>0</v>
      </c>
      <c r="H290" s="222">
        <v>0</v>
      </c>
      <c r="I290" s="222">
        <v>0</v>
      </c>
      <c r="J290" s="222">
        <v>0</v>
      </c>
      <c r="K290" s="222">
        <v>0</v>
      </c>
      <c r="L290" s="222">
        <v>0</v>
      </c>
      <c r="M290" s="222">
        <v>0</v>
      </c>
      <c r="N290" s="222">
        <v>0</v>
      </c>
      <c r="O290" s="222">
        <v>107</v>
      </c>
      <c r="P290" s="222">
        <v>0</v>
      </c>
      <c r="Q290" s="222">
        <v>107</v>
      </c>
    </row>
    <row r="291" spans="1:17">
      <c r="A291" s="223">
        <f t="shared" si="10"/>
        <v>4</v>
      </c>
      <c r="B291" s="219" t="s">
        <v>186</v>
      </c>
      <c r="C291" s="219" t="s">
        <v>4111</v>
      </c>
      <c r="D291" s="219" t="s">
        <v>4112</v>
      </c>
      <c r="E291" s="222">
        <v>0</v>
      </c>
      <c r="F291" s="222">
        <v>0</v>
      </c>
      <c r="G291" s="222">
        <v>0</v>
      </c>
      <c r="H291" s="222">
        <v>0</v>
      </c>
      <c r="I291" s="222">
        <v>0</v>
      </c>
      <c r="J291" s="222">
        <v>139.1</v>
      </c>
      <c r="K291" s="222">
        <v>156.22</v>
      </c>
      <c r="L291" s="222">
        <v>173.34</v>
      </c>
      <c r="M291" s="222">
        <v>139.1</v>
      </c>
      <c r="N291" s="222">
        <v>136.96</v>
      </c>
      <c r="O291" s="222">
        <v>149.80000000000001</v>
      </c>
      <c r="P291" s="222">
        <v>0</v>
      </c>
      <c r="Q291" s="222">
        <v>894.52</v>
      </c>
    </row>
    <row r="292" spans="1:17">
      <c r="A292" s="223">
        <f t="shared" si="10"/>
        <v>5</v>
      </c>
      <c r="B292" s="219" t="s">
        <v>186</v>
      </c>
      <c r="C292" s="219" t="s">
        <v>4113</v>
      </c>
      <c r="D292" s="219" t="s">
        <v>4112</v>
      </c>
      <c r="E292" s="222">
        <v>0</v>
      </c>
      <c r="F292" s="222">
        <v>0</v>
      </c>
      <c r="G292" s="222">
        <v>0</v>
      </c>
      <c r="H292" s="222">
        <v>0</v>
      </c>
      <c r="I292" s="222">
        <v>0</v>
      </c>
      <c r="J292" s="222">
        <v>749</v>
      </c>
      <c r="K292" s="222">
        <v>749</v>
      </c>
      <c r="L292" s="222">
        <v>749</v>
      </c>
      <c r="M292" s="222">
        <v>749</v>
      </c>
      <c r="N292" s="222">
        <v>749</v>
      </c>
      <c r="O292" s="222">
        <v>749</v>
      </c>
      <c r="P292" s="222">
        <v>0</v>
      </c>
      <c r="Q292" s="222">
        <v>4494</v>
      </c>
    </row>
    <row r="293" spans="1:17">
      <c r="A293" s="223">
        <f t="shared" si="10"/>
        <v>6</v>
      </c>
      <c r="B293" s="219" t="s">
        <v>186</v>
      </c>
      <c r="C293" s="219" t="s">
        <v>4114</v>
      </c>
      <c r="D293" s="219" t="s">
        <v>4115</v>
      </c>
      <c r="E293" s="222">
        <v>0</v>
      </c>
      <c r="F293" s="222">
        <v>0</v>
      </c>
      <c r="G293" s="222">
        <v>0</v>
      </c>
      <c r="H293" s="222">
        <v>0</v>
      </c>
      <c r="I293" s="222">
        <v>0</v>
      </c>
      <c r="J293" s="222">
        <v>0</v>
      </c>
      <c r="K293" s="222">
        <v>0</v>
      </c>
      <c r="L293" s="222">
        <v>0</v>
      </c>
      <c r="M293" s="222">
        <v>0</v>
      </c>
      <c r="N293" s="222">
        <v>625.95000000000005</v>
      </c>
      <c r="O293" s="222">
        <v>625.95000000000005</v>
      </c>
      <c r="P293" s="222">
        <v>0</v>
      </c>
      <c r="Q293" s="222">
        <v>1251.9000000000001</v>
      </c>
    </row>
    <row r="294" spans="1:17">
      <c r="A294" s="223">
        <f t="shared" si="10"/>
        <v>7</v>
      </c>
      <c r="B294" s="219" t="s">
        <v>186</v>
      </c>
      <c r="C294" s="219" t="s">
        <v>4116</v>
      </c>
      <c r="D294" s="219" t="s">
        <v>4117</v>
      </c>
      <c r="E294" s="222">
        <v>0</v>
      </c>
      <c r="F294" s="222">
        <v>0</v>
      </c>
      <c r="G294" s="222">
        <v>0</v>
      </c>
      <c r="H294" s="222">
        <v>0</v>
      </c>
      <c r="I294" s="222">
        <v>0</v>
      </c>
      <c r="J294" s="222">
        <v>0</v>
      </c>
      <c r="K294" s="222">
        <v>0</v>
      </c>
      <c r="L294" s="222">
        <v>0</v>
      </c>
      <c r="M294" s="222">
        <v>0</v>
      </c>
      <c r="N294" s="222">
        <v>177.62</v>
      </c>
      <c r="O294" s="222">
        <v>139.1</v>
      </c>
      <c r="P294" s="222">
        <v>0</v>
      </c>
      <c r="Q294" s="222">
        <v>316.72000000000003</v>
      </c>
    </row>
    <row r="295" spans="1:17">
      <c r="A295" s="223">
        <f t="shared" si="10"/>
        <v>8</v>
      </c>
      <c r="B295" s="219" t="s">
        <v>186</v>
      </c>
      <c r="C295" s="219" t="s">
        <v>4118</v>
      </c>
      <c r="D295" s="219" t="s">
        <v>4119</v>
      </c>
      <c r="E295" s="222">
        <v>0</v>
      </c>
      <c r="F295" s="222">
        <v>0</v>
      </c>
      <c r="G295" s="222">
        <v>0</v>
      </c>
      <c r="H295" s="222">
        <v>0</v>
      </c>
      <c r="I295" s="222">
        <v>0</v>
      </c>
      <c r="J295" s="222">
        <v>0</v>
      </c>
      <c r="K295" s="222">
        <v>0</v>
      </c>
      <c r="L295" s="222">
        <v>0</v>
      </c>
      <c r="M295" s="222">
        <v>0</v>
      </c>
      <c r="N295" s="222">
        <v>327.31</v>
      </c>
      <c r="O295" s="222">
        <v>330.36</v>
      </c>
      <c r="P295" s="222">
        <v>0</v>
      </c>
      <c r="Q295" s="222">
        <v>657.67</v>
      </c>
    </row>
    <row r="296" spans="1:17">
      <c r="A296" s="223">
        <f t="shared" si="10"/>
        <v>9</v>
      </c>
      <c r="B296" s="219" t="s">
        <v>186</v>
      </c>
      <c r="C296" s="219" t="s">
        <v>4120</v>
      </c>
      <c r="D296" s="219" t="s">
        <v>4119</v>
      </c>
      <c r="E296" s="222">
        <v>0</v>
      </c>
      <c r="F296" s="222">
        <v>0</v>
      </c>
      <c r="G296" s="222">
        <v>0</v>
      </c>
      <c r="H296" s="222">
        <v>0</v>
      </c>
      <c r="I296" s="222">
        <v>0</v>
      </c>
      <c r="J296" s="222">
        <v>0</v>
      </c>
      <c r="K296" s="222">
        <v>0</v>
      </c>
      <c r="L296" s="222">
        <v>0</v>
      </c>
      <c r="M296" s="222">
        <v>0</v>
      </c>
      <c r="N296" s="222">
        <v>141.81</v>
      </c>
      <c r="O296" s="222">
        <v>139.1</v>
      </c>
      <c r="P296" s="222">
        <v>0</v>
      </c>
      <c r="Q296" s="222">
        <v>280.91000000000003</v>
      </c>
    </row>
    <row r="297" spans="1:17">
      <c r="A297" s="223">
        <f t="shared" si="10"/>
        <v>10</v>
      </c>
      <c r="B297" s="219" t="s">
        <v>186</v>
      </c>
      <c r="C297" s="219" t="s">
        <v>4121</v>
      </c>
      <c r="D297" s="219" t="s">
        <v>4122</v>
      </c>
      <c r="E297" s="222">
        <v>0</v>
      </c>
      <c r="F297" s="222">
        <v>0</v>
      </c>
      <c r="G297" s="222">
        <v>0</v>
      </c>
      <c r="H297" s="222">
        <v>0</v>
      </c>
      <c r="I297" s="222">
        <v>0</v>
      </c>
      <c r="J297" s="222">
        <v>0</v>
      </c>
      <c r="K297" s="222">
        <v>0</v>
      </c>
      <c r="L297" s="222">
        <v>0</v>
      </c>
      <c r="M297" s="222">
        <v>0</v>
      </c>
      <c r="N297" s="222">
        <v>897.57</v>
      </c>
      <c r="O297" s="222">
        <v>799.99</v>
      </c>
      <c r="P297" s="222">
        <v>0</v>
      </c>
      <c r="Q297" s="222">
        <v>1697.56</v>
      </c>
    </row>
    <row r="298" spans="1:17">
      <c r="A298" s="223">
        <f t="shared" si="10"/>
        <v>11</v>
      </c>
      <c r="B298" s="219" t="s">
        <v>186</v>
      </c>
      <c r="C298" s="219" t="s">
        <v>4123</v>
      </c>
      <c r="D298" s="219" t="s">
        <v>4122</v>
      </c>
      <c r="E298" s="222">
        <v>0</v>
      </c>
      <c r="F298" s="222">
        <v>0</v>
      </c>
      <c r="G298" s="222">
        <v>0</v>
      </c>
      <c r="H298" s="222">
        <v>0</v>
      </c>
      <c r="I298" s="222">
        <v>0</v>
      </c>
      <c r="J298" s="222">
        <v>0</v>
      </c>
      <c r="K298" s="222">
        <v>0</v>
      </c>
      <c r="L298" s="222">
        <v>0</v>
      </c>
      <c r="M298" s="222">
        <v>0</v>
      </c>
      <c r="N298" s="222">
        <v>812.13</v>
      </c>
      <c r="O298" s="222">
        <v>885.96</v>
      </c>
      <c r="P298" s="222">
        <v>0</v>
      </c>
      <c r="Q298" s="222">
        <v>1698.09</v>
      </c>
    </row>
    <row r="299" spans="1:17">
      <c r="A299" s="223">
        <f t="shared" si="10"/>
        <v>12</v>
      </c>
      <c r="B299" s="219" t="s">
        <v>186</v>
      </c>
      <c r="C299" s="219" t="s">
        <v>4124</v>
      </c>
      <c r="D299" s="219" t="s">
        <v>4122</v>
      </c>
      <c r="E299" s="222">
        <v>0</v>
      </c>
      <c r="F299" s="222">
        <v>0</v>
      </c>
      <c r="G299" s="222">
        <v>0</v>
      </c>
      <c r="H299" s="222">
        <v>0</v>
      </c>
      <c r="I299" s="222">
        <v>0</v>
      </c>
      <c r="J299" s="222">
        <v>0</v>
      </c>
      <c r="K299" s="222">
        <v>0</v>
      </c>
      <c r="L299" s="222">
        <v>0</v>
      </c>
      <c r="M299" s="222">
        <v>0</v>
      </c>
      <c r="N299" s="222">
        <v>1011.15</v>
      </c>
      <c r="O299" s="222">
        <v>857.07</v>
      </c>
      <c r="P299" s="222">
        <v>0</v>
      </c>
      <c r="Q299" s="222">
        <v>1868.22</v>
      </c>
    </row>
    <row r="300" spans="1:17">
      <c r="A300" s="223">
        <f t="shared" si="10"/>
        <v>13</v>
      </c>
      <c r="B300" s="219" t="s">
        <v>186</v>
      </c>
      <c r="C300" s="219" t="s">
        <v>4125</v>
      </c>
      <c r="D300" s="219" t="s">
        <v>4122</v>
      </c>
      <c r="E300" s="222">
        <v>0</v>
      </c>
      <c r="F300" s="222">
        <v>0</v>
      </c>
      <c r="G300" s="222">
        <v>0</v>
      </c>
      <c r="H300" s="222">
        <v>0</v>
      </c>
      <c r="I300" s="222">
        <v>0</v>
      </c>
      <c r="J300" s="222">
        <v>0</v>
      </c>
      <c r="K300" s="222">
        <v>0</v>
      </c>
      <c r="L300" s="222">
        <v>0</v>
      </c>
      <c r="M300" s="222">
        <v>0</v>
      </c>
      <c r="N300" s="222">
        <v>126.05</v>
      </c>
      <c r="O300" s="222">
        <v>147.38999999999999</v>
      </c>
      <c r="P300" s="222">
        <v>0</v>
      </c>
      <c r="Q300" s="222">
        <v>273.44</v>
      </c>
    </row>
    <row r="301" spans="1:17">
      <c r="A301" s="223">
        <f t="shared" si="10"/>
        <v>14</v>
      </c>
      <c r="B301" s="219" t="s">
        <v>186</v>
      </c>
      <c r="C301" s="219" t="s">
        <v>4126</v>
      </c>
      <c r="D301" s="219" t="s">
        <v>4122</v>
      </c>
      <c r="E301" s="222">
        <v>0</v>
      </c>
      <c r="F301" s="222">
        <v>0</v>
      </c>
      <c r="G301" s="222">
        <v>0</v>
      </c>
      <c r="H301" s="222">
        <v>0</v>
      </c>
      <c r="I301" s="222">
        <v>0</v>
      </c>
      <c r="J301" s="222">
        <v>0</v>
      </c>
      <c r="K301" s="222">
        <v>0</v>
      </c>
      <c r="L301" s="222">
        <v>0</v>
      </c>
      <c r="M301" s="222">
        <v>0</v>
      </c>
      <c r="N301" s="222">
        <v>151.94</v>
      </c>
      <c r="O301" s="222">
        <v>177.62</v>
      </c>
      <c r="P301" s="222">
        <v>0</v>
      </c>
      <c r="Q301" s="222">
        <v>329.56</v>
      </c>
    </row>
    <row r="302" spans="1:17">
      <c r="A302" s="223">
        <f t="shared" si="10"/>
        <v>15</v>
      </c>
      <c r="B302" s="219" t="s">
        <v>186</v>
      </c>
      <c r="C302" s="219" t="s">
        <v>4127</v>
      </c>
      <c r="D302" s="219" t="s">
        <v>4122</v>
      </c>
      <c r="E302" s="222">
        <v>0</v>
      </c>
      <c r="F302" s="222">
        <v>0</v>
      </c>
      <c r="G302" s="222">
        <v>0</v>
      </c>
      <c r="H302" s="222">
        <v>0</v>
      </c>
      <c r="I302" s="222">
        <v>0</v>
      </c>
      <c r="J302" s="222">
        <v>0</v>
      </c>
      <c r="K302" s="222">
        <v>0</v>
      </c>
      <c r="L302" s="222">
        <v>0</v>
      </c>
      <c r="M302" s="222">
        <v>0</v>
      </c>
      <c r="N302" s="222">
        <v>631.29999999999995</v>
      </c>
      <c r="O302" s="222">
        <v>631.29999999999995</v>
      </c>
      <c r="P302" s="222">
        <v>0</v>
      </c>
      <c r="Q302" s="222">
        <v>1262.5999999999999</v>
      </c>
    </row>
    <row r="303" spans="1:17">
      <c r="A303" s="223">
        <f t="shared" si="10"/>
        <v>16</v>
      </c>
      <c r="B303" s="219" t="s">
        <v>186</v>
      </c>
      <c r="C303" s="219" t="s">
        <v>4128</v>
      </c>
      <c r="D303" s="219" t="s">
        <v>4129</v>
      </c>
      <c r="E303" s="222">
        <v>0</v>
      </c>
      <c r="F303" s="222">
        <v>0</v>
      </c>
      <c r="G303" s="222">
        <v>0</v>
      </c>
      <c r="H303" s="222">
        <v>0</v>
      </c>
      <c r="I303" s="222">
        <v>0</v>
      </c>
      <c r="J303" s="222">
        <v>0</v>
      </c>
      <c r="K303" s="222">
        <v>0</v>
      </c>
      <c r="L303" s="222">
        <v>0</v>
      </c>
      <c r="M303" s="222">
        <v>0</v>
      </c>
      <c r="N303" s="222">
        <v>848.83</v>
      </c>
      <c r="O303" s="222">
        <v>757.35</v>
      </c>
      <c r="P303" s="222">
        <v>0</v>
      </c>
      <c r="Q303" s="222">
        <v>1606.18</v>
      </c>
    </row>
    <row r="304" spans="1:17">
      <c r="A304" s="223">
        <f t="shared" si="10"/>
        <v>17</v>
      </c>
      <c r="B304" s="219" t="s">
        <v>186</v>
      </c>
      <c r="C304" s="219" t="s">
        <v>4130</v>
      </c>
      <c r="D304" s="219" t="s">
        <v>4131</v>
      </c>
      <c r="E304" s="222">
        <v>0</v>
      </c>
      <c r="F304" s="222">
        <v>0</v>
      </c>
      <c r="G304" s="222">
        <v>0</v>
      </c>
      <c r="H304" s="222">
        <v>0</v>
      </c>
      <c r="I304" s="222">
        <v>0</v>
      </c>
      <c r="J304" s="222">
        <v>0</v>
      </c>
      <c r="K304" s="222">
        <v>0</v>
      </c>
      <c r="L304" s="222">
        <v>0</v>
      </c>
      <c r="M304" s="222">
        <v>0</v>
      </c>
      <c r="N304" s="222">
        <v>101.65</v>
      </c>
      <c r="O304" s="222">
        <v>101.65</v>
      </c>
      <c r="P304" s="222">
        <v>0</v>
      </c>
      <c r="Q304" s="222">
        <v>203.3</v>
      </c>
    </row>
    <row r="305" spans="1:17">
      <c r="A305" s="223">
        <f t="shared" si="10"/>
        <v>18</v>
      </c>
      <c r="B305" s="219" t="s">
        <v>186</v>
      </c>
      <c r="C305" s="219" t="s">
        <v>4132</v>
      </c>
      <c r="D305" s="219" t="s">
        <v>4131</v>
      </c>
      <c r="E305" s="222">
        <v>0</v>
      </c>
      <c r="F305" s="222">
        <v>0</v>
      </c>
      <c r="G305" s="222">
        <v>0</v>
      </c>
      <c r="H305" s="222">
        <v>0</v>
      </c>
      <c r="I305" s="222">
        <v>0</v>
      </c>
      <c r="J305" s="222">
        <v>0</v>
      </c>
      <c r="K305" s="222">
        <v>0</v>
      </c>
      <c r="L305" s="222">
        <v>0</v>
      </c>
      <c r="M305" s="222">
        <v>0</v>
      </c>
      <c r="N305" s="222">
        <v>799.29</v>
      </c>
      <c r="O305" s="222">
        <v>786.45</v>
      </c>
      <c r="P305" s="222">
        <v>0</v>
      </c>
      <c r="Q305" s="222">
        <v>1585.74</v>
      </c>
    </row>
    <row r="306" spans="1:17">
      <c r="A306" s="223">
        <f t="shared" si="10"/>
        <v>19</v>
      </c>
      <c r="B306" s="219" t="s">
        <v>186</v>
      </c>
      <c r="C306" s="219" t="s">
        <v>4133</v>
      </c>
      <c r="D306" s="219" t="s">
        <v>4131</v>
      </c>
      <c r="E306" s="222">
        <v>0</v>
      </c>
      <c r="F306" s="222">
        <v>0</v>
      </c>
      <c r="G306" s="222">
        <v>0</v>
      </c>
      <c r="H306" s="222">
        <v>0</v>
      </c>
      <c r="I306" s="222">
        <v>0</v>
      </c>
      <c r="J306" s="222">
        <v>0</v>
      </c>
      <c r="K306" s="222">
        <v>0</v>
      </c>
      <c r="L306" s="222">
        <v>0</v>
      </c>
      <c r="M306" s="222">
        <v>0</v>
      </c>
      <c r="N306" s="222">
        <v>216.14</v>
      </c>
      <c r="O306" s="222">
        <v>164.78</v>
      </c>
      <c r="P306" s="222">
        <v>0</v>
      </c>
      <c r="Q306" s="222">
        <v>380.92</v>
      </c>
    </row>
    <row r="307" spans="1:17">
      <c r="A307" s="223">
        <f t="shared" si="10"/>
        <v>20</v>
      </c>
      <c r="B307" s="219" t="s">
        <v>186</v>
      </c>
      <c r="C307" s="219" t="s">
        <v>4134</v>
      </c>
      <c r="D307" s="219" t="s">
        <v>4131</v>
      </c>
      <c r="E307" s="222">
        <v>0</v>
      </c>
      <c r="F307" s="222">
        <v>0</v>
      </c>
      <c r="G307" s="222">
        <v>0</v>
      </c>
      <c r="H307" s="222">
        <v>0</v>
      </c>
      <c r="I307" s="222">
        <v>0</v>
      </c>
      <c r="J307" s="222">
        <v>0</v>
      </c>
      <c r="K307" s="222">
        <v>0</v>
      </c>
      <c r="L307" s="222">
        <v>0</v>
      </c>
      <c r="M307" s="222">
        <v>0</v>
      </c>
      <c r="N307" s="222">
        <v>107</v>
      </c>
      <c r="O307" s="222">
        <v>107</v>
      </c>
      <c r="P307" s="222">
        <v>0</v>
      </c>
      <c r="Q307" s="222">
        <v>214</v>
      </c>
    </row>
    <row r="308" spans="1:17">
      <c r="A308" s="223">
        <f t="shared" si="10"/>
        <v>21</v>
      </c>
      <c r="B308" s="219" t="s">
        <v>186</v>
      </c>
      <c r="C308" s="219" t="s">
        <v>4135</v>
      </c>
      <c r="D308" s="219" t="s">
        <v>4131</v>
      </c>
      <c r="E308" s="222">
        <v>0</v>
      </c>
      <c r="F308" s="222">
        <v>0</v>
      </c>
      <c r="G308" s="222">
        <v>0</v>
      </c>
      <c r="H308" s="222">
        <v>0</v>
      </c>
      <c r="I308" s="222">
        <v>0</v>
      </c>
      <c r="J308" s="222">
        <v>0</v>
      </c>
      <c r="K308" s="222">
        <v>0</v>
      </c>
      <c r="L308" s="222">
        <v>0</v>
      </c>
      <c r="M308" s="222">
        <v>0</v>
      </c>
      <c r="N308" s="222">
        <v>251.45</v>
      </c>
      <c r="O308" s="222">
        <v>155.15</v>
      </c>
      <c r="P308" s="222">
        <v>0</v>
      </c>
      <c r="Q308" s="222">
        <v>406.6</v>
      </c>
    </row>
    <row r="309" spans="1:17">
      <c r="A309" s="223">
        <f t="shared" si="10"/>
        <v>22</v>
      </c>
      <c r="B309" s="219" t="s">
        <v>186</v>
      </c>
      <c r="C309" s="219" t="s">
        <v>4136</v>
      </c>
      <c r="D309" s="219" t="s">
        <v>4131</v>
      </c>
      <c r="E309" s="222">
        <v>0</v>
      </c>
      <c r="F309" s="222">
        <v>0</v>
      </c>
      <c r="G309" s="222">
        <v>0</v>
      </c>
      <c r="H309" s="222">
        <v>0</v>
      </c>
      <c r="I309" s="222">
        <v>0</v>
      </c>
      <c r="J309" s="222">
        <v>0</v>
      </c>
      <c r="K309" s="222">
        <v>0</v>
      </c>
      <c r="L309" s="222">
        <v>0</v>
      </c>
      <c r="M309" s="222">
        <v>0</v>
      </c>
      <c r="N309" s="222">
        <v>0</v>
      </c>
      <c r="O309" s="222">
        <v>963</v>
      </c>
      <c r="P309" s="222">
        <v>0</v>
      </c>
      <c r="Q309" s="222">
        <v>963</v>
      </c>
    </row>
    <row r="310" spans="1:17">
      <c r="A310" s="223">
        <f t="shared" si="10"/>
        <v>23</v>
      </c>
      <c r="B310" s="219" t="s">
        <v>186</v>
      </c>
      <c r="C310" s="219" t="s">
        <v>4137</v>
      </c>
      <c r="D310" s="219" t="s">
        <v>4131</v>
      </c>
      <c r="E310" s="222">
        <v>0</v>
      </c>
      <c r="F310" s="222">
        <v>0</v>
      </c>
      <c r="G310" s="222">
        <v>0</v>
      </c>
      <c r="H310" s="222">
        <v>0</v>
      </c>
      <c r="I310" s="222">
        <v>0</v>
      </c>
      <c r="J310" s="222">
        <v>0</v>
      </c>
      <c r="K310" s="222">
        <v>0</v>
      </c>
      <c r="L310" s="222">
        <v>0</v>
      </c>
      <c r="M310" s="222">
        <v>0</v>
      </c>
      <c r="N310" s="222">
        <v>0</v>
      </c>
      <c r="O310" s="222">
        <v>631.29999999999995</v>
      </c>
      <c r="P310" s="222">
        <v>0</v>
      </c>
      <c r="Q310" s="222">
        <v>631.29999999999995</v>
      </c>
    </row>
    <row r="311" spans="1:17">
      <c r="A311" s="223">
        <f t="shared" si="10"/>
        <v>24</v>
      </c>
      <c r="B311" s="219" t="s">
        <v>186</v>
      </c>
      <c r="C311" s="219" t="s">
        <v>4138</v>
      </c>
      <c r="D311" s="219" t="s">
        <v>4139</v>
      </c>
      <c r="E311" s="222">
        <v>0</v>
      </c>
      <c r="F311" s="222">
        <v>0</v>
      </c>
      <c r="G311" s="222">
        <v>0</v>
      </c>
      <c r="H311" s="222">
        <v>0</v>
      </c>
      <c r="I311" s="222">
        <v>0</v>
      </c>
      <c r="J311" s="222">
        <v>0</v>
      </c>
      <c r="K311" s="222">
        <v>0</v>
      </c>
      <c r="L311" s="222">
        <v>0</v>
      </c>
      <c r="M311" s="222">
        <v>101.65</v>
      </c>
      <c r="N311" s="222">
        <v>101.65</v>
      </c>
      <c r="O311" s="222">
        <v>101.65</v>
      </c>
      <c r="P311" s="222">
        <v>0</v>
      </c>
      <c r="Q311" s="222">
        <v>304.95</v>
      </c>
    </row>
    <row r="312" spans="1:17">
      <c r="A312" s="223">
        <f t="shared" si="10"/>
        <v>25</v>
      </c>
      <c r="B312" s="219" t="s">
        <v>186</v>
      </c>
      <c r="C312" s="219" t="s">
        <v>4140</v>
      </c>
      <c r="D312" s="219" t="s">
        <v>4139</v>
      </c>
      <c r="E312" s="222">
        <v>0</v>
      </c>
      <c r="F312" s="222">
        <v>0</v>
      </c>
      <c r="G312" s="222">
        <v>0</v>
      </c>
      <c r="H312" s="222">
        <v>0</v>
      </c>
      <c r="I312" s="222">
        <v>0</v>
      </c>
      <c r="J312" s="222">
        <v>0</v>
      </c>
      <c r="K312" s="222">
        <v>0</v>
      </c>
      <c r="L312" s="222">
        <v>0</v>
      </c>
      <c r="M312" s="222">
        <v>856</v>
      </c>
      <c r="N312" s="222">
        <v>856</v>
      </c>
      <c r="O312" s="222">
        <v>856</v>
      </c>
      <c r="P312" s="222">
        <v>0</v>
      </c>
      <c r="Q312" s="222">
        <v>2568</v>
      </c>
    </row>
    <row r="313" spans="1:17">
      <c r="A313" s="223">
        <f t="shared" si="10"/>
        <v>26</v>
      </c>
      <c r="B313" s="219" t="s">
        <v>186</v>
      </c>
      <c r="C313" s="219" t="s">
        <v>4141</v>
      </c>
      <c r="D313" s="219" t="s">
        <v>4142</v>
      </c>
      <c r="E313" s="222">
        <v>0</v>
      </c>
      <c r="F313" s="222">
        <v>0</v>
      </c>
      <c r="G313" s="222">
        <v>0</v>
      </c>
      <c r="H313" s="222">
        <v>0</v>
      </c>
      <c r="I313" s="222">
        <v>0</v>
      </c>
      <c r="J313" s="222">
        <v>0</v>
      </c>
      <c r="K313" s="222">
        <v>0</v>
      </c>
      <c r="L313" s="222">
        <v>0</v>
      </c>
      <c r="M313" s="222">
        <v>0</v>
      </c>
      <c r="N313" s="222">
        <v>101.65</v>
      </c>
      <c r="O313" s="222">
        <v>101.65</v>
      </c>
      <c r="P313" s="222">
        <v>0</v>
      </c>
      <c r="Q313" s="222">
        <v>203.3</v>
      </c>
    </row>
    <row r="314" spans="1:17">
      <c r="A314" s="223">
        <f t="shared" si="10"/>
        <v>27</v>
      </c>
      <c r="B314" s="219" t="s">
        <v>186</v>
      </c>
      <c r="C314" s="219" t="s">
        <v>4143</v>
      </c>
      <c r="D314" s="219" t="s">
        <v>4144</v>
      </c>
      <c r="E314" s="222">
        <v>0</v>
      </c>
      <c r="F314" s="222">
        <v>0</v>
      </c>
      <c r="G314" s="222">
        <v>0</v>
      </c>
      <c r="H314" s="222">
        <v>0</v>
      </c>
      <c r="I314" s="222">
        <v>0</v>
      </c>
      <c r="J314" s="222">
        <v>0</v>
      </c>
      <c r="K314" s="222">
        <v>0</v>
      </c>
      <c r="L314" s="222">
        <v>0</v>
      </c>
      <c r="M314" s="222">
        <v>0</v>
      </c>
      <c r="N314" s="222">
        <v>1542.67</v>
      </c>
      <c r="O314" s="222">
        <v>1594.51</v>
      </c>
      <c r="P314" s="222">
        <v>0</v>
      </c>
      <c r="Q314" s="222">
        <v>3137.18</v>
      </c>
    </row>
    <row r="315" spans="1:17">
      <c r="A315" s="223">
        <f t="shared" si="10"/>
        <v>28</v>
      </c>
      <c r="B315" s="219" t="s">
        <v>186</v>
      </c>
      <c r="C315" s="219" t="s">
        <v>4145</v>
      </c>
      <c r="D315" s="219" t="s">
        <v>4144</v>
      </c>
      <c r="E315" s="222">
        <v>0</v>
      </c>
      <c r="F315" s="222">
        <v>0</v>
      </c>
      <c r="G315" s="222">
        <v>0</v>
      </c>
      <c r="H315" s="222">
        <v>0</v>
      </c>
      <c r="I315" s="222">
        <v>0</v>
      </c>
      <c r="J315" s="222">
        <v>0</v>
      </c>
      <c r="K315" s="222">
        <v>0</v>
      </c>
      <c r="L315" s="222">
        <v>0</v>
      </c>
      <c r="M315" s="222">
        <v>0</v>
      </c>
      <c r="N315" s="222">
        <v>742.1</v>
      </c>
      <c r="O315" s="222">
        <v>732.95</v>
      </c>
      <c r="P315" s="222">
        <v>0</v>
      </c>
      <c r="Q315" s="222">
        <v>1475.05</v>
      </c>
    </row>
    <row r="316" spans="1:17">
      <c r="A316" s="223">
        <f t="shared" si="10"/>
        <v>29</v>
      </c>
      <c r="B316" s="219" t="s">
        <v>186</v>
      </c>
      <c r="C316" s="219" t="s">
        <v>4146</v>
      </c>
      <c r="D316" s="219" t="s">
        <v>4144</v>
      </c>
      <c r="E316" s="222">
        <v>0</v>
      </c>
      <c r="F316" s="222">
        <v>0</v>
      </c>
      <c r="G316" s="222">
        <v>0</v>
      </c>
      <c r="H316" s="222">
        <v>0</v>
      </c>
      <c r="I316" s="222">
        <v>0</v>
      </c>
      <c r="J316" s="222">
        <v>0</v>
      </c>
      <c r="K316" s="222">
        <v>0</v>
      </c>
      <c r="L316" s="222">
        <v>0</v>
      </c>
      <c r="M316" s="222">
        <v>0</v>
      </c>
      <c r="N316" s="222">
        <v>107</v>
      </c>
      <c r="O316" s="222">
        <v>107</v>
      </c>
      <c r="P316" s="222">
        <v>0</v>
      </c>
      <c r="Q316" s="222">
        <v>214</v>
      </c>
    </row>
    <row r="317" spans="1:17">
      <c r="A317" s="223">
        <f t="shared" si="10"/>
        <v>30</v>
      </c>
      <c r="B317" s="219" t="s">
        <v>186</v>
      </c>
      <c r="C317" s="219" t="s">
        <v>4147</v>
      </c>
      <c r="D317" s="219" t="s">
        <v>4148</v>
      </c>
      <c r="E317" s="222">
        <v>0</v>
      </c>
      <c r="F317" s="222">
        <v>0</v>
      </c>
      <c r="G317" s="222">
        <v>0</v>
      </c>
      <c r="H317" s="222">
        <v>0</v>
      </c>
      <c r="I317" s="222">
        <v>0</v>
      </c>
      <c r="J317" s="222">
        <v>0</v>
      </c>
      <c r="K317" s="222">
        <v>0</v>
      </c>
      <c r="L317" s="222">
        <v>0</v>
      </c>
      <c r="M317" s="222">
        <v>0</v>
      </c>
      <c r="N317" s="222">
        <v>294.25</v>
      </c>
      <c r="O317" s="222">
        <v>294.25</v>
      </c>
      <c r="P317" s="222">
        <v>0</v>
      </c>
      <c r="Q317" s="222">
        <v>588.5</v>
      </c>
    </row>
    <row r="318" spans="1:17">
      <c r="A318" s="223">
        <f t="shared" si="10"/>
        <v>31</v>
      </c>
      <c r="B318" s="219" t="s">
        <v>186</v>
      </c>
      <c r="C318" s="219" t="s">
        <v>4149</v>
      </c>
      <c r="D318" s="219" t="s">
        <v>4150</v>
      </c>
      <c r="E318" s="222">
        <v>0</v>
      </c>
      <c r="F318" s="222">
        <v>0</v>
      </c>
      <c r="G318" s="222">
        <v>0</v>
      </c>
      <c r="H318" s="222">
        <v>0</v>
      </c>
      <c r="I318" s="222">
        <v>0</v>
      </c>
      <c r="J318" s="222">
        <v>0</v>
      </c>
      <c r="K318" s="222">
        <v>0</v>
      </c>
      <c r="L318" s="222">
        <v>0</v>
      </c>
      <c r="M318" s="222">
        <v>0</v>
      </c>
      <c r="N318" s="222">
        <v>754.24</v>
      </c>
      <c r="O318" s="222">
        <v>928.06</v>
      </c>
      <c r="P318" s="222">
        <v>0</v>
      </c>
      <c r="Q318" s="222">
        <v>1682.3</v>
      </c>
    </row>
    <row r="319" spans="1:17">
      <c r="A319" s="223">
        <f t="shared" si="10"/>
        <v>32</v>
      </c>
      <c r="B319" s="219" t="s">
        <v>186</v>
      </c>
      <c r="C319" s="219" t="s">
        <v>4151</v>
      </c>
      <c r="D319" s="219" t="s">
        <v>4150</v>
      </c>
      <c r="E319" s="222">
        <v>0</v>
      </c>
      <c r="F319" s="222">
        <v>0</v>
      </c>
      <c r="G319" s="222">
        <v>0</v>
      </c>
      <c r="H319" s="222">
        <v>0</v>
      </c>
      <c r="I319" s="222">
        <v>0</v>
      </c>
      <c r="J319" s="222">
        <v>0</v>
      </c>
      <c r="K319" s="222">
        <v>0</v>
      </c>
      <c r="L319" s="222">
        <v>0</v>
      </c>
      <c r="M319" s="222">
        <v>0</v>
      </c>
      <c r="N319" s="222">
        <v>884.19</v>
      </c>
      <c r="O319" s="222">
        <v>917.74</v>
      </c>
      <c r="P319" s="222">
        <v>0</v>
      </c>
      <c r="Q319" s="222">
        <v>1801.93</v>
      </c>
    </row>
    <row r="320" spans="1:17">
      <c r="A320" s="223">
        <f t="shared" si="10"/>
        <v>33</v>
      </c>
      <c r="B320" s="219" t="s">
        <v>186</v>
      </c>
      <c r="C320" s="219" t="s">
        <v>4152</v>
      </c>
      <c r="D320" s="219" t="s">
        <v>4153</v>
      </c>
      <c r="E320" s="222">
        <v>0</v>
      </c>
      <c r="F320" s="222">
        <v>0</v>
      </c>
      <c r="G320" s="222">
        <v>0</v>
      </c>
      <c r="H320" s="222">
        <v>0</v>
      </c>
      <c r="I320" s="222">
        <v>0</v>
      </c>
      <c r="J320" s="222">
        <v>0</v>
      </c>
      <c r="K320" s="222">
        <v>0</v>
      </c>
      <c r="L320" s="222">
        <v>0</v>
      </c>
      <c r="M320" s="222">
        <v>0</v>
      </c>
      <c r="N320" s="222">
        <v>101.65</v>
      </c>
      <c r="O320" s="222">
        <v>101.65</v>
      </c>
      <c r="P320" s="222">
        <v>0</v>
      </c>
      <c r="Q320" s="222">
        <v>203.3</v>
      </c>
    </row>
    <row r="321" spans="1:17">
      <c r="A321" s="223">
        <f t="shared" si="10"/>
        <v>34</v>
      </c>
      <c r="B321" s="219" t="s">
        <v>186</v>
      </c>
      <c r="C321" s="219" t="s">
        <v>4154</v>
      </c>
      <c r="D321" s="219" t="s">
        <v>4153</v>
      </c>
      <c r="E321" s="222">
        <v>0</v>
      </c>
      <c r="F321" s="222">
        <v>0</v>
      </c>
      <c r="G321" s="222">
        <v>0</v>
      </c>
      <c r="H321" s="222">
        <v>0</v>
      </c>
      <c r="I321" s="222">
        <v>0</v>
      </c>
      <c r="J321" s="222">
        <v>0</v>
      </c>
      <c r="K321" s="222">
        <v>0</v>
      </c>
      <c r="L321" s="222">
        <v>0</v>
      </c>
      <c r="M321" s="222">
        <v>0</v>
      </c>
      <c r="N321" s="222">
        <v>850.65</v>
      </c>
      <c r="O321" s="222">
        <v>850.65</v>
      </c>
      <c r="P321" s="222">
        <v>0</v>
      </c>
      <c r="Q321" s="222">
        <v>1701.3</v>
      </c>
    </row>
    <row r="322" spans="1:17">
      <c r="A322" s="223">
        <f t="shared" si="10"/>
        <v>35</v>
      </c>
      <c r="B322" s="219" t="s">
        <v>186</v>
      </c>
      <c r="C322" s="219" t="s">
        <v>4155</v>
      </c>
      <c r="D322" s="219" t="s">
        <v>4156</v>
      </c>
      <c r="E322" s="222">
        <v>0</v>
      </c>
      <c r="F322" s="222">
        <v>0</v>
      </c>
      <c r="G322" s="222">
        <v>0</v>
      </c>
      <c r="H322" s="222">
        <v>0</v>
      </c>
      <c r="I322" s="222">
        <v>0</v>
      </c>
      <c r="J322" s="222">
        <v>0</v>
      </c>
      <c r="K322" s="222">
        <v>0</v>
      </c>
      <c r="L322" s="222">
        <v>0</v>
      </c>
      <c r="M322" s="222">
        <v>0</v>
      </c>
      <c r="N322" s="222">
        <v>101.65</v>
      </c>
      <c r="O322" s="222">
        <v>101.65</v>
      </c>
      <c r="P322" s="222">
        <v>0</v>
      </c>
      <c r="Q322" s="222">
        <v>203.3</v>
      </c>
    </row>
    <row r="323" spans="1:17">
      <c r="A323" s="223">
        <f t="shared" si="10"/>
        <v>36</v>
      </c>
      <c r="B323" s="219" t="s">
        <v>186</v>
      </c>
      <c r="C323" s="219" t="s">
        <v>4157</v>
      </c>
      <c r="D323" s="219" t="s">
        <v>4156</v>
      </c>
      <c r="E323" s="222">
        <v>0</v>
      </c>
      <c r="F323" s="222">
        <v>0</v>
      </c>
      <c r="G323" s="222">
        <v>0</v>
      </c>
      <c r="H323" s="222">
        <v>0</v>
      </c>
      <c r="I323" s="222">
        <v>0</v>
      </c>
      <c r="J323" s="222">
        <v>0</v>
      </c>
      <c r="K323" s="222">
        <v>0</v>
      </c>
      <c r="L323" s="222">
        <v>0</v>
      </c>
      <c r="M323" s="222">
        <v>0</v>
      </c>
      <c r="N323" s="222">
        <v>631.29999999999995</v>
      </c>
      <c r="O323" s="222">
        <v>631.29999999999995</v>
      </c>
      <c r="P323" s="222">
        <v>0</v>
      </c>
      <c r="Q323" s="222">
        <v>1262.5999999999999</v>
      </c>
    </row>
    <row r="324" spans="1:17">
      <c r="A324" s="223">
        <f t="shared" si="10"/>
        <v>37</v>
      </c>
      <c r="B324" s="219" t="s">
        <v>186</v>
      </c>
      <c r="C324" s="219" t="s">
        <v>4158</v>
      </c>
      <c r="D324" s="219" t="s">
        <v>4159</v>
      </c>
      <c r="E324" s="222">
        <v>0</v>
      </c>
      <c r="F324" s="222">
        <v>0</v>
      </c>
      <c r="G324" s="222">
        <v>0</v>
      </c>
      <c r="H324" s="222">
        <v>0</v>
      </c>
      <c r="I324" s="222">
        <v>0</v>
      </c>
      <c r="J324" s="222">
        <v>0</v>
      </c>
      <c r="K324" s="222">
        <v>0</v>
      </c>
      <c r="L324" s="222">
        <v>0</v>
      </c>
      <c r="M324" s="222">
        <v>0</v>
      </c>
      <c r="N324" s="222">
        <v>123</v>
      </c>
      <c r="O324" s="222">
        <v>104.7</v>
      </c>
      <c r="P324" s="222">
        <v>0</v>
      </c>
      <c r="Q324" s="222">
        <v>227.7</v>
      </c>
    </row>
    <row r="325" spans="1:17">
      <c r="A325" s="223">
        <f t="shared" si="10"/>
        <v>38</v>
      </c>
      <c r="B325" s="219" t="s">
        <v>186</v>
      </c>
      <c r="C325" s="219" t="s">
        <v>4160</v>
      </c>
      <c r="D325" s="219" t="s">
        <v>1041</v>
      </c>
      <c r="E325" s="222">
        <v>0</v>
      </c>
      <c r="F325" s="222">
        <v>0</v>
      </c>
      <c r="G325" s="222">
        <v>0</v>
      </c>
      <c r="H325" s="222">
        <v>0</v>
      </c>
      <c r="I325" s="222">
        <v>0</v>
      </c>
      <c r="J325" s="222">
        <v>0</v>
      </c>
      <c r="K325" s="222">
        <v>0</v>
      </c>
      <c r="L325" s="222">
        <v>0</v>
      </c>
      <c r="M325" s="222">
        <v>0</v>
      </c>
      <c r="N325" s="222">
        <v>877.4</v>
      </c>
      <c r="O325" s="222">
        <v>881.68</v>
      </c>
      <c r="P325" s="222">
        <v>0</v>
      </c>
      <c r="Q325" s="222">
        <v>1759.08</v>
      </c>
    </row>
    <row r="326" spans="1:17">
      <c r="A326" s="223">
        <f t="shared" si="10"/>
        <v>39</v>
      </c>
      <c r="B326" s="219" t="s">
        <v>186</v>
      </c>
      <c r="C326" s="219" t="s">
        <v>4161</v>
      </c>
      <c r="D326" s="219" t="s">
        <v>1041</v>
      </c>
      <c r="E326" s="222">
        <v>0</v>
      </c>
      <c r="F326" s="222">
        <v>0</v>
      </c>
      <c r="G326" s="222">
        <v>0</v>
      </c>
      <c r="H326" s="222">
        <v>0</v>
      </c>
      <c r="I326" s="222">
        <v>0</v>
      </c>
      <c r="J326" s="222">
        <v>0</v>
      </c>
      <c r="K326" s="222">
        <v>0</v>
      </c>
      <c r="L326" s="222">
        <v>0</v>
      </c>
      <c r="M326" s="222">
        <v>0</v>
      </c>
      <c r="N326" s="222">
        <v>738.3</v>
      </c>
      <c r="O326" s="222">
        <v>738.3</v>
      </c>
      <c r="P326" s="222">
        <v>0</v>
      </c>
      <c r="Q326" s="222">
        <v>1476.6</v>
      </c>
    </row>
    <row r="327" spans="1:17">
      <c r="A327" s="223">
        <f t="shared" si="10"/>
        <v>40</v>
      </c>
      <c r="B327" s="219" t="s">
        <v>186</v>
      </c>
      <c r="C327" s="219" t="s">
        <v>4162</v>
      </c>
      <c r="D327" s="219" t="s">
        <v>4163</v>
      </c>
      <c r="E327" s="222">
        <v>0</v>
      </c>
      <c r="F327" s="222">
        <v>0</v>
      </c>
      <c r="G327" s="222">
        <v>0</v>
      </c>
      <c r="H327" s="222">
        <v>0</v>
      </c>
      <c r="I327" s="222">
        <v>0</v>
      </c>
      <c r="J327" s="222">
        <v>0</v>
      </c>
      <c r="K327" s="222">
        <v>0</v>
      </c>
      <c r="L327" s="222">
        <v>0</v>
      </c>
      <c r="M327" s="222">
        <v>0</v>
      </c>
      <c r="N327" s="222">
        <v>732.95</v>
      </c>
      <c r="O327" s="222">
        <v>748.2</v>
      </c>
      <c r="P327" s="222">
        <v>0</v>
      </c>
      <c r="Q327" s="222">
        <v>1481.15</v>
      </c>
    </row>
    <row r="328" spans="1:17">
      <c r="A328" s="223">
        <f t="shared" si="10"/>
        <v>41</v>
      </c>
      <c r="B328" s="219" t="s">
        <v>186</v>
      </c>
      <c r="C328" s="219" t="s">
        <v>4164</v>
      </c>
      <c r="D328" s="219" t="s">
        <v>1045</v>
      </c>
      <c r="E328" s="222">
        <v>0</v>
      </c>
      <c r="F328" s="222">
        <v>0</v>
      </c>
      <c r="G328" s="222">
        <v>0</v>
      </c>
      <c r="H328" s="222">
        <v>0</v>
      </c>
      <c r="I328" s="222">
        <v>0</v>
      </c>
      <c r="J328" s="222">
        <v>0</v>
      </c>
      <c r="K328" s="222">
        <v>0</v>
      </c>
      <c r="L328" s="222">
        <v>0</v>
      </c>
      <c r="M328" s="222">
        <v>0</v>
      </c>
      <c r="N328" s="222">
        <v>180.94</v>
      </c>
      <c r="O328" s="222">
        <v>196.18</v>
      </c>
      <c r="P328" s="222">
        <v>0</v>
      </c>
      <c r="Q328" s="222">
        <v>377.12</v>
      </c>
    </row>
    <row r="329" spans="1:17">
      <c r="A329" s="223">
        <f t="shared" si="10"/>
        <v>42</v>
      </c>
      <c r="B329" s="219" t="s">
        <v>186</v>
      </c>
      <c r="C329" s="219" t="s">
        <v>4165</v>
      </c>
      <c r="D329" s="219" t="s">
        <v>4166</v>
      </c>
      <c r="E329" s="222">
        <v>0</v>
      </c>
      <c r="F329" s="222">
        <v>0</v>
      </c>
      <c r="G329" s="222">
        <v>0</v>
      </c>
      <c r="H329" s="222">
        <v>0</v>
      </c>
      <c r="I329" s="222">
        <v>0</v>
      </c>
      <c r="J329" s="222">
        <v>0</v>
      </c>
      <c r="K329" s="222">
        <v>0</v>
      </c>
      <c r="L329" s="222">
        <v>0</v>
      </c>
      <c r="M329" s="222">
        <v>0</v>
      </c>
      <c r="N329" s="222">
        <v>144.34</v>
      </c>
      <c r="O329" s="222">
        <v>132.15</v>
      </c>
      <c r="P329" s="222">
        <v>0</v>
      </c>
      <c r="Q329" s="222">
        <v>276.49</v>
      </c>
    </row>
    <row r="330" spans="1:17">
      <c r="A330" s="223">
        <f t="shared" si="10"/>
        <v>43</v>
      </c>
      <c r="B330" s="219" t="s">
        <v>186</v>
      </c>
      <c r="C330" s="219" t="s">
        <v>4167</v>
      </c>
      <c r="D330" s="219" t="s">
        <v>4166</v>
      </c>
      <c r="E330" s="222">
        <v>0</v>
      </c>
      <c r="F330" s="222">
        <v>0</v>
      </c>
      <c r="G330" s="222">
        <v>0</v>
      </c>
      <c r="H330" s="222">
        <v>0</v>
      </c>
      <c r="I330" s="222">
        <v>0</v>
      </c>
      <c r="J330" s="222">
        <v>0</v>
      </c>
      <c r="K330" s="222">
        <v>0</v>
      </c>
      <c r="L330" s="222">
        <v>0</v>
      </c>
      <c r="M330" s="222">
        <v>0</v>
      </c>
      <c r="N330" s="222">
        <v>0</v>
      </c>
      <c r="O330" s="222">
        <v>631.29999999999995</v>
      </c>
      <c r="P330" s="222">
        <v>0</v>
      </c>
      <c r="Q330" s="222">
        <v>631.29999999999995</v>
      </c>
    </row>
    <row r="331" spans="1:17">
      <c r="A331" s="223">
        <f t="shared" si="10"/>
        <v>44</v>
      </c>
      <c r="B331" s="219" t="s">
        <v>186</v>
      </c>
      <c r="C331" s="219" t="s">
        <v>4168</v>
      </c>
      <c r="D331" s="219" t="s">
        <v>4169</v>
      </c>
      <c r="E331" s="222">
        <v>0</v>
      </c>
      <c r="F331" s="222">
        <v>0</v>
      </c>
      <c r="G331" s="222">
        <v>0</v>
      </c>
      <c r="H331" s="222">
        <v>0</v>
      </c>
      <c r="I331" s="222">
        <v>0</v>
      </c>
      <c r="J331" s="222">
        <v>0</v>
      </c>
      <c r="K331" s="222">
        <v>0</v>
      </c>
      <c r="L331" s="222">
        <v>0</v>
      </c>
      <c r="M331" s="222">
        <v>717.44</v>
      </c>
      <c r="N331" s="222">
        <v>811.97</v>
      </c>
      <c r="O331" s="222">
        <v>793.67</v>
      </c>
      <c r="P331" s="222">
        <v>0</v>
      </c>
      <c r="Q331" s="222">
        <v>2323.08</v>
      </c>
    </row>
    <row r="332" spans="1:17">
      <c r="A332" s="223">
        <f t="shared" ref="A332:A395" si="12">A331+1</f>
        <v>45</v>
      </c>
      <c r="B332" s="219" t="s">
        <v>186</v>
      </c>
      <c r="C332" s="219" t="s">
        <v>4170</v>
      </c>
      <c r="D332" s="219" t="s">
        <v>4169</v>
      </c>
      <c r="E332" s="222">
        <v>0</v>
      </c>
      <c r="F332" s="222">
        <v>0</v>
      </c>
      <c r="G332" s="222">
        <v>0</v>
      </c>
      <c r="H332" s="222">
        <v>0</v>
      </c>
      <c r="I332" s="222">
        <v>0</v>
      </c>
      <c r="J332" s="222">
        <v>0</v>
      </c>
      <c r="K332" s="222">
        <v>0</v>
      </c>
      <c r="L332" s="222">
        <v>0</v>
      </c>
      <c r="M332" s="222">
        <v>740.44</v>
      </c>
      <c r="N332" s="222">
        <v>738.3</v>
      </c>
      <c r="O332" s="222">
        <v>738.3</v>
      </c>
      <c r="P332" s="222">
        <v>0</v>
      </c>
      <c r="Q332" s="222">
        <v>2217.04</v>
      </c>
    </row>
    <row r="333" spans="1:17">
      <c r="A333" s="223">
        <f t="shared" si="12"/>
        <v>46</v>
      </c>
      <c r="B333" s="219" t="s">
        <v>186</v>
      </c>
      <c r="C333" s="219" t="s">
        <v>4171</v>
      </c>
      <c r="D333" s="219" t="s">
        <v>4172</v>
      </c>
      <c r="E333" s="222">
        <v>0</v>
      </c>
      <c r="F333" s="222">
        <v>0</v>
      </c>
      <c r="G333" s="222">
        <v>0</v>
      </c>
      <c r="H333" s="222">
        <v>0</v>
      </c>
      <c r="I333" s="222">
        <v>0</v>
      </c>
      <c r="J333" s="222">
        <v>0</v>
      </c>
      <c r="K333" s="222">
        <v>0</v>
      </c>
      <c r="L333" s="222">
        <v>0</v>
      </c>
      <c r="M333" s="222">
        <v>116.9</v>
      </c>
      <c r="N333" s="222">
        <v>129.1</v>
      </c>
      <c r="O333" s="222">
        <v>126.05</v>
      </c>
      <c r="P333" s="222">
        <v>0</v>
      </c>
      <c r="Q333" s="222">
        <v>372.05</v>
      </c>
    </row>
    <row r="334" spans="1:17">
      <c r="A334" s="223">
        <f t="shared" si="12"/>
        <v>47</v>
      </c>
      <c r="B334" s="219" t="s">
        <v>186</v>
      </c>
      <c r="C334" s="219" t="s">
        <v>4173</v>
      </c>
      <c r="D334" s="219" t="s">
        <v>3309</v>
      </c>
      <c r="E334" s="222">
        <v>0</v>
      </c>
      <c r="F334" s="222">
        <v>0</v>
      </c>
      <c r="G334" s="222">
        <v>0</v>
      </c>
      <c r="H334" s="222">
        <v>0</v>
      </c>
      <c r="I334" s="222">
        <v>0</v>
      </c>
      <c r="J334" s="222">
        <v>0</v>
      </c>
      <c r="K334" s="222">
        <v>0</v>
      </c>
      <c r="L334" s="222">
        <v>0</v>
      </c>
      <c r="M334" s="222">
        <v>0</v>
      </c>
      <c r="N334" s="222">
        <v>345.61</v>
      </c>
      <c r="O334" s="222">
        <v>287.67</v>
      </c>
      <c r="P334" s="222">
        <v>0</v>
      </c>
      <c r="Q334" s="222">
        <v>633.28</v>
      </c>
    </row>
    <row r="335" spans="1:17">
      <c r="A335" s="223">
        <f t="shared" si="12"/>
        <v>48</v>
      </c>
      <c r="B335" s="219" t="s">
        <v>186</v>
      </c>
      <c r="C335" s="219" t="s">
        <v>4174</v>
      </c>
      <c r="D335" s="219" t="s">
        <v>3309</v>
      </c>
      <c r="E335" s="222">
        <v>0</v>
      </c>
      <c r="F335" s="222">
        <v>0</v>
      </c>
      <c r="G335" s="222">
        <v>0</v>
      </c>
      <c r="H335" s="222">
        <v>0</v>
      </c>
      <c r="I335" s="222">
        <v>0</v>
      </c>
      <c r="J335" s="222">
        <v>0</v>
      </c>
      <c r="K335" s="222">
        <v>0</v>
      </c>
      <c r="L335" s="222">
        <v>0</v>
      </c>
      <c r="M335" s="222">
        <v>0</v>
      </c>
      <c r="N335" s="222">
        <v>963</v>
      </c>
      <c r="O335" s="222">
        <v>963</v>
      </c>
      <c r="P335" s="222">
        <v>0</v>
      </c>
      <c r="Q335" s="222">
        <v>1926</v>
      </c>
    </row>
    <row r="336" spans="1:17">
      <c r="A336" s="223">
        <f t="shared" si="12"/>
        <v>49</v>
      </c>
      <c r="B336" s="219" t="s">
        <v>186</v>
      </c>
      <c r="C336" s="219" t="s">
        <v>4175</v>
      </c>
      <c r="D336" s="219" t="s">
        <v>187</v>
      </c>
      <c r="E336" s="222">
        <v>0</v>
      </c>
      <c r="F336" s="222">
        <v>0</v>
      </c>
      <c r="G336" s="222">
        <v>0</v>
      </c>
      <c r="H336" s="222">
        <v>0</v>
      </c>
      <c r="I336" s="222">
        <v>0</v>
      </c>
      <c r="J336" s="222">
        <v>0</v>
      </c>
      <c r="K336" s="222">
        <v>0</v>
      </c>
      <c r="L336" s="222">
        <v>0</v>
      </c>
      <c r="M336" s="222">
        <v>0</v>
      </c>
      <c r="N336" s="222">
        <v>290.72000000000003</v>
      </c>
      <c r="O336" s="222">
        <v>248.03</v>
      </c>
      <c r="P336" s="222">
        <v>0</v>
      </c>
      <c r="Q336" s="222">
        <v>538.75</v>
      </c>
    </row>
    <row r="337" spans="1:17">
      <c r="A337" s="223">
        <f t="shared" si="12"/>
        <v>50</v>
      </c>
      <c r="B337" s="219" t="s">
        <v>186</v>
      </c>
      <c r="C337" s="219" t="s">
        <v>4176</v>
      </c>
      <c r="D337" s="219" t="s">
        <v>1051</v>
      </c>
      <c r="E337" s="222">
        <v>0</v>
      </c>
      <c r="F337" s="222">
        <v>0</v>
      </c>
      <c r="G337" s="222">
        <v>0</v>
      </c>
      <c r="H337" s="222">
        <v>0</v>
      </c>
      <c r="I337" s="222">
        <v>0</v>
      </c>
      <c r="J337" s="222">
        <v>0</v>
      </c>
      <c r="K337" s="222">
        <v>0</v>
      </c>
      <c r="L337" s="222">
        <v>0</v>
      </c>
      <c r="M337" s="222">
        <v>0</v>
      </c>
      <c r="N337" s="222">
        <v>804.64</v>
      </c>
      <c r="O337" s="222">
        <v>870.98</v>
      </c>
      <c r="P337" s="222">
        <v>0</v>
      </c>
      <c r="Q337" s="222">
        <v>1675.62</v>
      </c>
    </row>
    <row r="338" spans="1:17">
      <c r="A338" s="223">
        <f t="shared" si="12"/>
        <v>51</v>
      </c>
      <c r="B338" s="219" t="s">
        <v>186</v>
      </c>
      <c r="C338" s="219" t="s">
        <v>4177</v>
      </c>
      <c r="D338" s="219" t="s">
        <v>1051</v>
      </c>
      <c r="E338" s="222">
        <v>0</v>
      </c>
      <c r="F338" s="222">
        <v>0</v>
      </c>
      <c r="G338" s="222">
        <v>0</v>
      </c>
      <c r="H338" s="222">
        <v>0</v>
      </c>
      <c r="I338" s="222">
        <v>0</v>
      </c>
      <c r="J338" s="222">
        <v>0</v>
      </c>
      <c r="K338" s="222">
        <v>0</v>
      </c>
      <c r="L338" s="222">
        <v>0</v>
      </c>
      <c r="M338" s="222">
        <v>0</v>
      </c>
      <c r="N338" s="222">
        <v>631.29999999999995</v>
      </c>
      <c r="O338" s="222">
        <v>631.29999999999995</v>
      </c>
      <c r="P338" s="222">
        <v>0</v>
      </c>
      <c r="Q338" s="222">
        <v>1262.5999999999999</v>
      </c>
    </row>
    <row r="339" spans="1:17">
      <c r="A339" s="223">
        <f t="shared" si="12"/>
        <v>52</v>
      </c>
      <c r="B339" s="219" t="s">
        <v>186</v>
      </c>
      <c r="C339" s="219" t="s">
        <v>4178</v>
      </c>
      <c r="D339" s="219" t="s">
        <v>1051</v>
      </c>
      <c r="E339" s="222">
        <v>0</v>
      </c>
      <c r="F339" s="222">
        <v>0</v>
      </c>
      <c r="G339" s="222">
        <v>0</v>
      </c>
      <c r="H339" s="222">
        <v>0</v>
      </c>
      <c r="I339" s="222">
        <v>0</v>
      </c>
      <c r="J339" s="222">
        <v>0</v>
      </c>
      <c r="K339" s="222">
        <v>0</v>
      </c>
      <c r="L339" s="222">
        <v>0</v>
      </c>
      <c r="M339" s="222">
        <v>0</v>
      </c>
      <c r="N339" s="222">
        <v>631.29999999999995</v>
      </c>
      <c r="O339" s="222">
        <v>631.29999999999995</v>
      </c>
      <c r="P339" s="222">
        <v>0</v>
      </c>
      <c r="Q339" s="222">
        <v>1262.5999999999999</v>
      </c>
    </row>
    <row r="340" spans="1:17">
      <c r="A340" s="223">
        <f t="shared" si="12"/>
        <v>53</v>
      </c>
      <c r="B340" s="219" t="s">
        <v>186</v>
      </c>
      <c r="C340" s="219" t="s">
        <v>4179</v>
      </c>
      <c r="D340" s="219" t="s">
        <v>4180</v>
      </c>
      <c r="E340" s="222">
        <v>0</v>
      </c>
      <c r="F340" s="222">
        <v>0</v>
      </c>
      <c r="G340" s="222">
        <v>0</v>
      </c>
      <c r="H340" s="222">
        <v>0</v>
      </c>
      <c r="I340" s="222">
        <v>0</v>
      </c>
      <c r="J340" s="222">
        <v>0</v>
      </c>
      <c r="K340" s="222">
        <v>0</v>
      </c>
      <c r="L340" s="222">
        <v>0</v>
      </c>
      <c r="M340" s="222">
        <v>0</v>
      </c>
      <c r="N340" s="222">
        <v>1885.61</v>
      </c>
      <c r="O340" s="222">
        <v>1333.65</v>
      </c>
      <c r="P340" s="222">
        <v>0</v>
      </c>
      <c r="Q340" s="222">
        <v>3219.26</v>
      </c>
    </row>
    <row r="341" spans="1:17">
      <c r="A341" s="223">
        <f t="shared" si="12"/>
        <v>54</v>
      </c>
      <c r="B341" s="219" t="s">
        <v>186</v>
      </c>
      <c r="C341" s="219" t="s">
        <v>4181</v>
      </c>
      <c r="D341" s="219" t="s">
        <v>4182</v>
      </c>
      <c r="E341" s="222">
        <v>0</v>
      </c>
      <c r="F341" s="222">
        <v>0</v>
      </c>
      <c r="G341" s="222">
        <v>0</v>
      </c>
      <c r="H341" s="222">
        <v>0</v>
      </c>
      <c r="I341" s="222">
        <v>0</v>
      </c>
      <c r="J341" s="222">
        <v>0</v>
      </c>
      <c r="K341" s="222">
        <v>0</v>
      </c>
      <c r="L341" s="222">
        <v>0</v>
      </c>
      <c r="M341" s="222">
        <v>0</v>
      </c>
      <c r="N341" s="222">
        <v>631.29999999999995</v>
      </c>
      <c r="O341" s="222">
        <v>631.29999999999995</v>
      </c>
      <c r="P341" s="222">
        <v>0</v>
      </c>
      <c r="Q341" s="222">
        <v>1262.5999999999999</v>
      </c>
    </row>
    <row r="342" spans="1:17">
      <c r="A342" s="223">
        <f t="shared" si="12"/>
        <v>55</v>
      </c>
      <c r="B342" s="219" t="s">
        <v>186</v>
      </c>
      <c r="C342" s="219" t="s">
        <v>4183</v>
      </c>
      <c r="D342" s="219" t="s">
        <v>4184</v>
      </c>
      <c r="E342" s="222">
        <v>0</v>
      </c>
      <c r="F342" s="222">
        <v>0</v>
      </c>
      <c r="G342" s="222">
        <v>0</v>
      </c>
      <c r="H342" s="222">
        <v>0</v>
      </c>
      <c r="I342" s="222">
        <v>0</v>
      </c>
      <c r="J342" s="222">
        <v>0</v>
      </c>
      <c r="K342" s="222">
        <v>0</v>
      </c>
      <c r="L342" s="222">
        <v>0</v>
      </c>
      <c r="M342" s="222">
        <v>0</v>
      </c>
      <c r="N342" s="222">
        <v>101.65</v>
      </c>
      <c r="O342" s="222">
        <v>101.65</v>
      </c>
      <c r="P342" s="222">
        <v>0</v>
      </c>
      <c r="Q342" s="222">
        <v>203.3</v>
      </c>
    </row>
    <row r="343" spans="1:17">
      <c r="A343" s="223">
        <f t="shared" si="12"/>
        <v>56</v>
      </c>
      <c r="B343" s="219" t="s">
        <v>186</v>
      </c>
      <c r="C343" s="219" t="s">
        <v>4185</v>
      </c>
      <c r="D343" s="219" t="s">
        <v>4186</v>
      </c>
      <c r="E343" s="222">
        <v>0</v>
      </c>
      <c r="F343" s="222">
        <v>0</v>
      </c>
      <c r="G343" s="222">
        <v>0</v>
      </c>
      <c r="H343" s="222">
        <v>0</v>
      </c>
      <c r="I343" s="222">
        <v>0</v>
      </c>
      <c r="J343" s="222">
        <v>0</v>
      </c>
      <c r="K343" s="222">
        <v>0</v>
      </c>
      <c r="L343" s="222">
        <v>0</v>
      </c>
      <c r="M343" s="222">
        <v>0</v>
      </c>
      <c r="N343" s="222">
        <v>107</v>
      </c>
      <c r="O343" s="222">
        <v>107</v>
      </c>
      <c r="P343" s="222">
        <v>0</v>
      </c>
      <c r="Q343" s="222">
        <v>214</v>
      </c>
    </row>
    <row r="344" spans="1:17">
      <c r="A344" s="223">
        <f t="shared" si="12"/>
        <v>57</v>
      </c>
      <c r="B344" s="219" t="s">
        <v>186</v>
      </c>
      <c r="C344" s="219" t="s">
        <v>4187</v>
      </c>
      <c r="D344" s="219" t="s">
        <v>4188</v>
      </c>
      <c r="E344" s="222">
        <v>0</v>
      </c>
      <c r="F344" s="222">
        <v>0</v>
      </c>
      <c r="G344" s="222">
        <v>0</v>
      </c>
      <c r="H344" s="222">
        <v>0</v>
      </c>
      <c r="I344" s="222">
        <v>0</v>
      </c>
      <c r="J344" s="222">
        <v>0</v>
      </c>
      <c r="K344" s="222">
        <v>0</v>
      </c>
      <c r="L344" s="222">
        <v>0</v>
      </c>
      <c r="M344" s="222">
        <v>0</v>
      </c>
      <c r="N344" s="222">
        <v>101.65</v>
      </c>
      <c r="O344" s="222">
        <v>101.65</v>
      </c>
      <c r="P344" s="222">
        <v>0</v>
      </c>
      <c r="Q344" s="222">
        <v>203.3</v>
      </c>
    </row>
    <row r="345" spans="1:17">
      <c r="A345" s="223">
        <f t="shared" si="12"/>
        <v>58</v>
      </c>
      <c r="B345" s="219" t="s">
        <v>186</v>
      </c>
      <c r="C345" s="219" t="s">
        <v>4189</v>
      </c>
      <c r="D345" s="219" t="s">
        <v>4190</v>
      </c>
      <c r="E345" s="222">
        <v>0</v>
      </c>
      <c r="F345" s="222">
        <v>0</v>
      </c>
      <c r="G345" s="222">
        <v>0</v>
      </c>
      <c r="H345" s="222">
        <v>0</v>
      </c>
      <c r="I345" s="222">
        <v>0</v>
      </c>
      <c r="J345" s="222">
        <v>0</v>
      </c>
      <c r="K345" s="222">
        <v>0</v>
      </c>
      <c r="L345" s="222">
        <v>0</v>
      </c>
      <c r="M345" s="222">
        <v>0</v>
      </c>
      <c r="N345" s="222">
        <v>0</v>
      </c>
      <c r="O345" s="222">
        <v>101.65</v>
      </c>
      <c r="P345" s="222">
        <v>0</v>
      </c>
      <c r="Q345" s="222">
        <v>101.65</v>
      </c>
    </row>
    <row r="346" spans="1:17">
      <c r="A346" s="223">
        <f t="shared" si="12"/>
        <v>59</v>
      </c>
      <c r="B346" s="219" t="s">
        <v>186</v>
      </c>
      <c r="C346" s="219" t="s">
        <v>4191</v>
      </c>
      <c r="D346" s="219" t="s">
        <v>4192</v>
      </c>
      <c r="E346" s="222">
        <v>0</v>
      </c>
      <c r="F346" s="222">
        <v>0</v>
      </c>
      <c r="G346" s="222">
        <v>0</v>
      </c>
      <c r="H346" s="222">
        <v>0</v>
      </c>
      <c r="I346" s="222">
        <v>0</v>
      </c>
      <c r="J346" s="222">
        <v>0</v>
      </c>
      <c r="K346" s="222">
        <v>0</v>
      </c>
      <c r="L346" s="222">
        <v>0</v>
      </c>
      <c r="M346" s="222">
        <v>0</v>
      </c>
      <c r="N346" s="222">
        <v>119.95</v>
      </c>
      <c r="O346" s="222">
        <v>107.75</v>
      </c>
      <c r="P346" s="222">
        <v>0</v>
      </c>
      <c r="Q346" s="222">
        <v>227.7</v>
      </c>
    </row>
    <row r="347" spans="1:17">
      <c r="A347" s="223">
        <f t="shared" si="12"/>
        <v>60</v>
      </c>
      <c r="B347" s="219" t="s">
        <v>186</v>
      </c>
      <c r="C347" s="219" t="s">
        <v>4193</v>
      </c>
      <c r="D347" s="219" t="s">
        <v>4194</v>
      </c>
      <c r="E347" s="222">
        <v>0</v>
      </c>
      <c r="F347" s="222">
        <v>0</v>
      </c>
      <c r="G347" s="222">
        <v>0</v>
      </c>
      <c r="H347" s="222">
        <v>0</v>
      </c>
      <c r="I347" s="222">
        <v>0</v>
      </c>
      <c r="J347" s="222">
        <v>0</v>
      </c>
      <c r="K347" s="222">
        <v>0</v>
      </c>
      <c r="L347" s="222">
        <v>0</v>
      </c>
      <c r="M347" s="222">
        <v>0</v>
      </c>
      <c r="N347" s="222">
        <v>101.65</v>
      </c>
      <c r="O347" s="222">
        <v>101.65</v>
      </c>
      <c r="P347" s="222">
        <v>0</v>
      </c>
      <c r="Q347" s="222">
        <v>203.3</v>
      </c>
    </row>
    <row r="348" spans="1:17">
      <c r="A348" s="223">
        <f t="shared" si="12"/>
        <v>61</v>
      </c>
      <c r="B348" s="219" t="s">
        <v>186</v>
      </c>
      <c r="C348" s="219" t="s">
        <v>4195</v>
      </c>
      <c r="D348" s="219" t="s">
        <v>4196</v>
      </c>
      <c r="E348" s="222">
        <v>0</v>
      </c>
      <c r="F348" s="222">
        <v>0</v>
      </c>
      <c r="G348" s="222">
        <v>0</v>
      </c>
      <c r="H348" s="222">
        <v>0</v>
      </c>
      <c r="I348" s="222">
        <v>0</v>
      </c>
      <c r="J348" s="222">
        <v>0</v>
      </c>
      <c r="K348" s="222">
        <v>0</v>
      </c>
      <c r="L348" s="222">
        <v>0</v>
      </c>
      <c r="M348" s="222">
        <v>0</v>
      </c>
      <c r="N348" s="222">
        <v>144.34</v>
      </c>
      <c r="O348" s="222">
        <v>135.19</v>
      </c>
      <c r="P348" s="222">
        <v>0</v>
      </c>
      <c r="Q348" s="222">
        <v>279.52999999999997</v>
      </c>
    </row>
    <row r="349" spans="1:17">
      <c r="A349" s="223">
        <f t="shared" si="12"/>
        <v>62</v>
      </c>
      <c r="B349" s="219" t="s">
        <v>186</v>
      </c>
      <c r="C349" s="219" t="s">
        <v>4197</v>
      </c>
      <c r="D349" s="219" t="s">
        <v>4198</v>
      </c>
      <c r="E349" s="222">
        <v>0</v>
      </c>
      <c r="F349" s="222">
        <v>0</v>
      </c>
      <c r="G349" s="222">
        <v>0</v>
      </c>
      <c r="H349" s="222">
        <v>0</v>
      </c>
      <c r="I349" s="222">
        <v>0</v>
      </c>
      <c r="J349" s="222">
        <v>0</v>
      </c>
      <c r="K349" s="222">
        <v>0</v>
      </c>
      <c r="L349" s="222">
        <v>0</v>
      </c>
      <c r="M349" s="222">
        <v>0</v>
      </c>
      <c r="N349" s="222">
        <v>101.65</v>
      </c>
      <c r="O349" s="222">
        <v>101.65</v>
      </c>
      <c r="P349" s="222">
        <v>0</v>
      </c>
      <c r="Q349" s="222">
        <v>203.3</v>
      </c>
    </row>
    <row r="350" spans="1:17">
      <c r="A350" s="223">
        <f t="shared" si="12"/>
        <v>63</v>
      </c>
      <c r="B350" s="219" t="s">
        <v>186</v>
      </c>
      <c r="C350" s="219" t="s">
        <v>4199</v>
      </c>
      <c r="D350" s="219" t="s">
        <v>4200</v>
      </c>
      <c r="E350" s="222">
        <v>0</v>
      </c>
      <c r="F350" s="222">
        <v>0</v>
      </c>
      <c r="G350" s="222">
        <v>0</v>
      </c>
      <c r="H350" s="222">
        <v>0</v>
      </c>
      <c r="I350" s="222">
        <v>0</v>
      </c>
      <c r="J350" s="222">
        <v>0</v>
      </c>
      <c r="K350" s="222">
        <v>0</v>
      </c>
      <c r="L350" s="222">
        <v>0</v>
      </c>
      <c r="M350" s="222">
        <v>0</v>
      </c>
      <c r="N350" s="222">
        <v>101.65</v>
      </c>
      <c r="O350" s="222">
        <v>101.65</v>
      </c>
      <c r="P350" s="222">
        <v>0</v>
      </c>
      <c r="Q350" s="222">
        <v>203.3</v>
      </c>
    </row>
    <row r="351" spans="1:17" ht="15" thickBot="1">
      <c r="A351" s="223"/>
      <c r="B351" s="219"/>
      <c r="C351" s="219"/>
      <c r="D351" s="219"/>
      <c r="E351" s="224">
        <f>SUM(E288:E350)</f>
        <v>0</v>
      </c>
      <c r="F351" s="224">
        <f t="shared" ref="F351:Q351" si="13">SUM(F288:F350)</f>
        <v>0</v>
      </c>
      <c r="G351" s="224">
        <f t="shared" si="13"/>
        <v>0</v>
      </c>
      <c r="H351" s="224">
        <f t="shared" si="13"/>
        <v>0</v>
      </c>
      <c r="I351" s="224">
        <f t="shared" si="13"/>
        <v>0</v>
      </c>
      <c r="J351" s="224">
        <f t="shared" si="13"/>
        <v>888.1</v>
      </c>
      <c r="K351" s="224">
        <f t="shared" si="13"/>
        <v>905.22</v>
      </c>
      <c r="L351" s="224">
        <f t="shared" si="13"/>
        <v>922.34</v>
      </c>
      <c r="M351" s="224">
        <f t="shared" si="13"/>
        <v>3527.53</v>
      </c>
      <c r="N351" s="224">
        <f t="shared" si="13"/>
        <v>27459.770000000004</v>
      </c>
      <c r="O351" s="224">
        <f t="shared" si="13"/>
        <v>29111.280000000002</v>
      </c>
      <c r="P351" s="224">
        <f t="shared" si="13"/>
        <v>0</v>
      </c>
      <c r="Q351" s="224">
        <f t="shared" si="13"/>
        <v>62814.24000000002</v>
      </c>
    </row>
    <row r="352" spans="1:17" ht="15" thickTop="1">
      <c r="A352" s="223">
        <f t="shared" si="12"/>
        <v>1</v>
      </c>
      <c r="B352" s="219" t="s">
        <v>1055</v>
      </c>
      <c r="C352" s="219" t="s">
        <v>4201</v>
      </c>
      <c r="D352" s="219" t="s">
        <v>4202</v>
      </c>
      <c r="E352" s="222">
        <v>0</v>
      </c>
      <c r="F352" s="222">
        <v>0</v>
      </c>
      <c r="G352" s="222">
        <v>0</v>
      </c>
      <c r="H352" s="222">
        <v>0</v>
      </c>
      <c r="I352" s="222">
        <v>0</v>
      </c>
      <c r="J352" s="222">
        <v>0</v>
      </c>
      <c r="K352" s="222">
        <v>0</v>
      </c>
      <c r="L352" s="222">
        <v>0</v>
      </c>
      <c r="M352" s="222">
        <v>0</v>
      </c>
      <c r="N352" s="222">
        <v>0</v>
      </c>
      <c r="O352" s="222">
        <v>107</v>
      </c>
      <c r="P352" s="222">
        <v>0</v>
      </c>
      <c r="Q352" s="222">
        <v>107</v>
      </c>
    </row>
    <row r="353" spans="1:17">
      <c r="A353" s="223">
        <f t="shared" si="12"/>
        <v>2</v>
      </c>
      <c r="B353" s="219" t="s">
        <v>1055</v>
      </c>
      <c r="C353" s="219" t="s">
        <v>4203</v>
      </c>
      <c r="D353" s="219" t="s">
        <v>4204</v>
      </c>
      <c r="E353" s="222">
        <v>0</v>
      </c>
      <c r="F353" s="222">
        <v>0</v>
      </c>
      <c r="G353" s="222">
        <v>0</v>
      </c>
      <c r="H353" s="222">
        <v>0</v>
      </c>
      <c r="I353" s="222">
        <v>0</v>
      </c>
      <c r="J353" s="222">
        <v>0</v>
      </c>
      <c r="K353" s="222">
        <v>0</v>
      </c>
      <c r="L353" s="222">
        <v>0</v>
      </c>
      <c r="M353" s="222">
        <v>0</v>
      </c>
      <c r="N353" s="222">
        <v>119.95</v>
      </c>
      <c r="O353" s="222">
        <v>119.95</v>
      </c>
      <c r="P353" s="222">
        <v>0</v>
      </c>
      <c r="Q353" s="222">
        <v>239.9</v>
      </c>
    </row>
    <row r="354" spans="1:17">
      <c r="A354" s="223">
        <f t="shared" si="12"/>
        <v>3</v>
      </c>
      <c r="B354" s="219" t="s">
        <v>1055</v>
      </c>
      <c r="C354" s="219" t="s">
        <v>4205</v>
      </c>
      <c r="D354" s="219" t="s">
        <v>4206</v>
      </c>
      <c r="E354" s="222">
        <v>0</v>
      </c>
      <c r="F354" s="222">
        <v>0</v>
      </c>
      <c r="G354" s="222">
        <v>0</v>
      </c>
      <c r="H354" s="222">
        <v>0</v>
      </c>
      <c r="I354" s="222">
        <v>0</v>
      </c>
      <c r="J354" s="222">
        <v>0</v>
      </c>
      <c r="K354" s="222">
        <v>0</v>
      </c>
      <c r="L354" s="222">
        <v>0</v>
      </c>
      <c r="M354" s="222">
        <v>0</v>
      </c>
      <c r="N354" s="222">
        <v>0</v>
      </c>
      <c r="O354" s="222">
        <v>223.63</v>
      </c>
      <c r="P354" s="222">
        <v>0</v>
      </c>
      <c r="Q354" s="222">
        <v>223.63</v>
      </c>
    </row>
    <row r="355" spans="1:17">
      <c r="A355" s="223">
        <f t="shared" si="12"/>
        <v>4</v>
      </c>
      <c r="B355" s="219" t="s">
        <v>1055</v>
      </c>
      <c r="C355" s="219" t="s">
        <v>4207</v>
      </c>
      <c r="D355" s="219" t="s">
        <v>4208</v>
      </c>
      <c r="E355" s="222">
        <v>0</v>
      </c>
      <c r="F355" s="222">
        <v>0</v>
      </c>
      <c r="G355" s="222">
        <v>0</v>
      </c>
      <c r="H355" s="222">
        <v>0</v>
      </c>
      <c r="I355" s="222">
        <v>0</v>
      </c>
      <c r="J355" s="222">
        <v>0</v>
      </c>
      <c r="K355" s="222">
        <v>0</v>
      </c>
      <c r="L355" s="222">
        <v>0</v>
      </c>
      <c r="M355" s="222">
        <v>0</v>
      </c>
      <c r="N355" s="222">
        <v>0</v>
      </c>
      <c r="O355" s="222">
        <v>194.23</v>
      </c>
      <c r="P355" s="222">
        <v>0</v>
      </c>
      <c r="Q355" s="222">
        <v>194.23</v>
      </c>
    </row>
    <row r="356" spans="1:17">
      <c r="A356" s="223">
        <f t="shared" si="12"/>
        <v>5</v>
      </c>
      <c r="B356" s="219" t="s">
        <v>1055</v>
      </c>
      <c r="C356" s="219" t="s">
        <v>4209</v>
      </c>
      <c r="D356" s="219" t="s">
        <v>4210</v>
      </c>
      <c r="E356" s="222">
        <v>0</v>
      </c>
      <c r="F356" s="222">
        <v>0</v>
      </c>
      <c r="G356" s="222">
        <v>0</v>
      </c>
      <c r="H356" s="222">
        <v>0</v>
      </c>
      <c r="I356" s="222">
        <v>0</v>
      </c>
      <c r="J356" s="222">
        <v>0</v>
      </c>
      <c r="K356" s="222">
        <v>0</v>
      </c>
      <c r="L356" s="222">
        <v>0</v>
      </c>
      <c r="M356" s="222">
        <v>0</v>
      </c>
      <c r="N356" s="222">
        <v>0</v>
      </c>
      <c r="O356" s="222">
        <v>119.95</v>
      </c>
      <c r="P356" s="222">
        <v>0</v>
      </c>
      <c r="Q356" s="222">
        <v>119.95</v>
      </c>
    </row>
    <row r="357" spans="1:17">
      <c r="A357" s="223">
        <f t="shared" si="12"/>
        <v>6</v>
      </c>
      <c r="B357" s="219" t="s">
        <v>1055</v>
      </c>
      <c r="C357" s="219" t="s">
        <v>4211</v>
      </c>
      <c r="D357" s="219" t="s">
        <v>4212</v>
      </c>
      <c r="E357" s="222">
        <v>0</v>
      </c>
      <c r="F357" s="222">
        <v>0</v>
      </c>
      <c r="G357" s="222">
        <v>0</v>
      </c>
      <c r="H357" s="222">
        <v>0</v>
      </c>
      <c r="I357" s="222">
        <v>0</v>
      </c>
      <c r="J357" s="222">
        <v>0</v>
      </c>
      <c r="K357" s="222">
        <v>0</v>
      </c>
      <c r="L357" s="222">
        <v>0</v>
      </c>
      <c r="M357" s="222">
        <v>0</v>
      </c>
      <c r="N357" s="222">
        <v>0</v>
      </c>
      <c r="O357" s="222">
        <v>1088.51</v>
      </c>
      <c r="P357" s="222">
        <v>0</v>
      </c>
      <c r="Q357" s="222">
        <v>1088.51</v>
      </c>
    </row>
    <row r="358" spans="1:17">
      <c r="A358" s="223">
        <f t="shared" si="12"/>
        <v>7</v>
      </c>
      <c r="B358" s="219" t="s">
        <v>1055</v>
      </c>
      <c r="C358" s="219" t="s">
        <v>4213</v>
      </c>
      <c r="D358" s="219" t="s">
        <v>4214</v>
      </c>
      <c r="E358" s="222">
        <v>0</v>
      </c>
      <c r="F358" s="222">
        <v>0</v>
      </c>
      <c r="G358" s="222">
        <v>0</v>
      </c>
      <c r="H358" s="222">
        <v>0</v>
      </c>
      <c r="I358" s="222">
        <v>0</v>
      </c>
      <c r="J358" s="222">
        <v>0</v>
      </c>
      <c r="K358" s="222">
        <v>0</v>
      </c>
      <c r="L358" s="222">
        <v>0</v>
      </c>
      <c r="M358" s="222">
        <v>0</v>
      </c>
      <c r="N358" s="222">
        <v>0</v>
      </c>
      <c r="O358" s="222">
        <v>180.94</v>
      </c>
      <c r="P358" s="222">
        <v>0</v>
      </c>
      <c r="Q358" s="222">
        <v>180.94</v>
      </c>
    </row>
    <row r="359" spans="1:17">
      <c r="A359" s="223">
        <f t="shared" si="12"/>
        <v>8</v>
      </c>
      <c r="B359" s="219" t="s">
        <v>1055</v>
      </c>
      <c r="C359" s="219" t="s">
        <v>4215</v>
      </c>
      <c r="D359" s="219" t="s">
        <v>4216</v>
      </c>
      <c r="E359" s="222">
        <v>107</v>
      </c>
      <c r="F359" s="222">
        <v>107</v>
      </c>
      <c r="G359" s="222">
        <v>190.46</v>
      </c>
      <c r="H359" s="222">
        <v>26.75</v>
      </c>
      <c r="I359" s="222">
        <v>7.49</v>
      </c>
      <c r="J359" s="222">
        <v>0</v>
      </c>
      <c r="K359" s="222">
        <v>0</v>
      </c>
      <c r="L359" s="222">
        <v>0</v>
      </c>
      <c r="M359" s="222">
        <v>0</v>
      </c>
      <c r="N359" s="222">
        <v>0</v>
      </c>
      <c r="O359" s="222">
        <v>0</v>
      </c>
      <c r="P359" s="222">
        <v>0</v>
      </c>
      <c r="Q359" s="222">
        <v>438.7</v>
      </c>
    </row>
    <row r="360" spans="1:17">
      <c r="A360" s="223">
        <f t="shared" si="12"/>
        <v>9</v>
      </c>
      <c r="B360" s="219" t="s">
        <v>1055</v>
      </c>
      <c r="C360" s="219" t="s">
        <v>4217</v>
      </c>
      <c r="D360" s="219" t="s">
        <v>4218</v>
      </c>
      <c r="E360" s="222">
        <v>0</v>
      </c>
      <c r="F360" s="222">
        <v>0</v>
      </c>
      <c r="G360" s="222">
        <v>0</v>
      </c>
      <c r="H360" s="222">
        <v>0</v>
      </c>
      <c r="I360" s="222">
        <v>0</v>
      </c>
      <c r="J360" s="222">
        <v>0</v>
      </c>
      <c r="K360" s="222">
        <v>0</v>
      </c>
      <c r="L360" s="222">
        <v>0</v>
      </c>
      <c r="M360" s="222">
        <v>0</v>
      </c>
      <c r="N360" s="222">
        <v>0</v>
      </c>
      <c r="O360" s="222">
        <v>299.87</v>
      </c>
      <c r="P360" s="222">
        <v>0</v>
      </c>
      <c r="Q360" s="222">
        <v>299.87</v>
      </c>
    </row>
    <row r="361" spans="1:17">
      <c r="A361" s="223">
        <f t="shared" si="12"/>
        <v>10</v>
      </c>
      <c r="B361" s="219" t="s">
        <v>1055</v>
      </c>
      <c r="C361" s="219" t="s">
        <v>4219</v>
      </c>
      <c r="D361" s="219" t="s">
        <v>4220</v>
      </c>
      <c r="E361" s="222">
        <v>0</v>
      </c>
      <c r="F361" s="222">
        <v>0</v>
      </c>
      <c r="G361" s="222">
        <v>0</v>
      </c>
      <c r="H361" s="222">
        <v>0</v>
      </c>
      <c r="I361" s="222">
        <v>0</v>
      </c>
      <c r="J361" s="222">
        <v>0</v>
      </c>
      <c r="K361" s="222">
        <v>0</v>
      </c>
      <c r="L361" s="222">
        <v>0</v>
      </c>
      <c r="M361" s="222">
        <v>0</v>
      </c>
      <c r="N361" s="222">
        <v>0</v>
      </c>
      <c r="O361" s="222">
        <v>955.51</v>
      </c>
      <c r="P361" s="222">
        <v>0</v>
      </c>
      <c r="Q361" s="222">
        <v>955.51</v>
      </c>
    </row>
    <row r="362" spans="1:17">
      <c r="A362" s="223">
        <f t="shared" si="12"/>
        <v>11</v>
      </c>
      <c r="B362" s="219" t="s">
        <v>1055</v>
      </c>
      <c r="C362" s="219" t="s">
        <v>4221</v>
      </c>
      <c r="D362" s="219" t="s">
        <v>4222</v>
      </c>
      <c r="E362" s="222">
        <v>0</v>
      </c>
      <c r="F362" s="222">
        <v>0</v>
      </c>
      <c r="G362" s="222">
        <v>0</v>
      </c>
      <c r="H362" s="222">
        <v>0</v>
      </c>
      <c r="I362" s="222">
        <v>0</v>
      </c>
      <c r="J362" s="222">
        <v>0</v>
      </c>
      <c r="K362" s="222">
        <v>0</v>
      </c>
      <c r="L362" s="222">
        <v>0</v>
      </c>
      <c r="M362" s="222">
        <v>0</v>
      </c>
      <c r="N362" s="222">
        <v>0</v>
      </c>
      <c r="O362" s="222">
        <v>856</v>
      </c>
      <c r="P362" s="222">
        <v>0</v>
      </c>
      <c r="Q362" s="222">
        <v>856</v>
      </c>
    </row>
    <row r="363" spans="1:17">
      <c r="A363" s="223">
        <f t="shared" si="12"/>
        <v>12</v>
      </c>
      <c r="B363" s="219" t="s">
        <v>1055</v>
      </c>
      <c r="C363" s="219" t="s">
        <v>4223</v>
      </c>
      <c r="D363" s="219" t="s">
        <v>4224</v>
      </c>
      <c r="E363" s="222">
        <v>0</v>
      </c>
      <c r="F363" s="222">
        <v>0</v>
      </c>
      <c r="G363" s="222">
        <v>0</v>
      </c>
      <c r="H363" s="222">
        <v>0</v>
      </c>
      <c r="I363" s="222">
        <v>0</v>
      </c>
      <c r="J363" s="222">
        <v>0</v>
      </c>
      <c r="K363" s="222">
        <v>0</v>
      </c>
      <c r="L363" s="222">
        <v>0</v>
      </c>
      <c r="M363" s="222">
        <v>0</v>
      </c>
      <c r="N363" s="222">
        <v>0</v>
      </c>
      <c r="O363" s="222">
        <v>1048.5999999999999</v>
      </c>
      <c r="P363" s="222">
        <v>0</v>
      </c>
      <c r="Q363" s="222">
        <v>1048.5999999999999</v>
      </c>
    </row>
    <row r="364" spans="1:17">
      <c r="A364" s="223">
        <f t="shared" si="12"/>
        <v>13</v>
      </c>
      <c r="B364" s="219" t="s">
        <v>1055</v>
      </c>
      <c r="C364" s="219" t="s">
        <v>4225</v>
      </c>
      <c r="D364" s="219" t="s">
        <v>4226</v>
      </c>
      <c r="E364" s="222">
        <v>0</v>
      </c>
      <c r="F364" s="222">
        <v>0</v>
      </c>
      <c r="G364" s="222">
        <v>0</v>
      </c>
      <c r="H364" s="222">
        <v>0</v>
      </c>
      <c r="I364" s="222">
        <v>0</v>
      </c>
      <c r="J364" s="222">
        <v>0</v>
      </c>
      <c r="K364" s="222">
        <v>0</v>
      </c>
      <c r="L364" s="222">
        <v>0</v>
      </c>
      <c r="M364" s="222">
        <v>0</v>
      </c>
      <c r="N364" s="222">
        <v>0</v>
      </c>
      <c r="O364" s="222">
        <v>101.65</v>
      </c>
      <c r="P364" s="222">
        <v>0</v>
      </c>
      <c r="Q364" s="222">
        <v>101.65</v>
      </c>
    </row>
    <row r="365" spans="1:17">
      <c r="A365" s="223">
        <f t="shared" si="12"/>
        <v>14</v>
      </c>
      <c r="B365" s="219" t="s">
        <v>1055</v>
      </c>
      <c r="C365" s="219" t="s">
        <v>4227</v>
      </c>
      <c r="D365" s="219" t="s">
        <v>4228</v>
      </c>
      <c r="E365" s="222">
        <v>0</v>
      </c>
      <c r="F365" s="222">
        <v>0</v>
      </c>
      <c r="G365" s="222">
        <v>0</v>
      </c>
      <c r="H365" s="222">
        <v>0</v>
      </c>
      <c r="I365" s="222">
        <v>0</v>
      </c>
      <c r="J365" s="222">
        <v>0</v>
      </c>
      <c r="K365" s="222">
        <v>0</v>
      </c>
      <c r="L365" s="222">
        <v>0</v>
      </c>
      <c r="M365" s="222">
        <v>0</v>
      </c>
      <c r="N365" s="222">
        <v>0</v>
      </c>
      <c r="O365" s="222">
        <v>107</v>
      </c>
      <c r="P365" s="222">
        <v>0</v>
      </c>
      <c r="Q365" s="222">
        <v>107</v>
      </c>
    </row>
    <row r="366" spans="1:17">
      <c r="A366" s="223">
        <f t="shared" si="12"/>
        <v>15</v>
      </c>
      <c r="B366" s="219" t="s">
        <v>1055</v>
      </c>
      <c r="C366" s="219" t="s">
        <v>4229</v>
      </c>
      <c r="D366" s="219" t="s">
        <v>4230</v>
      </c>
      <c r="E366" s="222">
        <v>0</v>
      </c>
      <c r="F366" s="222">
        <v>0</v>
      </c>
      <c r="G366" s="222">
        <v>0</v>
      </c>
      <c r="H366" s="222">
        <v>0</v>
      </c>
      <c r="I366" s="222">
        <v>0</v>
      </c>
      <c r="J366" s="222">
        <v>0</v>
      </c>
      <c r="K366" s="222">
        <v>0</v>
      </c>
      <c r="L366" s="222">
        <v>0</v>
      </c>
      <c r="M366" s="222">
        <v>0</v>
      </c>
      <c r="N366" s="222">
        <v>0</v>
      </c>
      <c r="O366" s="222">
        <v>101.65</v>
      </c>
      <c r="P366" s="222">
        <v>0</v>
      </c>
      <c r="Q366" s="222">
        <v>101.65</v>
      </c>
    </row>
    <row r="367" spans="1:17">
      <c r="A367" s="223">
        <f t="shared" si="12"/>
        <v>16</v>
      </c>
      <c r="B367" s="219" t="s">
        <v>1055</v>
      </c>
      <c r="C367" s="219" t="s">
        <v>4231</v>
      </c>
      <c r="D367" s="219" t="s">
        <v>4232</v>
      </c>
      <c r="E367" s="222">
        <v>0</v>
      </c>
      <c r="F367" s="222">
        <v>0</v>
      </c>
      <c r="G367" s="222">
        <v>0</v>
      </c>
      <c r="H367" s="222">
        <v>0</v>
      </c>
      <c r="I367" s="222">
        <v>0</v>
      </c>
      <c r="J367" s="222">
        <v>0</v>
      </c>
      <c r="K367" s="222">
        <v>0</v>
      </c>
      <c r="L367" s="222">
        <v>0</v>
      </c>
      <c r="M367" s="222">
        <v>0</v>
      </c>
      <c r="N367" s="222">
        <v>0</v>
      </c>
      <c r="O367" s="222">
        <v>1037.9000000000001</v>
      </c>
      <c r="P367" s="222">
        <v>0</v>
      </c>
      <c r="Q367" s="222">
        <v>1037.9000000000001</v>
      </c>
    </row>
    <row r="368" spans="1:17">
      <c r="A368" s="223">
        <f t="shared" si="12"/>
        <v>17</v>
      </c>
      <c r="B368" s="219" t="s">
        <v>1055</v>
      </c>
      <c r="C368" s="219" t="s">
        <v>4233</v>
      </c>
      <c r="D368" s="219" t="s">
        <v>4234</v>
      </c>
      <c r="E368" s="222">
        <v>0</v>
      </c>
      <c r="F368" s="222">
        <v>0</v>
      </c>
      <c r="G368" s="222">
        <v>0</v>
      </c>
      <c r="H368" s="222">
        <v>0</v>
      </c>
      <c r="I368" s="222">
        <v>0</v>
      </c>
      <c r="J368" s="222">
        <v>0</v>
      </c>
      <c r="K368" s="222">
        <v>0</v>
      </c>
      <c r="L368" s="222">
        <v>0</v>
      </c>
      <c r="M368" s="222">
        <v>0</v>
      </c>
      <c r="N368" s="222">
        <v>101.65</v>
      </c>
      <c r="O368" s="222">
        <v>101.65</v>
      </c>
      <c r="P368" s="222">
        <v>0</v>
      </c>
      <c r="Q368" s="222">
        <v>203.3</v>
      </c>
    </row>
    <row r="369" spans="1:17">
      <c r="A369" s="223">
        <f t="shared" si="12"/>
        <v>18</v>
      </c>
      <c r="B369" s="219" t="s">
        <v>1055</v>
      </c>
      <c r="C369" s="219" t="s">
        <v>4235</v>
      </c>
      <c r="D369" s="219" t="s">
        <v>4236</v>
      </c>
      <c r="E369" s="222">
        <v>0</v>
      </c>
      <c r="F369" s="222">
        <v>0</v>
      </c>
      <c r="G369" s="222">
        <v>0</v>
      </c>
      <c r="H369" s="222">
        <v>0</v>
      </c>
      <c r="I369" s="222">
        <v>0</v>
      </c>
      <c r="J369" s="222">
        <v>0</v>
      </c>
      <c r="K369" s="222">
        <v>0</v>
      </c>
      <c r="L369" s="222">
        <v>0</v>
      </c>
      <c r="M369" s="222">
        <v>44.94</v>
      </c>
      <c r="N369" s="222">
        <v>27</v>
      </c>
      <c r="O369" s="222">
        <v>0</v>
      </c>
      <c r="P369" s="222">
        <v>0</v>
      </c>
      <c r="Q369" s="222">
        <v>71.94</v>
      </c>
    </row>
    <row r="370" spans="1:17">
      <c r="A370" s="223">
        <f t="shared" si="12"/>
        <v>19</v>
      </c>
      <c r="B370" s="219" t="s">
        <v>1055</v>
      </c>
      <c r="C370" s="219" t="s">
        <v>4237</v>
      </c>
      <c r="D370" s="219" t="s">
        <v>4238</v>
      </c>
      <c r="E370" s="222">
        <v>0</v>
      </c>
      <c r="F370" s="222">
        <v>0</v>
      </c>
      <c r="G370" s="222">
        <v>0</v>
      </c>
      <c r="H370" s="222">
        <v>0</v>
      </c>
      <c r="I370" s="222">
        <v>0</v>
      </c>
      <c r="J370" s="222">
        <v>0</v>
      </c>
      <c r="K370" s="222">
        <v>0</v>
      </c>
      <c r="L370" s="222">
        <v>0</v>
      </c>
      <c r="M370" s="222">
        <v>0</v>
      </c>
      <c r="N370" s="222">
        <v>0</v>
      </c>
      <c r="O370" s="222">
        <v>139.1</v>
      </c>
      <c r="P370" s="222">
        <v>0</v>
      </c>
      <c r="Q370" s="222">
        <v>139.1</v>
      </c>
    </row>
    <row r="371" spans="1:17">
      <c r="A371" s="223">
        <f t="shared" si="12"/>
        <v>20</v>
      </c>
      <c r="B371" s="219" t="s">
        <v>1055</v>
      </c>
      <c r="C371" s="219" t="s">
        <v>4239</v>
      </c>
      <c r="D371" s="219" t="s">
        <v>4240</v>
      </c>
      <c r="E371" s="222">
        <v>0</v>
      </c>
      <c r="F371" s="222">
        <v>0</v>
      </c>
      <c r="G371" s="222">
        <v>0</v>
      </c>
      <c r="H371" s="222">
        <v>0</v>
      </c>
      <c r="I371" s="222">
        <v>0</v>
      </c>
      <c r="J371" s="222">
        <v>0</v>
      </c>
      <c r="K371" s="222">
        <v>0</v>
      </c>
      <c r="L371" s="222">
        <v>0</v>
      </c>
      <c r="M371" s="222">
        <v>0</v>
      </c>
      <c r="N371" s="222">
        <v>0</v>
      </c>
      <c r="O371" s="222">
        <v>631.29999999999995</v>
      </c>
      <c r="P371" s="222">
        <v>0</v>
      </c>
      <c r="Q371" s="222">
        <v>631.29999999999995</v>
      </c>
    </row>
    <row r="372" spans="1:17">
      <c r="A372" s="223">
        <f t="shared" si="12"/>
        <v>21</v>
      </c>
      <c r="B372" s="219" t="s">
        <v>1055</v>
      </c>
      <c r="C372" s="219" t="s">
        <v>4241</v>
      </c>
      <c r="D372" s="219" t="s">
        <v>4240</v>
      </c>
      <c r="E372" s="222">
        <v>305.45999999999998</v>
      </c>
      <c r="F372" s="222">
        <v>631.29999999999995</v>
      </c>
      <c r="G372" s="222">
        <v>631.29999999999995</v>
      </c>
      <c r="H372" s="222">
        <v>0</v>
      </c>
      <c r="I372" s="222">
        <v>0</v>
      </c>
      <c r="J372" s="222">
        <v>0</v>
      </c>
      <c r="K372" s="222">
        <v>0</v>
      </c>
      <c r="L372" s="222">
        <v>0</v>
      </c>
      <c r="M372" s="222">
        <v>0</v>
      </c>
      <c r="N372" s="222">
        <v>0</v>
      </c>
      <c r="O372" s="222">
        <v>0</v>
      </c>
      <c r="P372" s="222">
        <v>0</v>
      </c>
      <c r="Q372" s="222">
        <v>1568.06</v>
      </c>
    </row>
    <row r="373" spans="1:17">
      <c r="A373" s="223">
        <f t="shared" si="12"/>
        <v>22</v>
      </c>
      <c r="B373" s="219" t="s">
        <v>1055</v>
      </c>
      <c r="C373" s="219" t="s">
        <v>4242</v>
      </c>
      <c r="D373" s="219" t="s">
        <v>4243</v>
      </c>
      <c r="E373" s="222">
        <v>0</v>
      </c>
      <c r="F373" s="222">
        <v>0</v>
      </c>
      <c r="G373" s="222">
        <v>0</v>
      </c>
      <c r="H373" s="222">
        <v>0</v>
      </c>
      <c r="I373" s="222">
        <v>0</v>
      </c>
      <c r="J373" s="222">
        <v>0</v>
      </c>
      <c r="K373" s="222">
        <v>0</v>
      </c>
      <c r="L373" s="222">
        <v>0</v>
      </c>
      <c r="M373" s="222">
        <v>0</v>
      </c>
      <c r="N373" s="222">
        <v>0</v>
      </c>
      <c r="O373" s="222">
        <v>208.38</v>
      </c>
      <c r="P373" s="222">
        <v>0</v>
      </c>
      <c r="Q373" s="222">
        <v>208.38</v>
      </c>
    </row>
    <row r="374" spans="1:17">
      <c r="A374" s="223">
        <f t="shared" si="12"/>
        <v>23</v>
      </c>
      <c r="B374" s="219" t="s">
        <v>1055</v>
      </c>
      <c r="C374" s="219" t="s">
        <v>4244</v>
      </c>
      <c r="D374" s="219" t="s">
        <v>4245</v>
      </c>
      <c r="E374" s="222">
        <v>0</v>
      </c>
      <c r="F374" s="222">
        <v>0</v>
      </c>
      <c r="G374" s="222">
        <v>0</v>
      </c>
      <c r="H374" s="222">
        <v>0</v>
      </c>
      <c r="I374" s="222">
        <v>0</v>
      </c>
      <c r="J374" s="222">
        <v>0</v>
      </c>
      <c r="K374" s="222">
        <v>0</v>
      </c>
      <c r="L374" s="222">
        <v>0</v>
      </c>
      <c r="M374" s="222">
        <v>0</v>
      </c>
      <c r="N374" s="222">
        <v>0</v>
      </c>
      <c r="O374" s="222">
        <v>107</v>
      </c>
      <c r="P374" s="222">
        <v>0</v>
      </c>
      <c r="Q374" s="222">
        <v>107</v>
      </c>
    </row>
    <row r="375" spans="1:17">
      <c r="A375" s="223">
        <f t="shared" si="12"/>
        <v>24</v>
      </c>
      <c r="B375" s="219" t="s">
        <v>1055</v>
      </c>
      <c r="C375" s="219" t="s">
        <v>4246</v>
      </c>
      <c r="D375" s="219" t="s">
        <v>4247</v>
      </c>
      <c r="E375" s="222">
        <v>0</v>
      </c>
      <c r="F375" s="222">
        <v>0</v>
      </c>
      <c r="G375" s="222">
        <v>0</v>
      </c>
      <c r="H375" s="222">
        <v>0</v>
      </c>
      <c r="I375" s="222">
        <v>0</v>
      </c>
      <c r="J375" s="222">
        <v>0</v>
      </c>
      <c r="K375" s="222">
        <v>0</v>
      </c>
      <c r="L375" s="222">
        <v>0</v>
      </c>
      <c r="M375" s="222">
        <v>0</v>
      </c>
      <c r="N375" s="222">
        <v>0</v>
      </c>
      <c r="O375" s="222">
        <v>754.3</v>
      </c>
      <c r="P375" s="222">
        <v>0</v>
      </c>
      <c r="Q375" s="222">
        <v>754.3</v>
      </c>
    </row>
    <row r="376" spans="1:17" ht="15" thickBot="1">
      <c r="A376" s="223"/>
      <c r="B376" s="219"/>
      <c r="C376" s="219"/>
      <c r="D376" s="219"/>
      <c r="E376" s="224">
        <f>SUM(E352:E375)</f>
        <v>412.46</v>
      </c>
      <c r="F376" s="224">
        <f t="shared" ref="F376:Q376" si="14">SUM(F352:F375)</f>
        <v>738.3</v>
      </c>
      <c r="G376" s="224">
        <f t="shared" si="14"/>
        <v>821.76</v>
      </c>
      <c r="H376" s="224">
        <f t="shared" si="14"/>
        <v>26.75</v>
      </c>
      <c r="I376" s="224">
        <f t="shared" si="14"/>
        <v>7.49</v>
      </c>
      <c r="J376" s="224">
        <f t="shared" si="14"/>
        <v>0</v>
      </c>
      <c r="K376" s="224">
        <f t="shared" si="14"/>
        <v>0</v>
      </c>
      <c r="L376" s="224">
        <f t="shared" si="14"/>
        <v>0</v>
      </c>
      <c r="M376" s="224">
        <f t="shared" si="14"/>
        <v>44.94</v>
      </c>
      <c r="N376" s="224">
        <f t="shared" si="14"/>
        <v>248.60000000000002</v>
      </c>
      <c r="O376" s="224">
        <f t="shared" si="14"/>
        <v>8484.119999999999</v>
      </c>
      <c r="P376" s="224">
        <f t="shared" si="14"/>
        <v>0</v>
      </c>
      <c r="Q376" s="224">
        <f t="shared" si="14"/>
        <v>10784.419999999998</v>
      </c>
    </row>
    <row r="377" spans="1:17" ht="15" thickTop="1">
      <c r="A377" s="223">
        <f t="shared" si="12"/>
        <v>1</v>
      </c>
      <c r="B377" s="219" t="s">
        <v>196</v>
      </c>
      <c r="C377" s="219" t="s">
        <v>4248</v>
      </c>
      <c r="D377" s="219" t="s">
        <v>4249</v>
      </c>
      <c r="E377" s="222">
        <v>0</v>
      </c>
      <c r="F377" s="222">
        <v>0</v>
      </c>
      <c r="G377" s="222">
        <v>0</v>
      </c>
      <c r="H377" s="222">
        <v>0</v>
      </c>
      <c r="I377" s="222">
        <v>0</v>
      </c>
      <c r="J377" s="222">
        <v>0</v>
      </c>
      <c r="K377" s="222">
        <v>0</v>
      </c>
      <c r="L377" s="222">
        <v>0</v>
      </c>
      <c r="M377" s="222">
        <v>0</v>
      </c>
      <c r="N377" s="222">
        <v>0</v>
      </c>
      <c r="O377" s="222">
        <v>214</v>
      </c>
      <c r="P377" s="222">
        <v>0</v>
      </c>
      <c r="Q377" s="222">
        <v>214</v>
      </c>
    </row>
    <row r="378" spans="1:17">
      <c r="A378" s="223">
        <f t="shared" si="12"/>
        <v>2</v>
      </c>
      <c r="B378" s="219" t="s">
        <v>196</v>
      </c>
      <c r="C378" s="219" t="s">
        <v>4250</v>
      </c>
      <c r="D378" s="219" t="s">
        <v>4251</v>
      </c>
      <c r="E378" s="222">
        <v>0</v>
      </c>
      <c r="F378" s="222">
        <v>0</v>
      </c>
      <c r="G378" s="222">
        <v>0</v>
      </c>
      <c r="H378" s="222">
        <v>0</v>
      </c>
      <c r="I378" s="222">
        <v>0</v>
      </c>
      <c r="J378" s="222">
        <v>0</v>
      </c>
      <c r="K378" s="222">
        <v>0</v>
      </c>
      <c r="L378" s="222">
        <v>0</v>
      </c>
      <c r="M378" s="222">
        <v>0</v>
      </c>
      <c r="N378" s="222">
        <v>0</v>
      </c>
      <c r="O378" s="222">
        <v>107</v>
      </c>
      <c r="P378" s="222">
        <v>0</v>
      </c>
      <c r="Q378" s="222">
        <v>107</v>
      </c>
    </row>
    <row r="379" spans="1:17">
      <c r="A379" s="223">
        <f t="shared" si="12"/>
        <v>3</v>
      </c>
      <c r="B379" s="219" t="s">
        <v>196</v>
      </c>
      <c r="C379" s="219" t="s">
        <v>4252</v>
      </c>
      <c r="D379" s="219" t="s">
        <v>4253</v>
      </c>
      <c r="E379" s="222">
        <v>0</v>
      </c>
      <c r="F379" s="222">
        <v>0</v>
      </c>
      <c r="G379" s="222">
        <v>0</v>
      </c>
      <c r="H379" s="222">
        <v>0</v>
      </c>
      <c r="I379" s="222">
        <v>0</v>
      </c>
      <c r="J379" s="222">
        <v>0</v>
      </c>
      <c r="K379" s="222">
        <v>0</v>
      </c>
      <c r="L379" s="222">
        <v>0</v>
      </c>
      <c r="M379" s="222">
        <v>0</v>
      </c>
      <c r="N379" s="222">
        <v>0</v>
      </c>
      <c r="O379" s="222">
        <v>738.3</v>
      </c>
      <c r="P379" s="222">
        <v>0</v>
      </c>
      <c r="Q379" s="222">
        <v>738.3</v>
      </c>
    </row>
    <row r="380" spans="1:17">
      <c r="A380" s="223">
        <f t="shared" si="12"/>
        <v>4</v>
      </c>
      <c r="B380" s="219" t="s">
        <v>196</v>
      </c>
      <c r="C380" s="219" t="s">
        <v>4254</v>
      </c>
      <c r="D380" s="219" t="s">
        <v>4253</v>
      </c>
      <c r="E380" s="222">
        <v>0</v>
      </c>
      <c r="F380" s="222">
        <v>0</v>
      </c>
      <c r="G380" s="222">
        <v>0</v>
      </c>
      <c r="H380" s="222">
        <v>0</v>
      </c>
      <c r="I380" s="222">
        <v>0</v>
      </c>
      <c r="J380" s="222">
        <v>0</v>
      </c>
      <c r="K380" s="222">
        <v>0</v>
      </c>
      <c r="L380" s="222">
        <v>0</v>
      </c>
      <c r="M380" s="222">
        <v>0</v>
      </c>
      <c r="N380" s="222">
        <v>0</v>
      </c>
      <c r="O380" s="222">
        <v>123.05</v>
      </c>
      <c r="P380" s="222">
        <v>0</v>
      </c>
      <c r="Q380" s="222">
        <v>123.05</v>
      </c>
    </row>
    <row r="381" spans="1:17">
      <c r="A381" s="223">
        <f t="shared" si="12"/>
        <v>5</v>
      </c>
      <c r="B381" s="219" t="s">
        <v>196</v>
      </c>
      <c r="C381" s="219" t="s">
        <v>4255</v>
      </c>
      <c r="D381" s="219" t="s">
        <v>923</v>
      </c>
      <c r="E381" s="222">
        <v>0</v>
      </c>
      <c r="F381" s="222">
        <v>0</v>
      </c>
      <c r="G381" s="222">
        <v>0</v>
      </c>
      <c r="H381" s="222">
        <v>0</v>
      </c>
      <c r="I381" s="222">
        <v>0</v>
      </c>
      <c r="J381" s="222">
        <v>0</v>
      </c>
      <c r="K381" s="222">
        <v>0</v>
      </c>
      <c r="L381" s="222">
        <v>631.29999999999995</v>
      </c>
      <c r="M381" s="222">
        <v>631.29999999999995</v>
      </c>
      <c r="N381" s="222">
        <v>631.29999999999995</v>
      </c>
      <c r="O381" s="222">
        <v>631.29999999999995</v>
      </c>
      <c r="P381" s="222">
        <v>0</v>
      </c>
      <c r="Q381" s="222">
        <v>2525.1999999999998</v>
      </c>
    </row>
    <row r="382" spans="1:17">
      <c r="A382" s="223">
        <f t="shared" si="12"/>
        <v>6</v>
      </c>
      <c r="B382" s="219" t="s">
        <v>196</v>
      </c>
      <c r="C382" s="219" t="s">
        <v>4256</v>
      </c>
      <c r="D382" s="219" t="s">
        <v>923</v>
      </c>
      <c r="E382" s="222">
        <v>0</v>
      </c>
      <c r="F382" s="222">
        <v>0</v>
      </c>
      <c r="G382" s="222">
        <v>0</v>
      </c>
      <c r="H382" s="222">
        <v>0</v>
      </c>
      <c r="I382" s="222">
        <v>0</v>
      </c>
      <c r="J382" s="222">
        <v>0</v>
      </c>
      <c r="K382" s="222">
        <v>0</v>
      </c>
      <c r="L382" s="222">
        <v>0</v>
      </c>
      <c r="M382" s="222">
        <v>0</v>
      </c>
      <c r="N382" s="222">
        <v>0</v>
      </c>
      <c r="O382" s="222">
        <v>183.99</v>
      </c>
      <c r="P382" s="222">
        <v>0</v>
      </c>
      <c r="Q382" s="222">
        <v>183.99</v>
      </c>
    </row>
    <row r="383" spans="1:17">
      <c r="A383" s="223">
        <f t="shared" si="12"/>
        <v>7</v>
      </c>
      <c r="B383" s="219" t="s">
        <v>196</v>
      </c>
      <c r="C383" s="219" t="s">
        <v>4257</v>
      </c>
      <c r="D383" s="219" t="s">
        <v>923</v>
      </c>
      <c r="E383" s="222">
        <v>0</v>
      </c>
      <c r="F383" s="222">
        <v>0</v>
      </c>
      <c r="G383" s="222">
        <v>0</v>
      </c>
      <c r="H383" s="222">
        <v>0</v>
      </c>
      <c r="I383" s="222">
        <v>0</v>
      </c>
      <c r="J383" s="222">
        <v>0</v>
      </c>
      <c r="K383" s="222">
        <v>0</v>
      </c>
      <c r="L383" s="222">
        <v>0</v>
      </c>
      <c r="M383" s="222">
        <v>0</v>
      </c>
      <c r="N383" s="222">
        <v>0</v>
      </c>
      <c r="O383" s="222">
        <v>963</v>
      </c>
      <c r="P383" s="222">
        <v>0</v>
      </c>
      <c r="Q383" s="222">
        <v>963</v>
      </c>
    </row>
    <row r="384" spans="1:17">
      <c r="A384" s="223">
        <f t="shared" si="12"/>
        <v>8</v>
      </c>
      <c r="B384" s="219" t="s">
        <v>196</v>
      </c>
      <c r="C384" s="219" t="s">
        <v>4258</v>
      </c>
      <c r="D384" s="219" t="s">
        <v>923</v>
      </c>
      <c r="E384" s="222">
        <v>0</v>
      </c>
      <c r="F384" s="222">
        <v>0</v>
      </c>
      <c r="G384" s="222">
        <v>0</v>
      </c>
      <c r="H384" s="222">
        <v>0</v>
      </c>
      <c r="I384" s="222">
        <v>0</v>
      </c>
      <c r="J384" s="222">
        <v>0</v>
      </c>
      <c r="K384" s="222">
        <v>0</v>
      </c>
      <c r="L384" s="222">
        <v>0</v>
      </c>
      <c r="M384" s="222">
        <v>0</v>
      </c>
      <c r="N384" s="222">
        <v>0</v>
      </c>
      <c r="O384" s="222">
        <v>749</v>
      </c>
      <c r="P384" s="222">
        <v>0</v>
      </c>
      <c r="Q384" s="222">
        <v>749</v>
      </c>
    </row>
    <row r="385" spans="1:17">
      <c r="A385" s="223">
        <f t="shared" si="12"/>
        <v>9</v>
      </c>
      <c r="B385" s="219" t="s">
        <v>196</v>
      </c>
      <c r="C385" s="219" t="s">
        <v>4259</v>
      </c>
      <c r="D385" s="219" t="s">
        <v>4260</v>
      </c>
      <c r="E385" s="222">
        <v>0</v>
      </c>
      <c r="F385" s="222">
        <v>0</v>
      </c>
      <c r="G385" s="222">
        <v>0</v>
      </c>
      <c r="H385" s="222">
        <v>0</v>
      </c>
      <c r="I385" s="222">
        <v>0</v>
      </c>
      <c r="J385" s="222">
        <v>0</v>
      </c>
      <c r="K385" s="222">
        <v>0</v>
      </c>
      <c r="L385" s="222">
        <v>0</v>
      </c>
      <c r="M385" s="222">
        <v>0</v>
      </c>
      <c r="N385" s="222">
        <v>0</v>
      </c>
      <c r="O385" s="222">
        <v>132.15</v>
      </c>
      <c r="P385" s="222">
        <v>0</v>
      </c>
      <c r="Q385" s="222">
        <v>132.15</v>
      </c>
    </row>
    <row r="386" spans="1:17">
      <c r="A386" s="223">
        <f t="shared" si="12"/>
        <v>10</v>
      </c>
      <c r="B386" s="219" t="s">
        <v>196</v>
      </c>
      <c r="C386" s="219" t="s">
        <v>4261</v>
      </c>
      <c r="D386" s="219" t="s">
        <v>4260</v>
      </c>
      <c r="E386" s="222">
        <v>0</v>
      </c>
      <c r="F386" s="222">
        <v>0</v>
      </c>
      <c r="G386" s="222">
        <v>0</v>
      </c>
      <c r="H386" s="222">
        <v>0</v>
      </c>
      <c r="I386" s="222">
        <v>0</v>
      </c>
      <c r="J386" s="222">
        <v>0</v>
      </c>
      <c r="K386" s="222">
        <v>0</v>
      </c>
      <c r="L386" s="222">
        <v>0</v>
      </c>
      <c r="M386" s="222">
        <v>0</v>
      </c>
      <c r="N386" s="222">
        <v>0</v>
      </c>
      <c r="O386" s="222">
        <v>963</v>
      </c>
      <c r="P386" s="222">
        <v>0</v>
      </c>
      <c r="Q386" s="222">
        <v>963</v>
      </c>
    </row>
    <row r="387" spans="1:17">
      <c r="A387" s="223">
        <f t="shared" si="12"/>
        <v>11</v>
      </c>
      <c r="B387" s="219" t="s">
        <v>196</v>
      </c>
      <c r="C387" s="219" t="s">
        <v>4262</v>
      </c>
      <c r="D387" s="219" t="s">
        <v>4263</v>
      </c>
      <c r="E387" s="222">
        <v>0</v>
      </c>
      <c r="F387" s="222">
        <v>0</v>
      </c>
      <c r="G387" s="222">
        <v>0</v>
      </c>
      <c r="H387" s="222">
        <v>0</v>
      </c>
      <c r="I387" s="222">
        <v>0</v>
      </c>
      <c r="J387" s="222">
        <v>0</v>
      </c>
      <c r="K387" s="222">
        <v>0</v>
      </c>
      <c r="L387" s="222">
        <v>0</v>
      </c>
      <c r="M387" s="222">
        <v>0</v>
      </c>
      <c r="N387" s="222">
        <v>0</v>
      </c>
      <c r="O387" s="222">
        <v>101.65</v>
      </c>
      <c r="P387" s="222">
        <v>0</v>
      </c>
      <c r="Q387" s="222">
        <v>101.65</v>
      </c>
    </row>
    <row r="388" spans="1:17">
      <c r="A388" s="223">
        <f t="shared" si="12"/>
        <v>12</v>
      </c>
      <c r="B388" s="219" t="s">
        <v>196</v>
      </c>
      <c r="C388" s="219" t="s">
        <v>4264</v>
      </c>
      <c r="D388" s="219" t="s">
        <v>4265</v>
      </c>
      <c r="E388" s="222">
        <v>0</v>
      </c>
      <c r="F388" s="222">
        <v>0</v>
      </c>
      <c r="G388" s="222">
        <v>0</v>
      </c>
      <c r="H388" s="222">
        <v>0</v>
      </c>
      <c r="I388" s="222">
        <v>0</v>
      </c>
      <c r="J388" s="222">
        <v>0</v>
      </c>
      <c r="K388" s="222">
        <v>0</v>
      </c>
      <c r="L388" s="222">
        <v>0</v>
      </c>
      <c r="M388" s="222">
        <v>0</v>
      </c>
      <c r="N388" s="222">
        <v>0</v>
      </c>
      <c r="O388" s="222">
        <v>963</v>
      </c>
      <c r="P388" s="222">
        <v>0</v>
      </c>
      <c r="Q388" s="222">
        <v>963</v>
      </c>
    </row>
    <row r="389" spans="1:17">
      <c r="A389" s="223">
        <f t="shared" si="12"/>
        <v>13</v>
      </c>
      <c r="B389" s="219" t="s">
        <v>196</v>
      </c>
      <c r="C389" s="219" t="s">
        <v>4266</v>
      </c>
      <c r="D389" s="219" t="s">
        <v>4267</v>
      </c>
      <c r="E389" s="222">
        <v>0</v>
      </c>
      <c r="F389" s="222">
        <v>0</v>
      </c>
      <c r="G389" s="222">
        <v>0</v>
      </c>
      <c r="H389" s="222">
        <v>0</v>
      </c>
      <c r="I389" s="222">
        <v>0</v>
      </c>
      <c r="J389" s="222">
        <v>0</v>
      </c>
      <c r="K389" s="222">
        <v>0</v>
      </c>
      <c r="L389" s="222">
        <v>0</v>
      </c>
      <c r="M389" s="222">
        <v>0</v>
      </c>
      <c r="N389" s="222">
        <v>0</v>
      </c>
      <c r="O389" s="222">
        <v>963</v>
      </c>
      <c r="P389" s="222">
        <v>0</v>
      </c>
      <c r="Q389" s="222">
        <v>963</v>
      </c>
    </row>
    <row r="390" spans="1:17">
      <c r="A390" s="223">
        <f t="shared" si="12"/>
        <v>14</v>
      </c>
      <c r="B390" s="219" t="s">
        <v>196</v>
      </c>
      <c r="C390" s="219" t="s">
        <v>4268</v>
      </c>
      <c r="D390" s="219" t="s">
        <v>4269</v>
      </c>
      <c r="E390" s="222">
        <v>0</v>
      </c>
      <c r="F390" s="222">
        <v>0</v>
      </c>
      <c r="G390" s="222">
        <v>0</v>
      </c>
      <c r="H390" s="222">
        <v>0</v>
      </c>
      <c r="I390" s="222">
        <v>0</v>
      </c>
      <c r="J390" s="222">
        <v>0</v>
      </c>
      <c r="K390" s="222">
        <v>0</v>
      </c>
      <c r="L390" s="222">
        <v>0</v>
      </c>
      <c r="M390" s="222">
        <v>0</v>
      </c>
      <c r="N390" s="222">
        <v>0</v>
      </c>
      <c r="O390" s="222">
        <v>270.98</v>
      </c>
      <c r="P390" s="222">
        <v>0</v>
      </c>
      <c r="Q390" s="222">
        <v>270.98</v>
      </c>
    </row>
    <row r="391" spans="1:17">
      <c r="A391" s="223">
        <f t="shared" si="12"/>
        <v>15</v>
      </c>
      <c r="B391" s="219" t="s">
        <v>196</v>
      </c>
      <c r="C391" s="219" t="s">
        <v>4270</v>
      </c>
      <c r="D391" s="219" t="s">
        <v>4269</v>
      </c>
      <c r="E391" s="222">
        <v>0</v>
      </c>
      <c r="F391" s="222">
        <v>0</v>
      </c>
      <c r="G391" s="222">
        <v>0</v>
      </c>
      <c r="H391" s="222">
        <v>0</v>
      </c>
      <c r="I391" s="222">
        <v>0</v>
      </c>
      <c r="J391" s="222">
        <v>0</v>
      </c>
      <c r="K391" s="222">
        <v>0</v>
      </c>
      <c r="L391" s="222">
        <v>0</v>
      </c>
      <c r="M391" s="222">
        <v>0</v>
      </c>
      <c r="N391" s="222">
        <v>0</v>
      </c>
      <c r="O391" s="222">
        <v>107</v>
      </c>
      <c r="P391" s="222">
        <v>0</v>
      </c>
      <c r="Q391" s="222">
        <v>107</v>
      </c>
    </row>
    <row r="392" spans="1:17">
      <c r="A392" s="223">
        <f t="shared" si="12"/>
        <v>16</v>
      </c>
      <c r="B392" s="219" t="s">
        <v>196</v>
      </c>
      <c r="C392" s="219" t="s">
        <v>4271</v>
      </c>
      <c r="D392" s="219" t="s">
        <v>4269</v>
      </c>
      <c r="E392" s="222">
        <v>0</v>
      </c>
      <c r="F392" s="222">
        <v>0</v>
      </c>
      <c r="G392" s="222">
        <v>0</v>
      </c>
      <c r="H392" s="222">
        <v>0</v>
      </c>
      <c r="I392" s="222">
        <v>0</v>
      </c>
      <c r="J392" s="222">
        <v>0</v>
      </c>
      <c r="K392" s="222">
        <v>0</v>
      </c>
      <c r="L392" s="222">
        <v>0</v>
      </c>
      <c r="M392" s="222">
        <v>0</v>
      </c>
      <c r="N392" s="222">
        <v>0</v>
      </c>
      <c r="O392" s="222">
        <v>631.29999999999995</v>
      </c>
      <c r="P392" s="222">
        <v>0</v>
      </c>
      <c r="Q392" s="222">
        <v>631.29999999999995</v>
      </c>
    </row>
    <row r="393" spans="1:17">
      <c r="A393" s="223">
        <f t="shared" si="12"/>
        <v>17</v>
      </c>
      <c r="B393" s="219" t="s">
        <v>196</v>
      </c>
      <c r="C393" s="219" t="s">
        <v>4272</v>
      </c>
      <c r="D393" s="219" t="s">
        <v>4273</v>
      </c>
      <c r="E393" s="222">
        <v>0</v>
      </c>
      <c r="F393" s="222">
        <v>0</v>
      </c>
      <c r="G393" s="222">
        <v>0</v>
      </c>
      <c r="H393" s="222">
        <v>0</v>
      </c>
      <c r="I393" s="222">
        <v>0</v>
      </c>
      <c r="J393" s="222">
        <v>57.94</v>
      </c>
      <c r="K393" s="222">
        <v>0</v>
      </c>
      <c r="L393" s="222">
        <v>0</v>
      </c>
      <c r="M393" s="222">
        <v>0</v>
      </c>
      <c r="N393" s="222">
        <v>0</v>
      </c>
      <c r="O393" s="222">
        <v>116.9</v>
      </c>
      <c r="P393" s="222">
        <v>0</v>
      </c>
      <c r="Q393" s="222">
        <v>174.84</v>
      </c>
    </row>
    <row r="394" spans="1:17">
      <c r="A394" s="223">
        <f t="shared" si="12"/>
        <v>18</v>
      </c>
      <c r="B394" s="219" t="s">
        <v>196</v>
      </c>
      <c r="C394" s="219" t="s">
        <v>4274</v>
      </c>
      <c r="D394" s="219" t="s">
        <v>4275</v>
      </c>
      <c r="E394" s="222">
        <v>0</v>
      </c>
      <c r="F394" s="222">
        <v>0</v>
      </c>
      <c r="G394" s="222">
        <v>0</v>
      </c>
      <c r="H394" s="222">
        <v>0</v>
      </c>
      <c r="I394" s="222">
        <v>0</v>
      </c>
      <c r="J394" s="222">
        <v>0</v>
      </c>
      <c r="K394" s="222">
        <v>0</v>
      </c>
      <c r="L394" s="222">
        <v>0</v>
      </c>
      <c r="M394" s="222">
        <v>0</v>
      </c>
      <c r="N394" s="222">
        <v>0</v>
      </c>
      <c r="O394" s="222">
        <v>132.15</v>
      </c>
      <c r="P394" s="222">
        <v>0</v>
      </c>
      <c r="Q394" s="222">
        <v>132.15</v>
      </c>
    </row>
    <row r="395" spans="1:17">
      <c r="A395" s="223">
        <f t="shared" si="12"/>
        <v>19</v>
      </c>
      <c r="B395" s="219" t="s">
        <v>196</v>
      </c>
      <c r="C395" s="219" t="s">
        <v>4276</v>
      </c>
      <c r="D395" s="219" t="s">
        <v>4275</v>
      </c>
      <c r="E395" s="222">
        <v>0</v>
      </c>
      <c r="F395" s="222">
        <v>0</v>
      </c>
      <c r="G395" s="222">
        <v>0</v>
      </c>
      <c r="H395" s="222">
        <v>0</v>
      </c>
      <c r="I395" s="222">
        <v>0</v>
      </c>
      <c r="J395" s="222">
        <v>0</v>
      </c>
      <c r="K395" s="222">
        <v>0</v>
      </c>
      <c r="L395" s="222">
        <v>0</v>
      </c>
      <c r="M395" s="222">
        <v>0</v>
      </c>
      <c r="N395" s="222">
        <v>0</v>
      </c>
      <c r="O395" s="222">
        <v>738.3</v>
      </c>
      <c r="P395" s="222">
        <v>0</v>
      </c>
      <c r="Q395" s="222">
        <v>738.3</v>
      </c>
    </row>
    <row r="396" spans="1:17">
      <c r="A396" s="223">
        <f t="shared" ref="A396:A459" si="15">A395+1</f>
        <v>20</v>
      </c>
      <c r="B396" s="219" t="s">
        <v>196</v>
      </c>
      <c r="C396" s="219" t="s">
        <v>4277</v>
      </c>
      <c r="D396" s="219" t="s">
        <v>4278</v>
      </c>
      <c r="E396" s="222">
        <v>0</v>
      </c>
      <c r="F396" s="222">
        <v>0</v>
      </c>
      <c r="G396" s="222">
        <v>0</v>
      </c>
      <c r="H396" s="222">
        <v>0</v>
      </c>
      <c r="I396" s="222">
        <v>0</v>
      </c>
      <c r="J396" s="222">
        <v>0</v>
      </c>
      <c r="K396" s="222">
        <v>0</v>
      </c>
      <c r="L396" s="222">
        <v>0</v>
      </c>
      <c r="M396" s="222">
        <v>0</v>
      </c>
      <c r="N396" s="222">
        <v>0</v>
      </c>
      <c r="O396" s="222">
        <v>269.37</v>
      </c>
      <c r="P396" s="222">
        <v>0</v>
      </c>
      <c r="Q396" s="222">
        <v>269.37</v>
      </c>
    </row>
    <row r="397" spans="1:17">
      <c r="A397" s="223">
        <f t="shared" si="15"/>
        <v>21</v>
      </c>
      <c r="B397" s="219" t="s">
        <v>196</v>
      </c>
      <c r="C397" s="219" t="s">
        <v>4279</v>
      </c>
      <c r="D397" s="219" t="s">
        <v>4280</v>
      </c>
      <c r="E397" s="222">
        <v>0</v>
      </c>
      <c r="F397" s="222">
        <v>0</v>
      </c>
      <c r="G397" s="222">
        <v>0</v>
      </c>
      <c r="H397" s="222">
        <v>0</v>
      </c>
      <c r="I397" s="222">
        <v>0</v>
      </c>
      <c r="J397" s="222">
        <v>0</v>
      </c>
      <c r="K397" s="222">
        <v>0</v>
      </c>
      <c r="L397" s="222">
        <v>0</v>
      </c>
      <c r="M397" s="222">
        <v>0</v>
      </c>
      <c r="N397" s="222">
        <v>0</v>
      </c>
      <c r="O397" s="222">
        <v>101.65</v>
      </c>
      <c r="P397" s="222">
        <v>0</v>
      </c>
      <c r="Q397" s="222">
        <v>101.65</v>
      </c>
    </row>
    <row r="398" spans="1:17">
      <c r="A398" s="223">
        <f t="shared" si="15"/>
        <v>22</v>
      </c>
      <c r="B398" s="219" t="s">
        <v>196</v>
      </c>
      <c r="C398" s="219" t="s">
        <v>4281</v>
      </c>
      <c r="D398" s="219" t="s">
        <v>4282</v>
      </c>
      <c r="E398" s="222">
        <v>0</v>
      </c>
      <c r="F398" s="222">
        <v>0</v>
      </c>
      <c r="G398" s="222">
        <v>0</v>
      </c>
      <c r="H398" s="222">
        <v>0</v>
      </c>
      <c r="I398" s="222">
        <v>0</v>
      </c>
      <c r="J398" s="222">
        <v>0</v>
      </c>
      <c r="K398" s="222">
        <v>0</v>
      </c>
      <c r="L398" s="222">
        <v>0</v>
      </c>
      <c r="M398" s="222">
        <v>0</v>
      </c>
      <c r="N398" s="222">
        <v>0</v>
      </c>
      <c r="O398" s="222">
        <v>101.65</v>
      </c>
      <c r="P398" s="222">
        <v>0</v>
      </c>
      <c r="Q398" s="222">
        <v>101.65</v>
      </c>
    </row>
    <row r="399" spans="1:17">
      <c r="A399" s="223">
        <f t="shared" si="15"/>
        <v>23</v>
      </c>
      <c r="B399" s="219" t="s">
        <v>196</v>
      </c>
      <c r="C399" s="219" t="s">
        <v>4283</v>
      </c>
      <c r="D399" s="219" t="s">
        <v>4282</v>
      </c>
      <c r="E399" s="222">
        <v>0</v>
      </c>
      <c r="F399" s="222">
        <v>0</v>
      </c>
      <c r="G399" s="222">
        <v>0</v>
      </c>
      <c r="H399" s="222">
        <v>0</v>
      </c>
      <c r="I399" s="222">
        <v>0</v>
      </c>
      <c r="J399" s="222">
        <v>0</v>
      </c>
      <c r="K399" s="222">
        <v>0</v>
      </c>
      <c r="L399" s="222">
        <v>0</v>
      </c>
      <c r="M399" s="222">
        <v>0</v>
      </c>
      <c r="N399" s="222">
        <v>0</v>
      </c>
      <c r="O399" s="222">
        <v>170.13</v>
      </c>
      <c r="P399" s="222">
        <v>0</v>
      </c>
      <c r="Q399" s="222">
        <v>170.13</v>
      </c>
    </row>
    <row r="400" spans="1:17">
      <c r="A400" s="223">
        <f t="shared" si="15"/>
        <v>24</v>
      </c>
      <c r="B400" s="219" t="s">
        <v>196</v>
      </c>
      <c r="C400" s="219" t="s">
        <v>4284</v>
      </c>
      <c r="D400" s="219" t="s">
        <v>4282</v>
      </c>
      <c r="E400" s="222">
        <v>0</v>
      </c>
      <c r="F400" s="222">
        <v>0</v>
      </c>
      <c r="G400" s="222">
        <v>0</v>
      </c>
      <c r="H400" s="222">
        <v>0</v>
      </c>
      <c r="I400" s="222">
        <v>0</v>
      </c>
      <c r="J400" s="222">
        <v>0</v>
      </c>
      <c r="K400" s="222">
        <v>0</v>
      </c>
      <c r="L400" s="222">
        <v>0</v>
      </c>
      <c r="M400" s="222">
        <v>0</v>
      </c>
      <c r="N400" s="222">
        <v>631.29999999999995</v>
      </c>
      <c r="O400" s="222">
        <v>631.29999999999995</v>
      </c>
      <c r="P400" s="222">
        <v>0</v>
      </c>
      <c r="Q400" s="222">
        <v>1262.5999999999999</v>
      </c>
    </row>
    <row r="401" spans="1:17">
      <c r="A401" s="223">
        <f t="shared" si="15"/>
        <v>25</v>
      </c>
      <c r="B401" s="219" t="s">
        <v>196</v>
      </c>
      <c r="C401" s="219" t="s">
        <v>4285</v>
      </c>
      <c r="D401" s="219" t="s">
        <v>4286</v>
      </c>
      <c r="E401" s="222">
        <v>0</v>
      </c>
      <c r="F401" s="222">
        <v>0</v>
      </c>
      <c r="G401" s="222">
        <v>0</v>
      </c>
      <c r="H401" s="222">
        <v>0</v>
      </c>
      <c r="I401" s="222">
        <v>0</v>
      </c>
      <c r="J401" s="222">
        <v>0</v>
      </c>
      <c r="K401" s="222">
        <v>0</v>
      </c>
      <c r="L401" s="222">
        <v>0</v>
      </c>
      <c r="M401" s="222">
        <v>0</v>
      </c>
      <c r="N401" s="222">
        <v>0</v>
      </c>
      <c r="O401" s="222">
        <v>1213.3800000000001</v>
      </c>
      <c r="P401" s="222">
        <v>0</v>
      </c>
      <c r="Q401" s="222">
        <v>1213.3800000000001</v>
      </c>
    </row>
    <row r="402" spans="1:17">
      <c r="A402" s="223">
        <f t="shared" si="15"/>
        <v>26</v>
      </c>
      <c r="B402" s="219" t="s">
        <v>196</v>
      </c>
      <c r="C402" s="219" t="s">
        <v>4287</v>
      </c>
      <c r="D402" s="219" t="s">
        <v>4288</v>
      </c>
      <c r="E402" s="222">
        <v>0</v>
      </c>
      <c r="F402" s="222">
        <v>0</v>
      </c>
      <c r="G402" s="222">
        <v>0</v>
      </c>
      <c r="H402" s="222">
        <v>0</v>
      </c>
      <c r="I402" s="222">
        <v>0</v>
      </c>
      <c r="J402" s="222">
        <v>0</v>
      </c>
      <c r="K402" s="222">
        <v>0</v>
      </c>
      <c r="L402" s="222">
        <v>0</v>
      </c>
      <c r="M402" s="222">
        <v>0</v>
      </c>
      <c r="N402" s="222">
        <v>0</v>
      </c>
      <c r="O402" s="222">
        <v>205.33</v>
      </c>
      <c r="P402" s="222">
        <v>0</v>
      </c>
      <c r="Q402" s="222">
        <v>205.33</v>
      </c>
    </row>
    <row r="403" spans="1:17">
      <c r="A403" s="223">
        <f t="shared" si="15"/>
        <v>27</v>
      </c>
      <c r="B403" s="219" t="s">
        <v>196</v>
      </c>
      <c r="C403" s="219" t="s">
        <v>4289</v>
      </c>
      <c r="D403" s="219" t="s">
        <v>4288</v>
      </c>
      <c r="E403" s="222">
        <v>0</v>
      </c>
      <c r="F403" s="222">
        <v>0</v>
      </c>
      <c r="G403" s="222">
        <v>0</v>
      </c>
      <c r="H403" s="222">
        <v>0</v>
      </c>
      <c r="I403" s="222">
        <v>0</v>
      </c>
      <c r="J403" s="222">
        <v>0</v>
      </c>
      <c r="K403" s="222">
        <v>0</v>
      </c>
      <c r="L403" s="222">
        <v>0</v>
      </c>
      <c r="M403" s="222">
        <v>0</v>
      </c>
      <c r="N403" s="222">
        <v>0</v>
      </c>
      <c r="O403" s="222">
        <v>101.65</v>
      </c>
      <c r="P403" s="222">
        <v>0</v>
      </c>
      <c r="Q403" s="222">
        <v>101.65</v>
      </c>
    </row>
    <row r="404" spans="1:17">
      <c r="A404" s="223">
        <f t="shared" si="15"/>
        <v>28</v>
      </c>
      <c r="B404" s="219" t="s">
        <v>196</v>
      </c>
      <c r="C404" s="219" t="s">
        <v>4290</v>
      </c>
      <c r="D404" s="219" t="s">
        <v>4291</v>
      </c>
      <c r="E404" s="222">
        <v>0</v>
      </c>
      <c r="F404" s="222">
        <v>0</v>
      </c>
      <c r="G404" s="222">
        <v>0</v>
      </c>
      <c r="H404" s="222">
        <v>0</v>
      </c>
      <c r="I404" s="222">
        <v>0</v>
      </c>
      <c r="J404" s="222">
        <v>0</v>
      </c>
      <c r="K404" s="222">
        <v>0</v>
      </c>
      <c r="L404" s="222">
        <v>0</v>
      </c>
      <c r="M404" s="222">
        <v>0</v>
      </c>
      <c r="N404" s="222">
        <v>0</v>
      </c>
      <c r="O404" s="222">
        <v>1144.9000000000001</v>
      </c>
      <c r="P404" s="222">
        <v>0</v>
      </c>
      <c r="Q404" s="222">
        <v>1144.9000000000001</v>
      </c>
    </row>
    <row r="405" spans="1:17">
      <c r="A405" s="223">
        <f t="shared" si="15"/>
        <v>29</v>
      </c>
      <c r="B405" s="219" t="s">
        <v>196</v>
      </c>
      <c r="C405" s="219" t="s">
        <v>4292</v>
      </c>
      <c r="D405" s="219" t="s">
        <v>4291</v>
      </c>
      <c r="E405" s="222">
        <v>0</v>
      </c>
      <c r="F405" s="222">
        <v>0</v>
      </c>
      <c r="G405" s="222">
        <v>0</v>
      </c>
      <c r="H405" s="222">
        <v>0</v>
      </c>
      <c r="I405" s="222">
        <v>0</v>
      </c>
      <c r="J405" s="222">
        <v>0</v>
      </c>
      <c r="K405" s="222">
        <v>0</v>
      </c>
      <c r="L405" s="222">
        <v>0</v>
      </c>
      <c r="M405" s="222">
        <v>0</v>
      </c>
      <c r="N405" s="222">
        <v>0</v>
      </c>
      <c r="O405" s="222">
        <v>101.65</v>
      </c>
      <c r="P405" s="222">
        <v>0</v>
      </c>
      <c r="Q405" s="222">
        <v>101.65</v>
      </c>
    </row>
    <row r="406" spans="1:17">
      <c r="A406" s="223">
        <f t="shared" si="15"/>
        <v>30</v>
      </c>
      <c r="B406" s="219" t="s">
        <v>196</v>
      </c>
      <c r="C406" s="219" t="s">
        <v>4293</v>
      </c>
      <c r="D406" s="219" t="s">
        <v>4294</v>
      </c>
      <c r="E406" s="222">
        <v>0</v>
      </c>
      <c r="F406" s="222">
        <v>0</v>
      </c>
      <c r="G406" s="222">
        <v>0</v>
      </c>
      <c r="H406" s="222">
        <v>0</v>
      </c>
      <c r="I406" s="222">
        <v>0</v>
      </c>
      <c r="J406" s="222">
        <v>0</v>
      </c>
      <c r="K406" s="222">
        <v>0</v>
      </c>
      <c r="L406" s="222">
        <v>0</v>
      </c>
      <c r="M406" s="222">
        <v>0</v>
      </c>
      <c r="N406" s="222">
        <v>0</v>
      </c>
      <c r="O406" s="222">
        <v>113.42</v>
      </c>
      <c r="P406" s="222">
        <v>0</v>
      </c>
      <c r="Q406" s="222">
        <v>113.42</v>
      </c>
    </row>
    <row r="407" spans="1:17">
      <c r="A407" s="223">
        <f t="shared" si="15"/>
        <v>31</v>
      </c>
      <c r="B407" s="219" t="s">
        <v>196</v>
      </c>
      <c r="C407" s="219" t="s">
        <v>4295</v>
      </c>
      <c r="D407" s="219" t="s">
        <v>4296</v>
      </c>
      <c r="E407" s="222">
        <v>0</v>
      </c>
      <c r="F407" s="222">
        <v>0</v>
      </c>
      <c r="G407" s="222">
        <v>0</v>
      </c>
      <c r="H407" s="222">
        <v>0</v>
      </c>
      <c r="I407" s="222">
        <v>0</v>
      </c>
      <c r="J407" s="222">
        <v>0</v>
      </c>
      <c r="K407" s="222">
        <v>0</v>
      </c>
      <c r="L407" s="222">
        <v>0</v>
      </c>
      <c r="M407" s="222">
        <v>0</v>
      </c>
      <c r="N407" s="222">
        <v>0</v>
      </c>
      <c r="O407" s="222">
        <v>241.82</v>
      </c>
      <c r="P407" s="222">
        <v>0</v>
      </c>
      <c r="Q407" s="222">
        <v>241.82</v>
      </c>
    </row>
    <row r="408" spans="1:17">
      <c r="A408" s="223">
        <f t="shared" si="15"/>
        <v>32</v>
      </c>
      <c r="B408" s="219" t="s">
        <v>196</v>
      </c>
      <c r="C408" s="219" t="s">
        <v>4297</v>
      </c>
      <c r="D408" s="219" t="s">
        <v>4296</v>
      </c>
      <c r="E408" s="222">
        <v>0</v>
      </c>
      <c r="F408" s="222">
        <v>0</v>
      </c>
      <c r="G408" s="222">
        <v>0</v>
      </c>
      <c r="H408" s="222">
        <v>0</v>
      </c>
      <c r="I408" s="222">
        <v>0</v>
      </c>
      <c r="J408" s="222">
        <v>0</v>
      </c>
      <c r="K408" s="222">
        <v>0</v>
      </c>
      <c r="L408" s="222">
        <v>0</v>
      </c>
      <c r="M408" s="222">
        <v>0</v>
      </c>
      <c r="N408" s="222">
        <v>0</v>
      </c>
      <c r="O408" s="222">
        <v>749</v>
      </c>
      <c r="P408" s="222">
        <v>0</v>
      </c>
      <c r="Q408" s="222">
        <v>749</v>
      </c>
    </row>
    <row r="409" spans="1:17">
      <c r="A409" s="223">
        <f t="shared" si="15"/>
        <v>33</v>
      </c>
      <c r="B409" s="219" t="s">
        <v>196</v>
      </c>
      <c r="C409" s="219" t="s">
        <v>4298</v>
      </c>
      <c r="D409" s="219" t="s">
        <v>4299</v>
      </c>
      <c r="E409" s="222">
        <v>0</v>
      </c>
      <c r="F409" s="222">
        <v>0</v>
      </c>
      <c r="G409" s="222">
        <v>0</v>
      </c>
      <c r="H409" s="222">
        <v>0</v>
      </c>
      <c r="I409" s="222">
        <v>0</v>
      </c>
      <c r="J409" s="222">
        <v>0</v>
      </c>
      <c r="K409" s="222">
        <v>0</v>
      </c>
      <c r="L409" s="222">
        <v>0</v>
      </c>
      <c r="M409" s="222">
        <v>0</v>
      </c>
      <c r="N409" s="222">
        <v>0</v>
      </c>
      <c r="O409" s="222">
        <v>625.95000000000005</v>
      </c>
      <c r="P409" s="222">
        <v>0</v>
      </c>
      <c r="Q409" s="222">
        <v>625.95000000000005</v>
      </c>
    </row>
    <row r="410" spans="1:17">
      <c r="A410" s="223">
        <f t="shared" si="15"/>
        <v>34</v>
      </c>
      <c r="B410" s="219" t="s">
        <v>196</v>
      </c>
      <c r="C410" s="219" t="s">
        <v>4300</v>
      </c>
      <c r="D410" s="219" t="s">
        <v>4299</v>
      </c>
      <c r="E410" s="222">
        <v>0</v>
      </c>
      <c r="F410" s="222">
        <v>0</v>
      </c>
      <c r="G410" s="222">
        <v>0</v>
      </c>
      <c r="H410" s="222">
        <v>0</v>
      </c>
      <c r="I410" s="222">
        <v>0</v>
      </c>
      <c r="J410" s="222">
        <v>0</v>
      </c>
      <c r="K410" s="222">
        <v>0</v>
      </c>
      <c r="L410" s="222">
        <v>0</v>
      </c>
      <c r="M410" s="222">
        <v>0</v>
      </c>
      <c r="N410" s="222">
        <v>0</v>
      </c>
      <c r="O410" s="222">
        <v>101.65</v>
      </c>
      <c r="P410" s="222">
        <v>0</v>
      </c>
      <c r="Q410" s="222">
        <v>101.65</v>
      </c>
    </row>
    <row r="411" spans="1:17">
      <c r="A411" s="223">
        <f t="shared" si="15"/>
        <v>35</v>
      </c>
      <c r="B411" s="219" t="s">
        <v>196</v>
      </c>
      <c r="C411" s="219" t="s">
        <v>4301</v>
      </c>
      <c r="D411" s="219" t="s">
        <v>4302</v>
      </c>
      <c r="E411" s="222">
        <v>0</v>
      </c>
      <c r="F411" s="222">
        <v>0</v>
      </c>
      <c r="G411" s="222">
        <v>0</v>
      </c>
      <c r="H411" s="222">
        <v>0</v>
      </c>
      <c r="I411" s="222">
        <v>0</v>
      </c>
      <c r="J411" s="222">
        <v>0</v>
      </c>
      <c r="K411" s="222">
        <v>0</v>
      </c>
      <c r="L411" s="222">
        <v>0</v>
      </c>
      <c r="M411" s="222">
        <v>0</v>
      </c>
      <c r="N411" s="222">
        <v>0</v>
      </c>
      <c r="O411" s="222">
        <v>315.12</v>
      </c>
      <c r="P411" s="222">
        <v>0</v>
      </c>
      <c r="Q411" s="222">
        <v>315.12</v>
      </c>
    </row>
    <row r="412" spans="1:17">
      <c r="A412" s="223">
        <f t="shared" si="15"/>
        <v>36</v>
      </c>
      <c r="B412" s="219" t="s">
        <v>196</v>
      </c>
      <c r="C412" s="219" t="s">
        <v>4303</v>
      </c>
      <c r="D412" s="219" t="s">
        <v>4302</v>
      </c>
      <c r="E412" s="222">
        <v>0</v>
      </c>
      <c r="F412" s="222">
        <v>0</v>
      </c>
      <c r="G412" s="222">
        <v>0</v>
      </c>
      <c r="H412" s="222">
        <v>0</v>
      </c>
      <c r="I412" s="222">
        <v>0</v>
      </c>
      <c r="J412" s="222">
        <v>0</v>
      </c>
      <c r="K412" s="222">
        <v>0</v>
      </c>
      <c r="L412" s="222">
        <v>0</v>
      </c>
      <c r="M412" s="222">
        <v>0</v>
      </c>
      <c r="N412" s="222">
        <v>0</v>
      </c>
      <c r="O412" s="222">
        <v>963</v>
      </c>
      <c r="P412" s="222">
        <v>0</v>
      </c>
      <c r="Q412" s="222">
        <v>963</v>
      </c>
    </row>
    <row r="413" spans="1:17">
      <c r="A413" s="223">
        <f t="shared" si="15"/>
        <v>37</v>
      </c>
      <c r="B413" s="219" t="s">
        <v>196</v>
      </c>
      <c r="C413" s="219" t="s">
        <v>4304</v>
      </c>
      <c r="D413" s="219" t="s">
        <v>4305</v>
      </c>
      <c r="E413" s="222">
        <v>0</v>
      </c>
      <c r="F413" s="222">
        <v>0</v>
      </c>
      <c r="G413" s="222">
        <v>0</v>
      </c>
      <c r="H413" s="222">
        <v>0</v>
      </c>
      <c r="I413" s="222">
        <v>0</v>
      </c>
      <c r="J413" s="222">
        <v>0</v>
      </c>
      <c r="K413" s="222">
        <v>0</v>
      </c>
      <c r="L413" s="222">
        <v>0</v>
      </c>
      <c r="M413" s="222">
        <v>0</v>
      </c>
      <c r="N413" s="222">
        <v>0</v>
      </c>
      <c r="O413" s="222">
        <v>123.05</v>
      </c>
      <c r="P413" s="222">
        <v>0</v>
      </c>
      <c r="Q413" s="222">
        <v>123.05</v>
      </c>
    </row>
    <row r="414" spans="1:17">
      <c r="A414" s="223">
        <f t="shared" si="15"/>
        <v>38</v>
      </c>
      <c r="B414" s="219" t="s">
        <v>196</v>
      </c>
      <c r="C414" s="219" t="s">
        <v>4306</v>
      </c>
      <c r="D414" s="219" t="s">
        <v>4305</v>
      </c>
      <c r="E414" s="222">
        <v>0</v>
      </c>
      <c r="F414" s="222">
        <v>0</v>
      </c>
      <c r="G414" s="222">
        <v>0</v>
      </c>
      <c r="H414" s="222">
        <v>0</v>
      </c>
      <c r="I414" s="222">
        <v>0</v>
      </c>
      <c r="J414" s="222">
        <v>0</v>
      </c>
      <c r="K414" s="222">
        <v>0</v>
      </c>
      <c r="L414" s="222">
        <v>24.4</v>
      </c>
      <c r="M414" s="222">
        <v>0</v>
      </c>
      <c r="N414" s="222">
        <v>0</v>
      </c>
      <c r="O414" s="222">
        <v>101.65</v>
      </c>
      <c r="P414" s="222">
        <v>0</v>
      </c>
      <c r="Q414" s="222">
        <v>126.05</v>
      </c>
    </row>
    <row r="415" spans="1:17">
      <c r="A415" s="223">
        <f t="shared" si="15"/>
        <v>39</v>
      </c>
      <c r="B415" s="219" t="s">
        <v>196</v>
      </c>
      <c r="C415" s="219" t="s">
        <v>4307</v>
      </c>
      <c r="D415" s="219" t="s">
        <v>4305</v>
      </c>
      <c r="E415" s="222">
        <v>0</v>
      </c>
      <c r="F415" s="222">
        <v>0</v>
      </c>
      <c r="G415" s="222">
        <v>0</v>
      </c>
      <c r="H415" s="222">
        <v>0</v>
      </c>
      <c r="I415" s="222">
        <v>0</v>
      </c>
      <c r="J415" s="222">
        <v>0</v>
      </c>
      <c r="K415" s="222">
        <v>0</v>
      </c>
      <c r="L415" s="222">
        <v>0</v>
      </c>
      <c r="M415" s="222">
        <v>0</v>
      </c>
      <c r="N415" s="222">
        <v>0</v>
      </c>
      <c r="O415" s="222">
        <v>856</v>
      </c>
      <c r="P415" s="222">
        <v>0</v>
      </c>
      <c r="Q415" s="222">
        <v>856</v>
      </c>
    </row>
    <row r="416" spans="1:17">
      <c r="A416" s="223">
        <f t="shared" si="15"/>
        <v>40</v>
      </c>
      <c r="B416" s="219" t="s">
        <v>196</v>
      </c>
      <c r="C416" s="219" t="s">
        <v>4308</v>
      </c>
      <c r="D416" s="219" t="s">
        <v>4309</v>
      </c>
      <c r="E416" s="222">
        <v>0</v>
      </c>
      <c r="F416" s="222">
        <v>0</v>
      </c>
      <c r="G416" s="222">
        <v>0</v>
      </c>
      <c r="H416" s="222">
        <v>0</v>
      </c>
      <c r="I416" s="222">
        <v>0</v>
      </c>
      <c r="J416" s="222">
        <v>0</v>
      </c>
      <c r="K416" s="222">
        <v>0</v>
      </c>
      <c r="L416" s="222">
        <v>0</v>
      </c>
      <c r="M416" s="222">
        <v>0</v>
      </c>
      <c r="N416" s="222">
        <v>0</v>
      </c>
      <c r="O416" s="222">
        <v>265.70999999999998</v>
      </c>
      <c r="P416" s="222">
        <v>0</v>
      </c>
      <c r="Q416" s="222">
        <v>265.70999999999998</v>
      </c>
    </row>
    <row r="417" spans="1:17">
      <c r="A417" s="223">
        <f t="shared" si="15"/>
        <v>41</v>
      </c>
      <c r="B417" s="219" t="s">
        <v>196</v>
      </c>
      <c r="C417" s="219" t="s">
        <v>4310</v>
      </c>
      <c r="D417" s="219" t="s">
        <v>4311</v>
      </c>
      <c r="E417" s="222">
        <v>0</v>
      </c>
      <c r="F417" s="222">
        <v>0</v>
      </c>
      <c r="G417" s="222">
        <v>0</v>
      </c>
      <c r="H417" s="222">
        <v>0</v>
      </c>
      <c r="I417" s="222">
        <v>0</v>
      </c>
      <c r="J417" s="222">
        <v>0</v>
      </c>
      <c r="K417" s="222">
        <v>0</v>
      </c>
      <c r="L417" s="222">
        <v>0</v>
      </c>
      <c r="M417" s="222">
        <v>0</v>
      </c>
      <c r="N417" s="222">
        <v>0</v>
      </c>
      <c r="O417" s="222">
        <v>278.52</v>
      </c>
      <c r="P417" s="222">
        <v>0</v>
      </c>
      <c r="Q417" s="222">
        <v>278.52</v>
      </c>
    </row>
    <row r="418" spans="1:17">
      <c r="A418" s="223">
        <f t="shared" si="15"/>
        <v>42</v>
      </c>
      <c r="B418" s="219" t="s">
        <v>196</v>
      </c>
      <c r="C418" s="219" t="s">
        <v>4312</v>
      </c>
      <c r="D418" s="219" t="s">
        <v>4313</v>
      </c>
      <c r="E418" s="222">
        <v>0</v>
      </c>
      <c r="F418" s="222">
        <v>0</v>
      </c>
      <c r="G418" s="222">
        <v>0</v>
      </c>
      <c r="H418" s="222">
        <v>0</v>
      </c>
      <c r="I418" s="222">
        <v>0</v>
      </c>
      <c r="J418" s="222">
        <v>0</v>
      </c>
      <c r="K418" s="222">
        <v>0</v>
      </c>
      <c r="L418" s="222">
        <v>0</v>
      </c>
      <c r="M418" s="222">
        <v>0</v>
      </c>
      <c r="N418" s="222">
        <v>0</v>
      </c>
      <c r="O418" s="222">
        <v>211.43</v>
      </c>
      <c r="P418" s="222">
        <v>0</v>
      </c>
      <c r="Q418" s="222">
        <v>211.43</v>
      </c>
    </row>
    <row r="419" spans="1:17">
      <c r="A419" s="223">
        <f t="shared" si="15"/>
        <v>43</v>
      </c>
      <c r="B419" s="219" t="s">
        <v>196</v>
      </c>
      <c r="C419" s="219" t="s">
        <v>4314</v>
      </c>
      <c r="D419" s="219" t="s">
        <v>4313</v>
      </c>
      <c r="E419" s="222">
        <v>0</v>
      </c>
      <c r="F419" s="222">
        <v>0</v>
      </c>
      <c r="G419" s="222">
        <v>0</v>
      </c>
      <c r="H419" s="222">
        <v>0</v>
      </c>
      <c r="I419" s="222">
        <v>0</v>
      </c>
      <c r="J419" s="222">
        <v>0</v>
      </c>
      <c r="K419" s="222">
        <v>0</v>
      </c>
      <c r="L419" s="222">
        <v>0</v>
      </c>
      <c r="M419" s="222">
        <v>0</v>
      </c>
      <c r="N419" s="222">
        <v>0</v>
      </c>
      <c r="O419" s="222">
        <v>1284</v>
      </c>
      <c r="P419" s="222">
        <v>0</v>
      </c>
      <c r="Q419" s="222">
        <v>1284</v>
      </c>
    </row>
    <row r="420" spans="1:17">
      <c r="A420" s="223">
        <f t="shared" si="15"/>
        <v>44</v>
      </c>
      <c r="B420" s="219" t="s">
        <v>196</v>
      </c>
      <c r="C420" s="219" t="s">
        <v>4315</v>
      </c>
      <c r="D420" s="219" t="s">
        <v>4313</v>
      </c>
      <c r="E420" s="222">
        <v>0</v>
      </c>
      <c r="F420" s="222">
        <v>0</v>
      </c>
      <c r="G420" s="222">
        <v>0</v>
      </c>
      <c r="H420" s="222">
        <v>0</v>
      </c>
      <c r="I420" s="222">
        <v>0</v>
      </c>
      <c r="J420" s="222">
        <v>0</v>
      </c>
      <c r="K420" s="222">
        <v>0</v>
      </c>
      <c r="L420" s="222">
        <v>0</v>
      </c>
      <c r="M420" s="222">
        <v>0</v>
      </c>
      <c r="N420" s="222">
        <v>0</v>
      </c>
      <c r="O420" s="222">
        <v>749</v>
      </c>
      <c r="P420" s="222">
        <v>0</v>
      </c>
      <c r="Q420" s="222">
        <v>749</v>
      </c>
    </row>
    <row r="421" spans="1:17">
      <c r="A421" s="223">
        <f t="shared" si="15"/>
        <v>45</v>
      </c>
      <c r="B421" s="219" t="s">
        <v>196</v>
      </c>
      <c r="C421" s="219" t="s">
        <v>4316</v>
      </c>
      <c r="D421" s="219" t="s">
        <v>4317</v>
      </c>
      <c r="E421" s="222">
        <v>0</v>
      </c>
      <c r="F421" s="222">
        <v>0</v>
      </c>
      <c r="G421" s="222">
        <v>0</v>
      </c>
      <c r="H421" s="222">
        <v>0</v>
      </c>
      <c r="I421" s="222">
        <v>0</v>
      </c>
      <c r="J421" s="222">
        <v>0</v>
      </c>
      <c r="K421" s="222">
        <v>0</v>
      </c>
      <c r="L421" s="222">
        <v>0</v>
      </c>
      <c r="M421" s="222">
        <v>0</v>
      </c>
      <c r="N421" s="222">
        <v>0</v>
      </c>
      <c r="O421" s="222">
        <v>157.29</v>
      </c>
      <c r="P421" s="222">
        <v>0</v>
      </c>
      <c r="Q421" s="222">
        <v>157.29</v>
      </c>
    </row>
    <row r="422" spans="1:17">
      <c r="A422" s="223">
        <f t="shared" si="15"/>
        <v>46</v>
      </c>
      <c r="B422" s="219" t="s">
        <v>196</v>
      </c>
      <c r="C422" s="219" t="s">
        <v>4318</v>
      </c>
      <c r="D422" s="219" t="s">
        <v>4319</v>
      </c>
      <c r="E422" s="222">
        <v>0</v>
      </c>
      <c r="F422" s="222">
        <v>0</v>
      </c>
      <c r="G422" s="222">
        <v>0</v>
      </c>
      <c r="H422" s="222">
        <v>0</v>
      </c>
      <c r="I422" s="222">
        <v>0</v>
      </c>
      <c r="J422" s="222">
        <v>0</v>
      </c>
      <c r="K422" s="222">
        <v>0</v>
      </c>
      <c r="L422" s="222">
        <v>0</v>
      </c>
      <c r="M422" s="222">
        <v>0</v>
      </c>
      <c r="N422" s="222">
        <v>101.65</v>
      </c>
      <c r="O422" s="222">
        <v>101.65</v>
      </c>
      <c r="P422" s="222">
        <v>0</v>
      </c>
      <c r="Q422" s="222">
        <v>203.3</v>
      </c>
    </row>
    <row r="423" spans="1:17">
      <c r="A423" s="223">
        <f t="shared" si="15"/>
        <v>47</v>
      </c>
      <c r="B423" s="219" t="s">
        <v>196</v>
      </c>
      <c r="C423" s="219" t="s">
        <v>4320</v>
      </c>
      <c r="D423" s="219" t="s">
        <v>4321</v>
      </c>
      <c r="E423" s="222">
        <v>0</v>
      </c>
      <c r="F423" s="222">
        <v>0</v>
      </c>
      <c r="G423" s="222">
        <v>0</v>
      </c>
      <c r="H423" s="222">
        <v>0</v>
      </c>
      <c r="I423" s="222">
        <v>0</v>
      </c>
      <c r="J423" s="222">
        <v>0</v>
      </c>
      <c r="K423" s="222">
        <v>0</v>
      </c>
      <c r="L423" s="222">
        <v>0</v>
      </c>
      <c r="M423" s="222">
        <v>0</v>
      </c>
      <c r="N423" s="222">
        <v>0</v>
      </c>
      <c r="O423" s="222">
        <v>101.65</v>
      </c>
      <c r="P423" s="222">
        <v>0</v>
      </c>
      <c r="Q423" s="222">
        <v>101.65</v>
      </c>
    </row>
    <row r="424" spans="1:17">
      <c r="A424" s="223">
        <f t="shared" si="15"/>
        <v>48</v>
      </c>
      <c r="B424" s="219" t="s">
        <v>196</v>
      </c>
      <c r="C424" s="219" t="s">
        <v>4322</v>
      </c>
      <c r="D424" s="219" t="s">
        <v>4323</v>
      </c>
      <c r="E424" s="222">
        <v>0</v>
      </c>
      <c r="F424" s="222">
        <v>0</v>
      </c>
      <c r="G424" s="222">
        <v>0</v>
      </c>
      <c r="H424" s="222">
        <v>0</v>
      </c>
      <c r="I424" s="222">
        <v>0</v>
      </c>
      <c r="J424" s="222">
        <v>0</v>
      </c>
      <c r="K424" s="222">
        <v>0</v>
      </c>
      <c r="L424" s="222">
        <v>0</v>
      </c>
      <c r="M424" s="222">
        <v>0</v>
      </c>
      <c r="N424" s="222">
        <v>0</v>
      </c>
      <c r="O424" s="222">
        <v>101.65</v>
      </c>
      <c r="P424" s="222">
        <v>0</v>
      </c>
      <c r="Q424" s="222">
        <v>101.65</v>
      </c>
    </row>
    <row r="425" spans="1:17">
      <c r="A425" s="223">
        <f t="shared" si="15"/>
        <v>49</v>
      </c>
      <c r="B425" s="219" t="s">
        <v>196</v>
      </c>
      <c r="C425" s="219" t="s">
        <v>4324</v>
      </c>
      <c r="D425" s="219" t="s">
        <v>4325</v>
      </c>
      <c r="E425" s="222">
        <v>0</v>
      </c>
      <c r="F425" s="222">
        <v>0</v>
      </c>
      <c r="G425" s="222">
        <v>0</v>
      </c>
      <c r="H425" s="222">
        <v>0</v>
      </c>
      <c r="I425" s="222">
        <v>0</v>
      </c>
      <c r="J425" s="222">
        <v>0</v>
      </c>
      <c r="K425" s="222">
        <v>0</v>
      </c>
      <c r="L425" s="222">
        <v>0</v>
      </c>
      <c r="M425" s="222">
        <v>0</v>
      </c>
      <c r="N425" s="222">
        <v>0</v>
      </c>
      <c r="O425" s="222">
        <v>101.65</v>
      </c>
      <c r="P425" s="222">
        <v>0</v>
      </c>
      <c r="Q425" s="222">
        <v>101.65</v>
      </c>
    </row>
    <row r="426" spans="1:17">
      <c r="A426" s="223">
        <f t="shared" si="15"/>
        <v>50</v>
      </c>
      <c r="B426" s="219" t="s">
        <v>196</v>
      </c>
      <c r="C426" s="219" t="s">
        <v>4326</v>
      </c>
      <c r="D426" s="219" t="s">
        <v>4327</v>
      </c>
      <c r="E426" s="222">
        <v>0</v>
      </c>
      <c r="F426" s="222">
        <v>0</v>
      </c>
      <c r="G426" s="222">
        <v>0</v>
      </c>
      <c r="H426" s="222">
        <v>0</v>
      </c>
      <c r="I426" s="222">
        <v>0</v>
      </c>
      <c r="J426" s="222">
        <v>0</v>
      </c>
      <c r="K426" s="222">
        <v>0</v>
      </c>
      <c r="L426" s="222">
        <v>0</v>
      </c>
      <c r="M426" s="222">
        <v>0</v>
      </c>
      <c r="N426" s="222">
        <v>0</v>
      </c>
      <c r="O426" s="222">
        <v>112.35</v>
      </c>
      <c r="P426" s="222">
        <v>0</v>
      </c>
      <c r="Q426" s="222">
        <v>112.35</v>
      </c>
    </row>
    <row r="427" spans="1:17">
      <c r="A427" s="223">
        <f t="shared" si="15"/>
        <v>51</v>
      </c>
      <c r="B427" s="219" t="s">
        <v>196</v>
      </c>
      <c r="C427" s="219" t="s">
        <v>4328</v>
      </c>
      <c r="D427" s="219" t="s">
        <v>4329</v>
      </c>
      <c r="E427" s="222">
        <v>0</v>
      </c>
      <c r="F427" s="222">
        <v>0</v>
      </c>
      <c r="G427" s="222">
        <v>0</v>
      </c>
      <c r="H427" s="222">
        <v>0</v>
      </c>
      <c r="I427" s="222">
        <v>0</v>
      </c>
      <c r="J427" s="222">
        <v>0</v>
      </c>
      <c r="K427" s="222">
        <v>0</v>
      </c>
      <c r="L427" s="222">
        <v>0</v>
      </c>
      <c r="M427" s="222">
        <v>0</v>
      </c>
      <c r="N427" s="222">
        <v>0</v>
      </c>
      <c r="O427" s="222">
        <v>101.65</v>
      </c>
      <c r="P427" s="222">
        <v>0</v>
      </c>
      <c r="Q427" s="222">
        <v>101.65</v>
      </c>
    </row>
    <row r="428" spans="1:17">
      <c r="A428" s="223">
        <f t="shared" si="15"/>
        <v>52</v>
      </c>
      <c r="B428" s="219" t="s">
        <v>196</v>
      </c>
      <c r="C428" s="219" t="s">
        <v>4330</v>
      </c>
      <c r="D428" s="219" t="s">
        <v>4331</v>
      </c>
      <c r="E428" s="222">
        <v>0</v>
      </c>
      <c r="F428" s="222">
        <v>0</v>
      </c>
      <c r="G428" s="222">
        <v>0</v>
      </c>
      <c r="H428" s="222">
        <v>0</v>
      </c>
      <c r="I428" s="222">
        <v>0</v>
      </c>
      <c r="J428" s="222">
        <v>0</v>
      </c>
      <c r="K428" s="222">
        <v>0</v>
      </c>
      <c r="L428" s="222">
        <v>0</v>
      </c>
      <c r="M428" s="222">
        <v>0</v>
      </c>
      <c r="N428" s="222">
        <v>0</v>
      </c>
      <c r="O428" s="222">
        <v>101.65</v>
      </c>
      <c r="P428" s="222">
        <v>0</v>
      </c>
      <c r="Q428" s="222">
        <v>101.65</v>
      </c>
    </row>
    <row r="429" spans="1:17">
      <c r="A429" s="223">
        <f t="shared" si="15"/>
        <v>53</v>
      </c>
      <c r="B429" s="219" t="s">
        <v>196</v>
      </c>
      <c r="C429" s="219" t="s">
        <v>4332</v>
      </c>
      <c r="D429" s="219" t="s">
        <v>4333</v>
      </c>
      <c r="E429" s="222">
        <v>0</v>
      </c>
      <c r="F429" s="222">
        <v>0</v>
      </c>
      <c r="G429" s="222">
        <v>0</v>
      </c>
      <c r="H429" s="222">
        <v>0</v>
      </c>
      <c r="I429" s="222">
        <v>0</v>
      </c>
      <c r="J429" s="222">
        <v>0</v>
      </c>
      <c r="K429" s="222">
        <v>0</v>
      </c>
      <c r="L429" s="222">
        <v>0</v>
      </c>
      <c r="M429" s="222">
        <v>0</v>
      </c>
      <c r="N429" s="222">
        <v>0</v>
      </c>
      <c r="O429" s="222">
        <v>101.65</v>
      </c>
      <c r="P429" s="222">
        <v>0</v>
      </c>
      <c r="Q429" s="222">
        <v>101.65</v>
      </c>
    </row>
    <row r="430" spans="1:17">
      <c r="A430" s="223">
        <f t="shared" si="15"/>
        <v>54</v>
      </c>
      <c r="B430" s="219" t="s">
        <v>196</v>
      </c>
      <c r="C430" s="219" t="s">
        <v>4334</v>
      </c>
      <c r="D430" s="219" t="s">
        <v>4333</v>
      </c>
      <c r="E430" s="222">
        <v>0</v>
      </c>
      <c r="F430" s="222">
        <v>0</v>
      </c>
      <c r="G430" s="222">
        <v>0</v>
      </c>
      <c r="H430" s="222">
        <v>0</v>
      </c>
      <c r="I430" s="222">
        <v>0</v>
      </c>
      <c r="J430" s="222">
        <v>0</v>
      </c>
      <c r="K430" s="222">
        <v>0</v>
      </c>
      <c r="L430" s="222">
        <v>631.29999999999995</v>
      </c>
      <c r="M430" s="222">
        <v>631.29999999999995</v>
      </c>
      <c r="N430" s="222">
        <v>631.29999999999995</v>
      </c>
      <c r="O430" s="222">
        <v>631.29999999999995</v>
      </c>
      <c r="P430" s="222">
        <v>0</v>
      </c>
      <c r="Q430" s="222">
        <v>2525.1999999999998</v>
      </c>
    </row>
    <row r="431" spans="1:17">
      <c r="A431" s="223">
        <f t="shared" si="15"/>
        <v>55</v>
      </c>
      <c r="B431" s="219" t="s">
        <v>196</v>
      </c>
      <c r="C431" s="219" t="s">
        <v>4335</v>
      </c>
      <c r="D431" s="219" t="s">
        <v>4336</v>
      </c>
      <c r="E431" s="222">
        <v>0</v>
      </c>
      <c r="F431" s="222">
        <v>0</v>
      </c>
      <c r="G431" s="222">
        <v>0</v>
      </c>
      <c r="H431" s="222">
        <v>0</v>
      </c>
      <c r="I431" s="222">
        <v>0</v>
      </c>
      <c r="J431" s="222">
        <v>0</v>
      </c>
      <c r="K431" s="222">
        <v>0</v>
      </c>
      <c r="L431" s="222">
        <v>0</v>
      </c>
      <c r="M431" s="222">
        <v>0</v>
      </c>
      <c r="N431" s="222">
        <v>0</v>
      </c>
      <c r="O431" s="222">
        <v>101.65</v>
      </c>
      <c r="P431" s="222">
        <v>0</v>
      </c>
      <c r="Q431" s="222">
        <v>101.65</v>
      </c>
    </row>
    <row r="432" spans="1:17">
      <c r="A432" s="223">
        <f t="shared" si="15"/>
        <v>56</v>
      </c>
      <c r="B432" s="219" t="s">
        <v>196</v>
      </c>
      <c r="C432" s="219" t="s">
        <v>4337</v>
      </c>
      <c r="D432" s="219" t="s">
        <v>4338</v>
      </c>
      <c r="E432" s="222">
        <v>0</v>
      </c>
      <c r="F432" s="222">
        <v>0</v>
      </c>
      <c r="G432" s="222">
        <v>0</v>
      </c>
      <c r="H432" s="222">
        <v>0</v>
      </c>
      <c r="I432" s="222">
        <v>0</v>
      </c>
      <c r="J432" s="222">
        <v>0</v>
      </c>
      <c r="K432" s="222">
        <v>0</v>
      </c>
      <c r="L432" s="222">
        <v>0</v>
      </c>
      <c r="M432" s="222">
        <v>0</v>
      </c>
      <c r="N432" s="222">
        <v>0</v>
      </c>
      <c r="O432" s="222">
        <v>101.65</v>
      </c>
      <c r="P432" s="222">
        <v>0</v>
      </c>
      <c r="Q432" s="222">
        <v>101.65</v>
      </c>
    </row>
    <row r="433" spans="1:17">
      <c r="A433" s="223">
        <f t="shared" si="15"/>
        <v>57</v>
      </c>
      <c r="B433" s="219" t="s">
        <v>196</v>
      </c>
      <c r="C433" s="219" t="s">
        <v>4339</v>
      </c>
      <c r="D433" s="219" t="s">
        <v>3477</v>
      </c>
      <c r="E433" s="222">
        <v>0</v>
      </c>
      <c r="F433" s="222">
        <v>0</v>
      </c>
      <c r="G433" s="222">
        <v>0</v>
      </c>
      <c r="H433" s="222">
        <v>0</v>
      </c>
      <c r="I433" s="222">
        <v>0</v>
      </c>
      <c r="J433" s="222">
        <v>0</v>
      </c>
      <c r="K433" s="222">
        <v>0</v>
      </c>
      <c r="L433" s="222">
        <v>0</v>
      </c>
      <c r="M433" s="222">
        <v>0</v>
      </c>
      <c r="N433" s="222">
        <v>0</v>
      </c>
      <c r="O433" s="222">
        <v>101.65</v>
      </c>
      <c r="P433" s="222">
        <v>0</v>
      </c>
      <c r="Q433" s="222">
        <v>101.65</v>
      </c>
    </row>
    <row r="434" spans="1:17">
      <c r="A434" s="223">
        <f t="shared" si="15"/>
        <v>58</v>
      </c>
      <c r="B434" s="219" t="s">
        <v>196</v>
      </c>
      <c r="C434" s="219" t="s">
        <v>4340</v>
      </c>
      <c r="D434" s="219" t="s">
        <v>4341</v>
      </c>
      <c r="E434" s="222">
        <v>0</v>
      </c>
      <c r="F434" s="222">
        <v>0</v>
      </c>
      <c r="G434" s="222">
        <v>0</v>
      </c>
      <c r="H434" s="222">
        <v>0</v>
      </c>
      <c r="I434" s="222">
        <v>0</v>
      </c>
      <c r="J434" s="222">
        <v>0</v>
      </c>
      <c r="K434" s="222">
        <v>0</v>
      </c>
      <c r="L434" s="222">
        <v>0</v>
      </c>
      <c r="M434" s="222">
        <v>0</v>
      </c>
      <c r="N434" s="222">
        <v>0</v>
      </c>
      <c r="O434" s="222">
        <v>101.65</v>
      </c>
      <c r="P434" s="222">
        <v>0</v>
      </c>
      <c r="Q434" s="222">
        <v>101.65</v>
      </c>
    </row>
    <row r="435" spans="1:17">
      <c r="A435" s="223">
        <f t="shared" si="15"/>
        <v>59</v>
      </c>
      <c r="B435" s="219" t="s">
        <v>196</v>
      </c>
      <c r="C435" s="219" t="s">
        <v>4342</v>
      </c>
      <c r="D435" s="219" t="s">
        <v>4343</v>
      </c>
      <c r="E435" s="222">
        <v>0</v>
      </c>
      <c r="F435" s="222">
        <v>0</v>
      </c>
      <c r="G435" s="222">
        <v>0</v>
      </c>
      <c r="H435" s="222">
        <v>0</v>
      </c>
      <c r="I435" s="222">
        <v>0</v>
      </c>
      <c r="J435" s="222">
        <v>0</v>
      </c>
      <c r="K435" s="222">
        <v>0</v>
      </c>
      <c r="L435" s="222">
        <v>0</v>
      </c>
      <c r="M435" s="222">
        <v>101.65</v>
      </c>
      <c r="N435" s="222">
        <v>101.65</v>
      </c>
      <c r="O435" s="222">
        <v>101.65</v>
      </c>
      <c r="P435" s="222">
        <v>0</v>
      </c>
      <c r="Q435" s="222">
        <v>304.95</v>
      </c>
    </row>
    <row r="436" spans="1:17">
      <c r="A436" s="223">
        <f t="shared" si="15"/>
        <v>60</v>
      </c>
      <c r="B436" s="219" t="s">
        <v>196</v>
      </c>
      <c r="C436" s="219" t="s">
        <v>4344</v>
      </c>
      <c r="D436" s="219" t="s">
        <v>4343</v>
      </c>
      <c r="E436" s="222">
        <v>0</v>
      </c>
      <c r="F436" s="222">
        <v>0</v>
      </c>
      <c r="G436" s="222">
        <v>0</v>
      </c>
      <c r="H436" s="222">
        <v>0</v>
      </c>
      <c r="I436" s="222">
        <v>0</v>
      </c>
      <c r="J436" s="222">
        <v>0</v>
      </c>
      <c r="K436" s="222">
        <v>0</v>
      </c>
      <c r="L436" s="222">
        <v>0</v>
      </c>
      <c r="M436" s="222">
        <v>107</v>
      </c>
      <c r="N436" s="222">
        <v>107</v>
      </c>
      <c r="O436" s="222">
        <v>107</v>
      </c>
      <c r="P436" s="222">
        <v>0</v>
      </c>
      <c r="Q436" s="222">
        <v>321</v>
      </c>
    </row>
    <row r="437" spans="1:17">
      <c r="A437" s="223">
        <f t="shared" si="15"/>
        <v>61</v>
      </c>
      <c r="B437" s="219" t="s">
        <v>196</v>
      </c>
      <c r="C437" s="219" t="s">
        <v>4345</v>
      </c>
      <c r="D437" s="219" t="s">
        <v>4346</v>
      </c>
      <c r="E437" s="222">
        <v>0</v>
      </c>
      <c r="F437" s="222">
        <v>0</v>
      </c>
      <c r="G437" s="222">
        <v>0</v>
      </c>
      <c r="H437" s="222">
        <v>0</v>
      </c>
      <c r="I437" s="222">
        <v>0</v>
      </c>
      <c r="J437" s="222">
        <v>0</v>
      </c>
      <c r="K437" s="222">
        <v>0</v>
      </c>
      <c r="L437" s="222">
        <v>0</v>
      </c>
      <c r="M437" s="222">
        <v>0</v>
      </c>
      <c r="N437" s="222">
        <v>0</v>
      </c>
      <c r="O437" s="222">
        <v>963</v>
      </c>
      <c r="P437" s="222">
        <v>0</v>
      </c>
      <c r="Q437" s="222">
        <v>963</v>
      </c>
    </row>
    <row r="438" spans="1:17">
      <c r="A438" s="223">
        <f t="shared" si="15"/>
        <v>62</v>
      </c>
      <c r="B438" s="219" t="s">
        <v>196</v>
      </c>
      <c r="C438" s="219" t="s">
        <v>4347</v>
      </c>
      <c r="D438" s="219" t="s">
        <v>4348</v>
      </c>
      <c r="E438" s="222">
        <v>0</v>
      </c>
      <c r="F438" s="222">
        <v>0</v>
      </c>
      <c r="G438" s="222">
        <v>0</v>
      </c>
      <c r="H438" s="222">
        <v>0</v>
      </c>
      <c r="I438" s="222">
        <v>0</v>
      </c>
      <c r="J438" s="222">
        <v>0</v>
      </c>
      <c r="K438" s="222">
        <v>0</v>
      </c>
      <c r="L438" s="222">
        <v>0</v>
      </c>
      <c r="M438" s="222">
        <v>0</v>
      </c>
      <c r="N438" s="222">
        <v>0</v>
      </c>
      <c r="O438" s="222">
        <v>110.8</v>
      </c>
      <c r="P438" s="222">
        <v>0</v>
      </c>
      <c r="Q438" s="222">
        <v>110.8</v>
      </c>
    </row>
    <row r="439" spans="1:17">
      <c r="A439" s="223">
        <f t="shared" si="15"/>
        <v>63</v>
      </c>
      <c r="B439" s="219" t="s">
        <v>196</v>
      </c>
      <c r="C439" s="219" t="s">
        <v>4349</v>
      </c>
      <c r="E439" s="222">
        <v>0</v>
      </c>
      <c r="F439" s="222">
        <v>0</v>
      </c>
      <c r="G439" s="222">
        <v>0</v>
      </c>
      <c r="H439" s="222">
        <v>0</v>
      </c>
      <c r="I439" s="222">
        <v>0</v>
      </c>
      <c r="J439" s="222">
        <v>0</v>
      </c>
      <c r="K439" s="222">
        <v>0</v>
      </c>
      <c r="L439" s="222">
        <v>0</v>
      </c>
      <c r="M439" s="222">
        <v>0</v>
      </c>
      <c r="N439" s="222">
        <v>0</v>
      </c>
      <c r="O439" s="222">
        <v>107</v>
      </c>
      <c r="P439" s="222">
        <v>0</v>
      </c>
      <c r="Q439" s="222">
        <v>107</v>
      </c>
    </row>
    <row r="440" spans="1:17">
      <c r="A440" s="223">
        <f t="shared" si="15"/>
        <v>64</v>
      </c>
      <c r="B440" s="219" t="s">
        <v>196</v>
      </c>
      <c r="C440" s="219" t="s">
        <v>4350</v>
      </c>
      <c r="E440" s="222">
        <v>0</v>
      </c>
      <c r="F440" s="222">
        <v>0</v>
      </c>
      <c r="G440" s="222">
        <v>0</v>
      </c>
      <c r="H440" s="222">
        <v>0</v>
      </c>
      <c r="I440" s="222">
        <v>0</v>
      </c>
      <c r="J440" s="222">
        <v>0</v>
      </c>
      <c r="K440" s="222">
        <v>0</v>
      </c>
      <c r="L440" s="222">
        <v>0</v>
      </c>
      <c r="M440" s="222">
        <v>0</v>
      </c>
      <c r="N440" s="222">
        <v>0</v>
      </c>
      <c r="O440" s="222">
        <v>107</v>
      </c>
      <c r="P440" s="222">
        <v>0</v>
      </c>
      <c r="Q440" s="222">
        <v>107</v>
      </c>
    </row>
    <row r="441" spans="1:17" ht="15" thickBot="1">
      <c r="A441" s="223"/>
      <c r="B441" s="219"/>
      <c r="C441" s="219"/>
      <c r="D441" s="219"/>
      <c r="E441" s="224">
        <f>SUM(E377:E440)</f>
        <v>0</v>
      </c>
      <c r="F441" s="224">
        <f t="shared" ref="F441:Q441" si="16">SUM(F377:F440)</f>
        <v>0</v>
      </c>
      <c r="G441" s="224">
        <f t="shared" si="16"/>
        <v>0</v>
      </c>
      <c r="H441" s="224">
        <f t="shared" si="16"/>
        <v>0</v>
      </c>
      <c r="I441" s="224">
        <f t="shared" si="16"/>
        <v>0</v>
      </c>
      <c r="J441" s="224">
        <f t="shared" si="16"/>
        <v>57.94</v>
      </c>
      <c r="K441" s="224">
        <f t="shared" si="16"/>
        <v>0</v>
      </c>
      <c r="L441" s="224">
        <f t="shared" si="16"/>
        <v>1287</v>
      </c>
      <c r="M441" s="224">
        <f t="shared" si="16"/>
        <v>1471.25</v>
      </c>
      <c r="N441" s="224">
        <f t="shared" si="16"/>
        <v>2204.1999999999998</v>
      </c>
      <c r="O441" s="224">
        <f t="shared" si="16"/>
        <v>23364.940000000013</v>
      </c>
      <c r="P441" s="224">
        <f t="shared" si="16"/>
        <v>0</v>
      </c>
      <c r="Q441" s="224">
        <f t="shared" si="16"/>
        <v>28385.330000000013</v>
      </c>
    </row>
    <row r="442" spans="1:17" ht="15" thickTop="1">
      <c r="A442" s="223">
        <f t="shared" si="15"/>
        <v>1</v>
      </c>
      <c r="B442" s="219" t="s">
        <v>209</v>
      </c>
      <c r="C442" s="219" t="s">
        <v>4351</v>
      </c>
      <c r="D442" s="219" t="s">
        <v>163</v>
      </c>
      <c r="E442" s="222">
        <v>0</v>
      </c>
      <c r="F442" s="222">
        <v>0</v>
      </c>
      <c r="G442" s="222">
        <v>0</v>
      </c>
      <c r="H442" s="222">
        <v>0</v>
      </c>
      <c r="I442" s="222">
        <v>0</v>
      </c>
      <c r="J442" s="222">
        <v>0</v>
      </c>
      <c r="K442" s="222">
        <v>0</v>
      </c>
      <c r="L442" s="222">
        <v>0</v>
      </c>
      <c r="M442" s="222">
        <v>0</v>
      </c>
      <c r="N442" s="222">
        <v>0</v>
      </c>
      <c r="O442" s="222">
        <v>266.32</v>
      </c>
      <c r="P442" s="222">
        <v>0</v>
      </c>
      <c r="Q442" s="222">
        <v>266.32</v>
      </c>
    </row>
    <row r="443" spans="1:17">
      <c r="A443" s="223">
        <f t="shared" si="15"/>
        <v>2</v>
      </c>
      <c r="B443" s="219" t="s">
        <v>209</v>
      </c>
      <c r="C443" s="219" t="s">
        <v>4352</v>
      </c>
      <c r="D443" s="219" t="s">
        <v>163</v>
      </c>
      <c r="E443" s="222">
        <v>0</v>
      </c>
      <c r="F443" s="222">
        <v>0</v>
      </c>
      <c r="G443" s="222">
        <v>0</v>
      </c>
      <c r="H443" s="222">
        <v>0</v>
      </c>
      <c r="I443" s="222">
        <v>0</v>
      </c>
      <c r="J443" s="222">
        <v>0</v>
      </c>
      <c r="K443" s="222">
        <v>0</v>
      </c>
      <c r="L443" s="222">
        <v>0</v>
      </c>
      <c r="M443" s="222">
        <v>0</v>
      </c>
      <c r="N443" s="222">
        <v>0</v>
      </c>
      <c r="O443" s="222">
        <v>1123.5</v>
      </c>
      <c r="P443" s="222">
        <v>0</v>
      </c>
      <c r="Q443" s="222">
        <v>1123.5</v>
      </c>
    </row>
    <row r="444" spans="1:17">
      <c r="A444" s="223">
        <f t="shared" si="15"/>
        <v>3</v>
      </c>
      <c r="B444" s="219" t="s">
        <v>209</v>
      </c>
      <c r="C444" s="219" t="s">
        <v>4353</v>
      </c>
      <c r="D444" s="219" t="s">
        <v>163</v>
      </c>
      <c r="E444" s="222">
        <v>0</v>
      </c>
      <c r="F444" s="222">
        <v>0</v>
      </c>
      <c r="G444" s="222">
        <v>0</v>
      </c>
      <c r="H444" s="222">
        <v>0</v>
      </c>
      <c r="I444" s="222">
        <v>0</v>
      </c>
      <c r="J444" s="222">
        <v>0</v>
      </c>
      <c r="K444" s="222">
        <v>0</v>
      </c>
      <c r="L444" s="222">
        <v>0</v>
      </c>
      <c r="M444" s="222">
        <v>0</v>
      </c>
      <c r="N444" s="222">
        <v>0</v>
      </c>
      <c r="O444" s="222">
        <v>732.95</v>
      </c>
      <c r="P444" s="222">
        <v>0</v>
      </c>
      <c r="Q444" s="222">
        <v>732.95</v>
      </c>
    </row>
    <row r="445" spans="1:17">
      <c r="A445" s="223">
        <f t="shared" si="15"/>
        <v>4</v>
      </c>
      <c r="B445" s="219" t="s">
        <v>209</v>
      </c>
      <c r="C445" s="219" t="s">
        <v>4354</v>
      </c>
      <c r="D445" s="219" t="s">
        <v>4355</v>
      </c>
      <c r="E445" s="222">
        <v>0</v>
      </c>
      <c r="F445" s="222">
        <v>0</v>
      </c>
      <c r="G445" s="222">
        <v>0</v>
      </c>
      <c r="H445" s="222">
        <v>0</v>
      </c>
      <c r="I445" s="222">
        <v>0</v>
      </c>
      <c r="J445" s="222">
        <v>0</v>
      </c>
      <c r="K445" s="222">
        <v>0</v>
      </c>
      <c r="L445" s="222">
        <v>0</v>
      </c>
      <c r="M445" s="222">
        <v>0</v>
      </c>
      <c r="N445" s="222">
        <v>0</v>
      </c>
      <c r="O445" s="222">
        <v>770.4</v>
      </c>
      <c r="P445" s="222">
        <v>0</v>
      </c>
      <c r="Q445" s="222">
        <v>770.4</v>
      </c>
    </row>
    <row r="446" spans="1:17">
      <c r="A446" s="223">
        <f t="shared" si="15"/>
        <v>5</v>
      </c>
      <c r="B446" s="219" t="s">
        <v>209</v>
      </c>
      <c r="C446" s="219" t="s">
        <v>4356</v>
      </c>
      <c r="D446" s="219" t="s">
        <v>4357</v>
      </c>
      <c r="E446" s="222">
        <v>0</v>
      </c>
      <c r="F446" s="222">
        <v>0</v>
      </c>
      <c r="G446" s="222">
        <v>0</v>
      </c>
      <c r="H446" s="222">
        <v>0</v>
      </c>
      <c r="I446" s="222">
        <v>0</v>
      </c>
      <c r="J446" s="222">
        <v>0</v>
      </c>
      <c r="K446" s="222">
        <v>0</v>
      </c>
      <c r="L446" s="222">
        <v>0</v>
      </c>
      <c r="M446" s="222">
        <v>0</v>
      </c>
      <c r="N446" s="222">
        <v>0</v>
      </c>
      <c r="O446" s="222">
        <v>101.65</v>
      </c>
      <c r="P446" s="222">
        <v>0</v>
      </c>
      <c r="Q446" s="222">
        <v>101.65</v>
      </c>
    </row>
    <row r="447" spans="1:17">
      <c r="A447" s="223">
        <f t="shared" si="15"/>
        <v>6</v>
      </c>
      <c r="B447" s="219" t="s">
        <v>209</v>
      </c>
      <c r="C447" s="219" t="s">
        <v>4358</v>
      </c>
      <c r="D447" s="234" t="s">
        <v>4357</v>
      </c>
      <c r="E447" s="222">
        <v>0</v>
      </c>
      <c r="F447" s="222">
        <v>0</v>
      </c>
      <c r="G447" s="222">
        <v>0</v>
      </c>
      <c r="H447" s="222">
        <v>0</v>
      </c>
      <c r="I447" s="222">
        <v>0</v>
      </c>
      <c r="J447" s="222">
        <v>0</v>
      </c>
      <c r="K447" s="222">
        <v>0</v>
      </c>
      <c r="L447" s="222">
        <v>0</v>
      </c>
      <c r="M447" s="222">
        <v>0</v>
      </c>
      <c r="N447" s="222">
        <v>0</v>
      </c>
      <c r="O447" s="222">
        <v>631.29999999999995</v>
      </c>
      <c r="P447" s="222">
        <v>0</v>
      </c>
      <c r="Q447" s="222">
        <v>631.29999999999995</v>
      </c>
    </row>
    <row r="448" spans="1:17">
      <c r="A448" s="223">
        <f t="shared" si="15"/>
        <v>7</v>
      </c>
      <c r="B448" s="219" t="s">
        <v>209</v>
      </c>
      <c r="C448" s="219" t="s">
        <v>4359</v>
      </c>
      <c r="D448" s="219" t="s">
        <v>4360</v>
      </c>
      <c r="E448" s="222">
        <v>0</v>
      </c>
      <c r="F448" s="222">
        <v>0</v>
      </c>
      <c r="G448" s="222">
        <v>0</v>
      </c>
      <c r="H448" s="222">
        <v>0</v>
      </c>
      <c r="I448" s="222">
        <v>0</v>
      </c>
      <c r="J448" s="222">
        <v>0</v>
      </c>
      <c r="K448" s="222">
        <v>0</v>
      </c>
      <c r="L448" s="222">
        <v>0</v>
      </c>
      <c r="M448" s="222">
        <v>0</v>
      </c>
      <c r="N448" s="222">
        <v>0</v>
      </c>
      <c r="O448" s="222">
        <v>175.48</v>
      </c>
      <c r="P448" s="222">
        <v>0</v>
      </c>
      <c r="Q448" s="222">
        <v>175.48</v>
      </c>
    </row>
    <row r="449" spans="1:17">
      <c r="A449" s="223">
        <f t="shared" si="15"/>
        <v>8</v>
      </c>
      <c r="B449" s="219" t="s">
        <v>209</v>
      </c>
      <c r="C449" s="219" t="s">
        <v>4361</v>
      </c>
      <c r="D449" s="219" t="s">
        <v>210</v>
      </c>
      <c r="E449" s="222">
        <v>0</v>
      </c>
      <c r="F449" s="222">
        <v>0</v>
      </c>
      <c r="G449" s="222">
        <v>0</v>
      </c>
      <c r="H449" s="222">
        <v>0</v>
      </c>
      <c r="I449" s="222">
        <v>0</v>
      </c>
      <c r="J449" s="222">
        <v>0</v>
      </c>
      <c r="K449" s="222">
        <v>0</v>
      </c>
      <c r="L449" s="222">
        <v>0</v>
      </c>
      <c r="M449" s="222">
        <v>0</v>
      </c>
      <c r="N449" s="222">
        <v>0</v>
      </c>
      <c r="O449" s="222">
        <v>2090.7800000000002</v>
      </c>
      <c r="P449" s="222">
        <v>0</v>
      </c>
      <c r="Q449" s="222">
        <v>2090.7800000000002</v>
      </c>
    </row>
    <row r="450" spans="1:17">
      <c r="A450" s="223">
        <f t="shared" si="15"/>
        <v>9</v>
      </c>
      <c r="B450" s="219" t="s">
        <v>209</v>
      </c>
      <c r="C450" s="219" t="s">
        <v>4362</v>
      </c>
      <c r="D450" s="219" t="s">
        <v>210</v>
      </c>
      <c r="E450" s="222">
        <v>0</v>
      </c>
      <c r="F450" s="222">
        <v>0</v>
      </c>
      <c r="G450" s="222">
        <v>0</v>
      </c>
      <c r="H450" s="222">
        <v>0</v>
      </c>
      <c r="I450" s="222">
        <v>0</v>
      </c>
      <c r="J450" s="222">
        <v>0</v>
      </c>
      <c r="K450" s="222">
        <v>0</v>
      </c>
      <c r="L450" s="222">
        <v>0</v>
      </c>
      <c r="M450" s="222">
        <v>0</v>
      </c>
      <c r="N450" s="222">
        <v>0</v>
      </c>
      <c r="O450" s="222">
        <v>1260.46</v>
      </c>
      <c r="P450" s="222">
        <v>0</v>
      </c>
      <c r="Q450" s="222">
        <v>1260.46</v>
      </c>
    </row>
    <row r="451" spans="1:17">
      <c r="A451" s="223">
        <f t="shared" si="15"/>
        <v>10</v>
      </c>
      <c r="B451" s="219" t="s">
        <v>209</v>
      </c>
      <c r="C451" s="219" t="s">
        <v>4363</v>
      </c>
      <c r="D451" s="219" t="s">
        <v>210</v>
      </c>
      <c r="E451" s="222">
        <v>0</v>
      </c>
      <c r="F451" s="222">
        <v>0</v>
      </c>
      <c r="G451" s="222">
        <v>0</v>
      </c>
      <c r="H451" s="222">
        <v>0</v>
      </c>
      <c r="I451" s="222">
        <v>0</v>
      </c>
      <c r="J451" s="222">
        <v>0</v>
      </c>
      <c r="K451" s="222">
        <v>0</v>
      </c>
      <c r="L451" s="222">
        <v>0</v>
      </c>
      <c r="M451" s="222">
        <v>0</v>
      </c>
      <c r="N451" s="222">
        <v>0</v>
      </c>
      <c r="O451" s="222">
        <v>1010.08</v>
      </c>
      <c r="P451" s="222">
        <v>0</v>
      </c>
      <c r="Q451" s="222">
        <v>1010.08</v>
      </c>
    </row>
    <row r="452" spans="1:17">
      <c r="A452" s="223">
        <f t="shared" si="15"/>
        <v>11</v>
      </c>
      <c r="B452" s="219" t="s">
        <v>209</v>
      </c>
      <c r="C452" s="219" t="s">
        <v>4364</v>
      </c>
      <c r="D452" s="219" t="s">
        <v>210</v>
      </c>
      <c r="E452" s="222">
        <v>0</v>
      </c>
      <c r="F452" s="222">
        <v>0</v>
      </c>
      <c r="G452" s="222">
        <v>0</v>
      </c>
      <c r="H452" s="222">
        <v>0</v>
      </c>
      <c r="I452" s="222">
        <v>0</v>
      </c>
      <c r="J452" s="222">
        <v>0</v>
      </c>
      <c r="K452" s="222">
        <v>0</v>
      </c>
      <c r="L452" s="222">
        <v>0</v>
      </c>
      <c r="M452" s="222">
        <v>0</v>
      </c>
      <c r="N452" s="222">
        <v>0</v>
      </c>
      <c r="O452" s="222">
        <v>1279.72</v>
      </c>
      <c r="P452" s="222">
        <v>0</v>
      </c>
      <c r="Q452" s="222">
        <v>1279.72</v>
      </c>
    </row>
    <row r="453" spans="1:17">
      <c r="A453" s="223">
        <f t="shared" si="15"/>
        <v>12</v>
      </c>
      <c r="B453" s="219" t="s">
        <v>209</v>
      </c>
      <c r="C453" s="219" t="s">
        <v>4365</v>
      </c>
      <c r="D453" s="234" t="s">
        <v>210</v>
      </c>
      <c r="E453" s="222">
        <v>0</v>
      </c>
      <c r="F453" s="222">
        <v>0</v>
      </c>
      <c r="G453" s="222">
        <v>0</v>
      </c>
      <c r="H453" s="222">
        <v>0</v>
      </c>
      <c r="I453" s="222">
        <v>0</v>
      </c>
      <c r="J453" s="222">
        <v>0</v>
      </c>
      <c r="K453" s="222">
        <v>0</v>
      </c>
      <c r="L453" s="222">
        <v>0</v>
      </c>
      <c r="M453" s="222">
        <v>0</v>
      </c>
      <c r="N453" s="222">
        <v>0</v>
      </c>
      <c r="O453" s="222">
        <v>749</v>
      </c>
      <c r="P453" s="222">
        <v>0</v>
      </c>
      <c r="Q453" s="222">
        <v>749</v>
      </c>
    </row>
    <row r="454" spans="1:17">
      <c r="A454" s="223">
        <f t="shared" si="15"/>
        <v>13</v>
      </c>
      <c r="B454" s="219" t="s">
        <v>209</v>
      </c>
      <c r="C454" s="219" t="s">
        <v>4366</v>
      </c>
      <c r="D454" s="219" t="s">
        <v>4367</v>
      </c>
      <c r="E454" s="222">
        <v>0</v>
      </c>
      <c r="F454" s="222">
        <v>0</v>
      </c>
      <c r="G454" s="222">
        <v>0</v>
      </c>
      <c r="H454" s="222">
        <v>0</v>
      </c>
      <c r="I454" s="222">
        <v>0</v>
      </c>
      <c r="J454" s="222">
        <v>0</v>
      </c>
      <c r="K454" s="222">
        <v>0</v>
      </c>
      <c r="L454" s="222">
        <v>0</v>
      </c>
      <c r="M454" s="222">
        <v>0</v>
      </c>
      <c r="N454" s="222">
        <v>0</v>
      </c>
      <c r="O454" s="222">
        <v>786.45</v>
      </c>
      <c r="P454" s="222">
        <v>0</v>
      </c>
      <c r="Q454" s="222">
        <v>786.45</v>
      </c>
    </row>
    <row r="455" spans="1:17">
      <c r="A455" s="223">
        <f t="shared" si="15"/>
        <v>14</v>
      </c>
      <c r="B455" s="219" t="s">
        <v>209</v>
      </c>
      <c r="C455" s="219" t="s">
        <v>4368</v>
      </c>
      <c r="D455" s="219" t="s">
        <v>4367</v>
      </c>
      <c r="E455" s="222">
        <v>0</v>
      </c>
      <c r="F455" s="222">
        <v>0</v>
      </c>
      <c r="G455" s="222">
        <v>0</v>
      </c>
      <c r="H455" s="222">
        <v>0</v>
      </c>
      <c r="I455" s="222">
        <v>0</v>
      </c>
      <c r="J455" s="222">
        <v>0</v>
      </c>
      <c r="K455" s="222">
        <v>0</v>
      </c>
      <c r="L455" s="222">
        <v>0</v>
      </c>
      <c r="M455" s="222">
        <v>0</v>
      </c>
      <c r="N455" s="222">
        <v>0</v>
      </c>
      <c r="O455" s="222">
        <v>254.66</v>
      </c>
      <c r="P455" s="222">
        <v>0</v>
      </c>
      <c r="Q455" s="222">
        <v>254.66</v>
      </c>
    </row>
    <row r="456" spans="1:17">
      <c r="A456" s="223">
        <f t="shared" si="15"/>
        <v>15</v>
      </c>
      <c r="B456" s="219" t="s">
        <v>209</v>
      </c>
      <c r="C456" s="219" t="s">
        <v>4369</v>
      </c>
      <c r="D456" s="219" t="s">
        <v>4367</v>
      </c>
      <c r="E456" s="222">
        <v>0</v>
      </c>
      <c r="F456" s="222">
        <v>0</v>
      </c>
      <c r="G456" s="222">
        <v>0</v>
      </c>
      <c r="H456" s="222">
        <v>0</v>
      </c>
      <c r="I456" s="222">
        <v>0</v>
      </c>
      <c r="J456" s="222">
        <v>0</v>
      </c>
      <c r="K456" s="222">
        <v>0</v>
      </c>
      <c r="L456" s="222">
        <v>0</v>
      </c>
      <c r="M456" s="222">
        <v>0</v>
      </c>
      <c r="N456" s="222">
        <v>0</v>
      </c>
      <c r="O456" s="222">
        <v>1536.95</v>
      </c>
      <c r="P456" s="222">
        <v>0</v>
      </c>
      <c r="Q456" s="222">
        <v>1536.95</v>
      </c>
    </row>
    <row r="457" spans="1:17">
      <c r="A457" s="223">
        <f t="shared" si="15"/>
        <v>16</v>
      </c>
      <c r="B457" s="219" t="s">
        <v>209</v>
      </c>
      <c r="C457" s="219" t="s">
        <v>4370</v>
      </c>
      <c r="D457" s="219" t="s">
        <v>4367</v>
      </c>
      <c r="E457" s="222">
        <v>0</v>
      </c>
      <c r="F457" s="222">
        <v>0</v>
      </c>
      <c r="G457" s="222">
        <v>0</v>
      </c>
      <c r="H457" s="222">
        <v>0</v>
      </c>
      <c r="I457" s="222">
        <v>0</v>
      </c>
      <c r="J457" s="222">
        <v>0</v>
      </c>
      <c r="K457" s="222">
        <v>0</v>
      </c>
      <c r="L457" s="222">
        <v>0</v>
      </c>
      <c r="M457" s="222">
        <v>0</v>
      </c>
      <c r="N457" s="222">
        <v>0</v>
      </c>
      <c r="O457" s="222">
        <v>206.51</v>
      </c>
      <c r="P457" s="222">
        <v>0</v>
      </c>
      <c r="Q457" s="222">
        <v>206.51</v>
      </c>
    </row>
    <row r="458" spans="1:17">
      <c r="A458" s="223">
        <f t="shared" si="15"/>
        <v>17</v>
      </c>
      <c r="B458" s="219" t="s">
        <v>209</v>
      </c>
      <c r="C458" s="219" t="s">
        <v>4371</v>
      </c>
      <c r="D458" s="234" t="s">
        <v>4367</v>
      </c>
      <c r="E458" s="222">
        <v>0</v>
      </c>
      <c r="F458" s="222">
        <v>0</v>
      </c>
      <c r="G458" s="222">
        <v>0</v>
      </c>
      <c r="H458" s="222">
        <v>0</v>
      </c>
      <c r="I458" s="222">
        <v>0</v>
      </c>
      <c r="J458" s="222">
        <v>0</v>
      </c>
      <c r="K458" s="222">
        <v>0</v>
      </c>
      <c r="L458" s="222">
        <v>0</v>
      </c>
      <c r="M458" s="222">
        <v>0</v>
      </c>
      <c r="N458" s="222">
        <v>0</v>
      </c>
      <c r="O458" s="222">
        <v>631.29999999999995</v>
      </c>
      <c r="P458" s="222">
        <v>0</v>
      </c>
      <c r="Q458" s="222">
        <v>631.29999999999995</v>
      </c>
    </row>
    <row r="459" spans="1:17">
      <c r="A459" s="223">
        <f t="shared" si="15"/>
        <v>18</v>
      </c>
      <c r="B459" s="219" t="s">
        <v>209</v>
      </c>
      <c r="C459" s="219" t="s">
        <v>4372</v>
      </c>
      <c r="D459" s="234" t="s">
        <v>4367</v>
      </c>
      <c r="E459" s="222">
        <v>0</v>
      </c>
      <c r="F459" s="222">
        <v>0</v>
      </c>
      <c r="G459" s="222">
        <v>0</v>
      </c>
      <c r="H459" s="222">
        <v>0</v>
      </c>
      <c r="I459" s="222">
        <v>0</v>
      </c>
      <c r="J459" s="222">
        <v>0</v>
      </c>
      <c r="K459" s="222">
        <v>0</v>
      </c>
      <c r="L459" s="222">
        <v>0</v>
      </c>
      <c r="M459" s="222">
        <v>0</v>
      </c>
      <c r="N459" s="222">
        <v>0</v>
      </c>
      <c r="O459" s="222">
        <v>631.29999999999995</v>
      </c>
      <c r="P459" s="222">
        <v>0</v>
      </c>
      <c r="Q459" s="222">
        <v>631.29999999999995</v>
      </c>
    </row>
    <row r="460" spans="1:17">
      <c r="A460" s="223">
        <f t="shared" ref="A460:A523" si="17">A459+1</f>
        <v>19</v>
      </c>
      <c r="B460" s="219" t="s">
        <v>209</v>
      </c>
      <c r="C460" s="219" t="s">
        <v>4373</v>
      </c>
      <c r="D460" s="219" t="s">
        <v>4374</v>
      </c>
      <c r="E460" s="222">
        <v>0</v>
      </c>
      <c r="F460" s="222">
        <v>0</v>
      </c>
      <c r="G460" s="222">
        <v>0</v>
      </c>
      <c r="H460" s="222">
        <v>0</v>
      </c>
      <c r="I460" s="222">
        <v>0</v>
      </c>
      <c r="J460" s="222">
        <v>0</v>
      </c>
      <c r="K460" s="222">
        <v>0</v>
      </c>
      <c r="L460" s="222">
        <v>0</v>
      </c>
      <c r="M460" s="222">
        <v>0</v>
      </c>
      <c r="N460" s="222">
        <v>0</v>
      </c>
      <c r="O460" s="222">
        <v>766.12</v>
      </c>
      <c r="P460" s="222">
        <v>0</v>
      </c>
      <c r="Q460" s="222">
        <v>766.12</v>
      </c>
    </row>
    <row r="461" spans="1:17">
      <c r="A461" s="223">
        <f t="shared" si="17"/>
        <v>20</v>
      </c>
      <c r="B461" s="219" t="s">
        <v>209</v>
      </c>
      <c r="C461" s="219" t="s">
        <v>4375</v>
      </c>
      <c r="D461" s="219" t="s">
        <v>4376</v>
      </c>
      <c r="E461" s="222">
        <v>0</v>
      </c>
      <c r="F461" s="222">
        <v>0</v>
      </c>
      <c r="G461" s="222">
        <v>0</v>
      </c>
      <c r="H461" s="222">
        <v>0</v>
      </c>
      <c r="I461" s="222">
        <v>0</v>
      </c>
      <c r="J461" s="222">
        <v>0</v>
      </c>
      <c r="K461" s="222">
        <v>0</v>
      </c>
      <c r="L461" s="222">
        <v>0</v>
      </c>
      <c r="M461" s="222">
        <v>0</v>
      </c>
      <c r="N461" s="222">
        <v>0</v>
      </c>
      <c r="O461" s="222">
        <v>101.65</v>
      </c>
      <c r="P461" s="222">
        <v>0</v>
      </c>
      <c r="Q461" s="222">
        <v>101.65</v>
      </c>
    </row>
    <row r="462" spans="1:17">
      <c r="A462" s="223">
        <f t="shared" si="17"/>
        <v>21</v>
      </c>
      <c r="B462" s="219" t="s">
        <v>209</v>
      </c>
      <c r="C462" s="219" t="s">
        <v>4377</v>
      </c>
      <c r="D462" s="234" t="s">
        <v>4376</v>
      </c>
      <c r="E462" s="222">
        <v>0</v>
      </c>
      <c r="F462" s="222">
        <v>0</v>
      </c>
      <c r="G462" s="222">
        <v>0</v>
      </c>
      <c r="H462" s="222">
        <v>0</v>
      </c>
      <c r="I462" s="222">
        <v>0</v>
      </c>
      <c r="J462" s="222">
        <v>0</v>
      </c>
      <c r="K462" s="222">
        <v>0</v>
      </c>
      <c r="L462" s="222">
        <v>0</v>
      </c>
      <c r="M462" s="222">
        <v>0</v>
      </c>
      <c r="N462" s="222">
        <v>0</v>
      </c>
      <c r="O462" s="222">
        <v>749</v>
      </c>
      <c r="P462" s="222">
        <v>0</v>
      </c>
      <c r="Q462" s="222">
        <v>749</v>
      </c>
    </row>
    <row r="463" spans="1:17">
      <c r="A463" s="223">
        <f t="shared" si="17"/>
        <v>22</v>
      </c>
      <c r="B463" s="219" t="s">
        <v>209</v>
      </c>
      <c r="C463" s="219" t="s">
        <v>4378</v>
      </c>
      <c r="D463" s="219" t="s">
        <v>4379</v>
      </c>
      <c r="E463" s="222">
        <v>0</v>
      </c>
      <c r="F463" s="222">
        <v>0</v>
      </c>
      <c r="G463" s="222">
        <v>0</v>
      </c>
      <c r="H463" s="222">
        <v>0</v>
      </c>
      <c r="I463" s="222">
        <v>0</v>
      </c>
      <c r="J463" s="222">
        <v>0</v>
      </c>
      <c r="K463" s="222">
        <v>0</v>
      </c>
      <c r="L463" s="222">
        <v>0</v>
      </c>
      <c r="M463" s="222">
        <v>0</v>
      </c>
      <c r="N463" s="222">
        <v>0</v>
      </c>
      <c r="O463" s="222">
        <v>1487.3</v>
      </c>
      <c r="P463" s="222">
        <v>0</v>
      </c>
      <c r="Q463" s="222">
        <v>1487.3</v>
      </c>
    </row>
    <row r="464" spans="1:17">
      <c r="A464" s="223">
        <f t="shared" si="17"/>
        <v>23</v>
      </c>
      <c r="B464" s="219" t="s">
        <v>209</v>
      </c>
      <c r="C464" s="219" t="s">
        <v>4380</v>
      </c>
      <c r="D464" s="219" t="s">
        <v>4381</v>
      </c>
      <c r="E464" s="222">
        <v>0</v>
      </c>
      <c r="F464" s="222">
        <v>0</v>
      </c>
      <c r="G464" s="222">
        <v>0</v>
      </c>
      <c r="H464" s="222">
        <v>0</v>
      </c>
      <c r="I464" s="222">
        <v>0</v>
      </c>
      <c r="J464" s="222">
        <v>0</v>
      </c>
      <c r="K464" s="222">
        <v>0</v>
      </c>
      <c r="L464" s="222">
        <v>0</v>
      </c>
      <c r="M464" s="222">
        <v>0</v>
      </c>
      <c r="N464" s="222">
        <v>0</v>
      </c>
      <c r="O464" s="222">
        <v>276.06</v>
      </c>
      <c r="P464" s="222">
        <v>0</v>
      </c>
      <c r="Q464" s="222">
        <v>276.06</v>
      </c>
    </row>
    <row r="465" spans="1:17">
      <c r="A465" s="223">
        <f t="shared" si="17"/>
        <v>24</v>
      </c>
      <c r="B465" s="219" t="s">
        <v>209</v>
      </c>
      <c r="C465" s="219" t="s">
        <v>4382</v>
      </c>
      <c r="D465" s="219" t="s">
        <v>4383</v>
      </c>
      <c r="E465" s="222">
        <v>0</v>
      </c>
      <c r="F465" s="222">
        <v>0</v>
      </c>
      <c r="G465" s="222">
        <v>0</v>
      </c>
      <c r="H465" s="222">
        <v>0</v>
      </c>
      <c r="I465" s="222">
        <v>0</v>
      </c>
      <c r="J465" s="222">
        <v>0</v>
      </c>
      <c r="K465" s="222">
        <v>0</v>
      </c>
      <c r="L465" s="222">
        <v>0</v>
      </c>
      <c r="M465" s="222">
        <v>0</v>
      </c>
      <c r="N465" s="222">
        <v>0</v>
      </c>
      <c r="O465" s="222">
        <v>202.28</v>
      </c>
      <c r="P465" s="222">
        <v>0</v>
      </c>
      <c r="Q465" s="222">
        <v>202.28</v>
      </c>
    </row>
    <row r="466" spans="1:17">
      <c r="A466" s="223">
        <f t="shared" si="17"/>
        <v>25</v>
      </c>
      <c r="B466" s="219" t="s">
        <v>209</v>
      </c>
      <c r="C466" s="219" t="s">
        <v>4384</v>
      </c>
      <c r="D466" s="234" t="s">
        <v>4383</v>
      </c>
      <c r="E466" s="222">
        <v>0</v>
      </c>
      <c r="F466" s="222">
        <v>0</v>
      </c>
      <c r="G466" s="222">
        <v>0</v>
      </c>
      <c r="H466" s="222">
        <v>0</v>
      </c>
      <c r="I466" s="222">
        <v>0</v>
      </c>
      <c r="J466" s="222">
        <v>0</v>
      </c>
      <c r="K466" s="222">
        <v>0</v>
      </c>
      <c r="L466" s="222">
        <v>0</v>
      </c>
      <c r="M466" s="222">
        <v>0</v>
      </c>
      <c r="N466" s="222">
        <v>0</v>
      </c>
      <c r="O466" s="222">
        <v>749</v>
      </c>
      <c r="P466" s="222">
        <v>0</v>
      </c>
      <c r="Q466" s="222">
        <v>749</v>
      </c>
    </row>
    <row r="467" spans="1:17">
      <c r="A467" s="223">
        <f t="shared" si="17"/>
        <v>26</v>
      </c>
      <c r="B467" s="219" t="s">
        <v>209</v>
      </c>
      <c r="C467" s="219" t="s">
        <v>4385</v>
      </c>
      <c r="D467" s="233" t="s">
        <v>4386</v>
      </c>
      <c r="E467" s="222">
        <v>0</v>
      </c>
      <c r="F467" s="222">
        <v>0</v>
      </c>
      <c r="G467" s="222">
        <v>0</v>
      </c>
      <c r="H467" s="222">
        <v>0</v>
      </c>
      <c r="I467" s="222">
        <v>0</v>
      </c>
      <c r="J467" s="222">
        <v>0</v>
      </c>
      <c r="K467" s="222">
        <v>0</v>
      </c>
      <c r="L467" s="222">
        <v>0</v>
      </c>
      <c r="M467" s="222">
        <v>0</v>
      </c>
      <c r="N467" s="222">
        <v>0</v>
      </c>
      <c r="O467" s="222">
        <v>749</v>
      </c>
      <c r="P467" s="222">
        <v>0</v>
      </c>
      <c r="Q467" s="222">
        <v>749</v>
      </c>
    </row>
    <row r="468" spans="1:17">
      <c r="A468" s="223">
        <f t="shared" si="17"/>
        <v>27</v>
      </c>
      <c r="B468" s="219" t="s">
        <v>209</v>
      </c>
      <c r="C468" s="219" t="s">
        <v>4387</v>
      </c>
      <c r="D468" s="219" t="s">
        <v>4388</v>
      </c>
      <c r="E468" s="222">
        <v>0</v>
      </c>
      <c r="F468" s="222">
        <v>0</v>
      </c>
      <c r="G468" s="222">
        <v>0</v>
      </c>
      <c r="H468" s="222">
        <v>0</v>
      </c>
      <c r="I468" s="222">
        <v>0</v>
      </c>
      <c r="J468" s="222">
        <v>0</v>
      </c>
      <c r="K468" s="222">
        <v>0</v>
      </c>
      <c r="L468" s="222">
        <v>0</v>
      </c>
      <c r="M468" s="222">
        <v>0</v>
      </c>
      <c r="N468" s="222">
        <v>0</v>
      </c>
      <c r="O468" s="222">
        <v>132.15</v>
      </c>
      <c r="P468" s="222">
        <v>0</v>
      </c>
      <c r="Q468" s="222">
        <v>132.15</v>
      </c>
    </row>
    <row r="469" spans="1:17">
      <c r="A469" s="223">
        <f t="shared" si="17"/>
        <v>28</v>
      </c>
      <c r="B469" s="219" t="s">
        <v>209</v>
      </c>
      <c r="C469" s="219" t="s">
        <v>4389</v>
      </c>
      <c r="D469" s="219" t="s">
        <v>4388</v>
      </c>
      <c r="E469" s="222">
        <v>0</v>
      </c>
      <c r="F469" s="222">
        <v>0</v>
      </c>
      <c r="G469" s="222">
        <v>0</v>
      </c>
      <c r="H469" s="222">
        <v>0</v>
      </c>
      <c r="I469" s="222">
        <v>0</v>
      </c>
      <c r="J469" s="222">
        <v>0</v>
      </c>
      <c r="K469" s="222">
        <v>0</v>
      </c>
      <c r="L469" s="222">
        <v>0</v>
      </c>
      <c r="M469" s="222">
        <v>0</v>
      </c>
      <c r="N469" s="222">
        <v>0</v>
      </c>
      <c r="O469" s="222">
        <v>107</v>
      </c>
      <c r="P469" s="222">
        <v>0</v>
      </c>
      <c r="Q469" s="222">
        <v>107</v>
      </c>
    </row>
    <row r="470" spans="1:17">
      <c r="A470" s="223">
        <f t="shared" si="17"/>
        <v>29</v>
      </c>
      <c r="B470" s="219" t="s">
        <v>209</v>
      </c>
      <c r="C470" s="219" t="s">
        <v>4390</v>
      </c>
      <c r="D470" s="234" t="s">
        <v>4388</v>
      </c>
      <c r="E470" s="222">
        <v>0</v>
      </c>
      <c r="F470" s="222">
        <v>0</v>
      </c>
      <c r="G470" s="222">
        <v>0</v>
      </c>
      <c r="H470" s="222">
        <v>0</v>
      </c>
      <c r="I470" s="222">
        <v>0</v>
      </c>
      <c r="J470" s="222">
        <v>0</v>
      </c>
      <c r="K470" s="222">
        <v>0</v>
      </c>
      <c r="L470" s="222">
        <v>0</v>
      </c>
      <c r="M470" s="222">
        <v>0</v>
      </c>
      <c r="N470" s="222">
        <v>0</v>
      </c>
      <c r="O470" s="222">
        <v>749</v>
      </c>
      <c r="P470" s="222">
        <v>0</v>
      </c>
      <c r="Q470" s="222">
        <v>749</v>
      </c>
    </row>
    <row r="471" spans="1:17">
      <c r="A471" s="223">
        <f t="shared" si="17"/>
        <v>30</v>
      </c>
      <c r="B471" s="219" t="s">
        <v>209</v>
      </c>
      <c r="C471" s="219" t="s">
        <v>4391</v>
      </c>
      <c r="D471" s="219" t="s">
        <v>4392</v>
      </c>
      <c r="E471" s="222">
        <v>0</v>
      </c>
      <c r="F471" s="222">
        <v>0</v>
      </c>
      <c r="G471" s="222">
        <v>0</v>
      </c>
      <c r="H471" s="222">
        <v>0</v>
      </c>
      <c r="I471" s="222">
        <v>0</v>
      </c>
      <c r="J471" s="222">
        <v>0</v>
      </c>
      <c r="K471" s="222">
        <v>0</v>
      </c>
      <c r="L471" s="222">
        <v>0</v>
      </c>
      <c r="M471" s="222">
        <v>0</v>
      </c>
      <c r="N471" s="222">
        <v>0</v>
      </c>
      <c r="O471" s="222">
        <v>742.58</v>
      </c>
      <c r="P471" s="222">
        <v>0</v>
      </c>
      <c r="Q471" s="222">
        <v>742.58</v>
      </c>
    </row>
    <row r="472" spans="1:17">
      <c r="A472" s="223">
        <f t="shared" si="17"/>
        <v>31</v>
      </c>
      <c r="B472" s="219" t="s">
        <v>209</v>
      </c>
      <c r="C472" s="219" t="s">
        <v>4393</v>
      </c>
      <c r="D472" s="219" t="s">
        <v>4392</v>
      </c>
      <c r="E472" s="222">
        <v>0</v>
      </c>
      <c r="F472" s="222">
        <v>0</v>
      </c>
      <c r="G472" s="222">
        <v>0</v>
      </c>
      <c r="H472" s="222">
        <v>0</v>
      </c>
      <c r="I472" s="222">
        <v>0</v>
      </c>
      <c r="J472" s="222">
        <v>0</v>
      </c>
      <c r="K472" s="222">
        <v>0</v>
      </c>
      <c r="L472" s="222">
        <v>0</v>
      </c>
      <c r="M472" s="222">
        <v>0</v>
      </c>
      <c r="N472" s="222">
        <v>0</v>
      </c>
      <c r="O472" s="222">
        <v>134.82</v>
      </c>
      <c r="P472" s="222">
        <v>0</v>
      </c>
      <c r="Q472" s="222">
        <v>134.82</v>
      </c>
    </row>
    <row r="473" spans="1:17">
      <c r="A473" s="223">
        <f t="shared" si="17"/>
        <v>32</v>
      </c>
      <c r="B473" s="219" t="s">
        <v>209</v>
      </c>
      <c r="C473" s="219" t="s">
        <v>4394</v>
      </c>
      <c r="D473" s="219" t="s">
        <v>4392</v>
      </c>
      <c r="E473" s="222">
        <v>0</v>
      </c>
      <c r="F473" s="222">
        <v>0</v>
      </c>
      <c r="G473" s="222">
        <v>0</v>
      </c>
      <c r="H473" s="222">
        <v>0</v>
      </c>
      <c r="I473" s="222">
        <v>0</v>
      </c>
      <c r="J473" s="222">
        <v>0</v>
      </c>
      <c r="K473" s="222">
        <v>0</v>
      </c>
      <c r="L473" s="222">
        <v>0</v>
      </c>
      <c r="M473" s="222">
        <v>0</v>
      </c>
      <c r="N473" s="222">
        <v>0</v>
      </c>
      <c r="O473" s="222">
        <v>1172.72</v>
      </c>
      <c r="P473" s="222">
        <v>0</v>
      </c>
      <c r="Q473" s="222">
        <v>1172.72</v>
      </c>
    </row>
    <row r="474" spans="1:17">
      <c r="A474" s="223">
        <f t="shared" si="17"/>
        <v>33</v>
      </c>
      <c r="B474" s="219" t="s">
        <v>209</v>
      </c>
      <c r="C474" s="219" t="s">
        <v>4395</v>
      </c>
      <c r="D474" s="219" t="s">
        <v>4392</v>
      </c>
      <c r="E474" s="222">
        <v>0</v>
      </c>
      <c r="F474" s="222">
        <v>0</v>
      </c>
      <c r="G474" s="222">
        <v>0</v>
      </c>
      <c r="H474" s="222">
        <v>0</v>
      </c>
      <c r="I474" s="222">
        <v>0</v>
      </c>
      <c r="J474" s="222">
        <v>0</v>
      </c>
      <c r="K474" s="222">
        <v>0</v>
      </c>
      <c r="L474" s="222">
        <v>0</v>
      </c>
      <c r="M474" s="222">
        <v>0</v>
      </c>
      <c r="N474" s="222">
        <v>0</v>
      </c>
      <c r="O474" s="222">
        <v>164.78</v>
      </c>
      <c r="P474" s="222">
        <v>0</v>
      </c>
      <c r="Q474" s="222">
        <v>164.78</v>
      </c>
    </row>
    <row r="475" spans="1:17">
      <c r="A475" s="223">
        <f t="shared" si="17"/>
        <v>34</v>
      </c>
      <c r="B475" s="219" t="s">
        <v>209</v>
      </c>
      <c r="C475" s="219" t="s">
        <v>4396</v>
      </c>
      <c r="D475" s="219" t="s">
        <v>4392</v>
      </c>
      <c r="E475" s="222">
        <v>0</v>
      </c>
      <c r="F475" s="222">
        <v>0</v>
      </c>
      <c r="G475" s="222">
        <v>0</v>
      </c>
      <c r="H475" s="222">
        <v>0</v>
      </c>
      <c r="I475" s="222">
        <v>0</v>
      </c>
      <c r="J475" s="222">
        <v>0</v>
      </c>
      <c r="K475" s="222">
        <v>0</v>
      </c>
      <c r="L475" s="222">
        <v>0</v>
      </c>
      <c r="M475" s="222">
        <v>0</v>
      </c>
      <c r="N475" s="222">
        <v>0</v>
      </c>
      <c r="O475" s="222">
        <v>133.75</v>
      </c>
      <c r="P475" s="222">
        <v>0</v>
      </c>
      <c r="Q475" s="222">
        <v>133.75</v>
      </c>
    </row>
    <row r="476" spans="1:17">
      <c r="A476" s="223">
        <f t="shared" si="17"/>
        <v>35</v>
      </c>
      <c r="B476" s="219" t="s">
        <v>209</v>
      </c>
      <c r="C476" s="219" t="s">
        <v>4397</v>
      </c>
      <c r="D476" s="234" t="s">
        <v>4392</v>
      </c>
      <c r="E476" s="222">
        <v>0</v>
      </c>
      <c r="F476" s="222">
        <v>0</v>
      </c>
      <c r="G476" s="222">
        <v>0</v>
      </c>
      <c r="H476" s="222">
        <v>0</v>
      </c>
      <c r="I476" s="222">
        <v>0</v>
      </c>
      <c r="J476" s="222">
        <v>0</v>
      </c>
      <c r="K476" s="222">
        <v>0</v>
      </c>
      <c r="L476" s="222">
        <v>0</v>
      </c>
      <c r="M476" s="222">
        <v>0</v>
      </c>
      <c r="N476" s="222">
        <v>0</v>
      </c>
      <c r="O476" s="222">
        <v>749</v>
      </c>
      <c r="P476" s="222">
        <v>0</v>
      </c>
      <c r="Q476" s="222">
        <v>749</v>
      </c>
    </row>
    <row r="477" spans="1:17">
      <c r="A477" s="223">
        <f t="shared" si="17"/>
        <v>36</v>
      </c>
      <c r="B477" s="219" t="s">
        <v>209</v>
      </c>
      <c r="C477" s="219" t="s">
        <v>4398</v>
      </c>
      <c r="D477" s="219" t="s">
        <v>4399</v>
      </c>
      <c r="E477" s="222">
        <v>0</v>
      </c>
      <c r="F477" s="222">
        <v>0</v>
      </c>
      <c r="G477" s="222">
        <v>0</v>
      </c>
      <c r="H477" s="222">
        <v>0</v>
      </c>
      <c r="I477" s="222">
        <v>0</v>
      </c>
      <c r="J477" s="222">
        <v>0</v>
      </c>
      <c r="K477" s="222">
        <v>0</v>
      </c>
      <c r="L477" s="222">
        <v>0</v>
      </c>
      <c r="M477" s="222">
        <v>0</v>
      </c>
      <c r="N477" s="222">
        <v>0</v>
      </c>
      <c r="O477" s="222">
        <v>1023.99</v>
      </c>
      <c r="P477" s="222">
        <v>0</v>
      </c>
      <c r="Q477" s="222">
        <v>1023.99</v>
      </c>
    </row>
    <row r="478" spans="1:17">
      <c r="A478" s="223">
        <f t="shared" si="17"/>
        <v>37</v>
      </c>
      <c r="B478" s="219" t="s">
        <v>209</v>
      </c>
      <c r="C478" s="219" t="s">
        <v>4400</v>
      </c>
      <c r="D478" s="219" t="s">
        <v>4399</v>
      </c>
      <c r="E478" s="222">
        <v>0</v>
      </c>
      <c r="F478" s="222">
        <v>0</v>
      </c>
      <c r="G478" s="222">
        <v>0</v>
      </c>
      <c r="H478" s="222">
        <v>0</v>
      </c>
      <c r="I478" s="222">
        <v>0</v>
      </c>
      <c r="J478" s="222">
        <v>0</v>
      </c>
      <c r="K478" s="222">
        <v>0</v>
      </c>
      <c r="L478" s="222">
        <v>0</v>
      </c>
      <c r="M478" s="222">
        <v>0</v>
      </c>
      <c r="N478" s="222">
        <v>0</v>
      </c>
      <c r="O478" s="222">
        <v>432.28</v>
      </c>
      <c r="P478" s="222">
        <v>0</v>
      </c>
      <c r="Q478" s="222">
        <v>432.28</v>
      </c>
    </row>
    <row r="479" spans="1:17">
      <c r="A479" s="223">
        <f t="shared" si="17"/>
        <v>38</v>
      </c>
      <c r="B479" s="219" t="s">
        <v>209</v>
      </c>
      <c r="C479" s="219" t="s">
        <v>4401</v>
      </c>
      <c r="D479" s="219" t="s">
        <v>4399</v>
      </c>
      <c r="E479" s="222">
        <v>0</v>
      </c>
      <c r="F479" s="222">
        <v>0</v>
      </c>
      <c r="G479" s="222">
        <v>0</v>
      </c>
      <c r="H479" s="222">
        <v>0</v>
      </c>
      <c r="I479" s="222">
        <v>0</v>
      </c>
      <c r="J479" s="222">
        <v>0</v>
      </c>
      <c r="K479" s="222">
        <v>0</v>
      </c>
      <c r="L479" s="222">
        <v>0</v>
      </c>
      <c r="M479" s="222">
        <v>0</v>
      </c>
      <c r="N479" s="222">
        <v>0</v>
      </c>
      <c r="O479" s="222">
        <v>107</v>
      </c>
      <c r="P479" s="222">
        <v>0</v>
      </c>
      <c r="Q479" s="222">
        <v>107</v>
      </c>
    </row>
    <row r="480" spans="1:17">
      <c r="A480" s="223">
        <f t="shared" si="17"/>
        <v>39</v>
      </c>
      <c r="B480" s="219" t="s">
        <v>209</v>
      </c>
      <c r="C480" s="219" t="s">
        <v>4402</v>
      </c>
      <c r="D480" s="234" t="s">
        <v>4399</v>
      </c>
      <c r="E480" s="222">
        <v>0</v>
      </c>
      <c r="F480" s="222">
        <v>0</v>
      </c>
      <c r="G480" s="222">
        <v>0</v>
      </c>
      <c r="H480" s="222">
        <v>0</v>
      </c>
      <c r="I480" s="222">
        <v>0</v>
      </c>
      <c r="J480" s="222">
        <v>0</v>
      </c>
      <c r="K480" s="222">
        <v>0</v>
      </c>
      <c r="L480" s="222">
        <v>0</v>
      </c>
      <c r="M480" s="222">
        <v>0</v>
      </c>
      <c r="N480" s="222">
        <v>0</v>
      </c>
      <c r="O480" s="222">
        <v>749</v>
      </c>
      <c r="P480" s="222">
        <v>0</v>
      </c>
      <c r="Q480" s="222">
        <v>749</v>
      </c>
    </row>
    <row r="481" spans="1:17">
      <c r="A481" s="223">
        <f t="shared" si="17"/>
        <v>40</v>
      </c>
      <c r="B481" s="219" t="s">
        <v>209</v>
      </c>
      <c r="C481" s="219" t="s">
        <v>4403</v>
      </c>
      <c r="D481" s="234" t="s">
        <v>4399</v>
      </c>
      <c r="E481" s="222">
        <v>0</v>
      </c>
      <c r="F481" s="222">
        <v>0</v>
      </c>
      <c r="G481" s="222">
        <v>0</v>
      </c>
      <c r="H481" s="222">
        <v>0</v>
      </c>
      <c r="I481" s="222">
        <v>0</v>
      </c>
      <c r="J481" s="222">
        <v>0</v>
      </c>
      <c r="K481" s="222">
        <v>0</v>
      </c>
      <c r="L481" s="222">
        <v>0</v>
      </c>
      <c r="M481" s="222">
        <v>0</v>
      </c>
      <c r="N481" s="222">
        <v>0</v>
      </c>
      <c r="O481" s="222">
        <v>749</v>
      </c>
      <c r="P481" s="222">
        <v>0</v>
      </c>
      <c r="Q481" s="222">
        <v>749</v>
      </c>
    </row>
    <row r="482" spans="1:17">
      <c r="A482" s="223">
        <f t="shared" si="17"/>
        <v>41</v>
      </c>
      <c r="B482" s="219" t="s">
        <v>209</v>
      </c>
      <c r="C482" s="219" t="s">
        <v>4404</v>
      </c>
      <c r="D482" s="219" t="s">
        <v>4405</v>
      </c>
      <c r="E482" s="222">
        <v>0</v>
      </c>
      <c r="F482" s="222">
        <v>0</v>
      </c>
      <c r="G482" s="222">
        <v>0</v>
      </c>
      <c r="H482" s="222">
        <v>0</v>
      </c>
      <c r="I482" s="222">
        <v>0</v>
      </c>
      <c r="J482" s="222">
        <v>0</v>
      </c>
      <c r="K482" s="222">
        <v>0</v>
      </c>
      <c r="L482" s="222">
        <v>0</v>
      </c>
      <c r="M482" s="222">
        <v>856</v>
      </c>
      <c r="N482" s="222">
        <v>856</v>
      </c>
      <c r="O482" s="222">
        <v>856</v>
      </c>
      <c r="P482" s="222">
        <v>0</v>
      </c>
      <c r="Q482" s="222">
        <v>2568</v>
      </c>
    </row>
    <row r="483" spans="1:17">
      <c r="A483" s="223">
        <f t="shared" si="17"/>
        <v>42</v>
      </c>
      <c r="B483" s="219" t="s">
        <v>209</v>
      </c>
      <c r="C483" s="219" t="s">
        <v>4406</v>
      </c>
      <c r="D483" s="219" t="s">
        <v>4407</v>
      </c>
      <c r="E483" s="222">
        <v>0</v>
      </c>
      <c r="F483" s="222">
        <v>0</v>
      </c>
      <c r="G483" s="222">
        <v>0</v>
      </c>
      <c r="H483" s="222">
        <v>0</v>
      </c>
      <c r="I483" s="222">
        <v>0</v>
      </c>
      <c r="J483" s="222">
        <v>0</v>
      </c>
      <c r="K483" s="222">
        <v>0</v>
      </c>
      <c r="L483" s="222">
        <v>0</v>
      </c>
      <c r="M483" s="222">
        <v>0</v>
      </c>
      <c r="N483" s="222">
        <v>0</v>
      </c>
      <c r="O483" s="222">
        <v>5344.65</v>
      </c>
      <c r="P483" s="222">
        <v>0</v>
      </c>
      <c r="Q483" s="222">
        <v>5344.65</v>
      </c>
    </row>
    <row r="484" spans="1:17">
      <c r="A484" s="223">
        <f t="shared" si="17"/>
        <v>43</v>
      </c>
      <c r="B484" s="219" t="s">
        <v>209</v>
      </c>
      <c r="C484" s="219" t="s">
        <v>4408</v>
      </c>
      <c r="D484" s="219" t="s">
        <v>4407</v>
      </c>
      <c r="E484" s="222">
        <v>0</v>
      </c>
      <c r="F484" s="222">
        <v>0</v>
      </c>
      <c r="G484" s="222">
        <v>0</v>
      </c>
      <c r="H484" s="222">
        <v>0</v>
      </c>
      <c r="I484" s="222">
        <v>0</v>
      </c>
      <c r="J484" s="222">
        <v>0</v>
      </c>
      <c r="K484" s="222">
        <v>0</v>
      </c>
      <c r="L484" s="222">
        <v>0</v>
      </c>
      <c r="M484" s="222">
        <v>0</v>
      </c>
      <c r="N484" s="222">
        <v>0</v>
      </c>
      <c r="O484" s="222">
        <v>738.3</v>
      </c>
      <c r="P484" s="222">
        <v>0</v>
      </c>
      <c r="Q484" s="222">
        <v>738.3</v>
      </c>
    </row>
    <row r="485" spans="1:17">
      <c r="A485" s="223">
        <f t="shared" si="17"/>
        <v>44</v>
      </c>
      <c r="B485" s="219" t="s">
        <v>209</v>
      </c>
      <c r="C485" s="219" t="s">
        <v>4409</v>
      </c>
      <c r="D485" s="219" t="s">
        <v>1090</v>
      </c>
      <c r="E485" s="222">
        <v>0</v>
      </c>
      <c r="F485" s="222">
        <v>0</v>
      </c>
      <c r="G485" s="222">
        <v>0</v>
      </c>
      <c r="H485" s="222">
        <v>0</v>
      </c>
      <c r="I485" s="222">
        <v>0</v>
      </c>
      <c r="J485" s="222">
        <v>0</v>
      </c>
      <c r="K485" s="222">
        <v>0</v>
      </c>
      <c r="L485" s="222">
        <v>0</v>
      </c>
      <c r="M485" s="222">
        <v>0</v>
      </c>
      <c r="N485" s="222">
        <v>0</v>
      </c>
      <c r="O485" s="222">
        <v>536.28</v>
      </c>
      <c r="P485" s="222">
        <v>0</v>
      </c>
      <c r="Q485" s="222">
        <v>536.28</v>
      </c>
    </row>
    <row r="486" spans="1:17">
      <c r="A486" s="223">
        <f t="shared" si="17"/>
        <v>45</v>
      </c>
      <c r="B486" s="219" t="s">
        <v>209</v>
      </c>
      <c r="C486" s="219" t="s">
        <v>4410</v>
      </c>
      <c r="D486" s="219" t="s">
        <v>1090</v>
      </c>
      <c r="E486" s="222">
        <v>0</v>
      </c>
      <c r="F486" s="222">
        <v>0</v>
      </c>
      <c r="G486" s="222">
        <v>0</v>
      </c>
      <c r="H486" s="222">
        <v>0</v>
      </c>
      <c r="I486" s="222">
        <v>0</v>
      </c>
      <c r="J486" s="222">
        <v>0</v>
      </c>
      <c r="K486" s="222">
        <v>0</v>
      </c>
      <c r="L486" s="222">
        <v>0</v>
      </c>
      <c r="M486" s="222">
        <v>0</v>
      </c>
      <c r="N486" s="222">
        <v>0</v>
      </c>
      <c r="O486" s="222">
        <v>1841.84</v>
      </c>
      <c r="P486" s="222">
        <v>0</v>
      </c>
      <c r="Q486" s="222">
        <v>1841.84</v>
      </c>
    </row>
    <row r="487" spans="1:17">
      <c r="A487" s="223">
        <f t="shared" si="17"/>
        <v>46</v>
      </c>
      <c r="B487" s="219" t="s">
        <v>209</v>
      </c>
      <c r="C487" s="219" t="s">
        <v>4411</v>
      </c>
      <c r="D487" s="219" t="s">
        <v>1090</v>
      </c>
      <c r="E487" s="222">
        <v>0</v>
      </c>
      <c r="F487" s="222">
        <v>0</v>
      </c>
      <c r="G487" s="222">
        <v>0</v>
      </c>
      <c r="H487" s="222">
        <v>0</v>
      </c>
      <c r="I487" s="222">
        <v>0</v>
      </c>
      <c r="J487" s="222">
        <v>0</v>
      </c>
      <c r="K487" s="222">
        <v>0</v>
      </c>
      <c r="L487" s="222">
        <v>0</v>
      </c>
      <c r="M487" s="222">
        <v>0</v>
      </c>
      <c r="N487" s="222">
        <v>0</v>
      </c>
      <c r="O487" s="222">
        <v>738.3</v>
      </c>
      <c r="P487" s="222">
        <v>0</v>
      </c>
      <c r="Q487" s="222">
        <v>738.3</v>
      </c>
    </row>
    <row r="488" spans="1:17">
      <c r="A488" s="223">
        <f t="shared" si="17"/>
        <v>47</v>
      </c>
      <c r="B488" s="219" t="s">
        <v>209</v>
      </c>
      <c r="C488" s="219" t="s">
        <v>4412</v>
      </c>
      <c r="D488" s="219" t="s">
        <v>1090</v>
      </c>
      <c r="E488" s="222">
        <v>0</v>
      </c>
      <c r="F488" s="222">
        <v>0</v>
      </c>
      <c r="G488" s="222">
        <v>0</v>
      </c>
      <c r="H488" s="222">
        <v>0</v>
      </c>
      <c r="I488" s="222">
        <v>0</v>
      </c>
      <c r="J488" s="222">
        <v>0</v>
      </c>
      <c r="K488" s="222">
        <v>0</v>
      </c>
      <c r="L488" s="222">
        <v>0</v>
      </c>
      <c r="M488" s="222">
        <v>0</v>
      </c>
      <c r="N488" s="222">
        <v>0</v>
      </c>
      <c r="O488" s="222">
        <v>203.3</v>
      </c>
      <c r="P488" s="222">
        <v>0</v>
      </c>
      <c r="Q488" s="222">
        <v>203.3</v>
      </c>
    </row>
    <row r="489" spans="1:17">
      <c r="A489" s="223">
        <f t="shared" si="17"/>
        <v>48</v>
      </c>
      <c r="B489" s="219" t="s">
        <v>209</v>
      </c>
      <c r="C489" s="219" t="s">
        <v>4413</v>
      </c>
      <c r="D489" s="219" t="s">
        <v>214</v>
      </c>
      <c r="E489" s="222">
        <v>0</v>
      </c>
      <c r="F489" s="222">
        <v>0</v>
      </c>
      <c r="G489" s="222">
        <v>0</v>
      </c>
      <c r="H489" s="222">
        <v>0</v>
      </c>
      <c r="I489" s="222">
        <v>0</v>
      </c>
      <c r="J489" s="222">
        <v>0</v>
      </c>
      <c r="K489" s="222">
        <v>0</v>
      </c>
      <c r="L489" s="222">
        <v>0</v>
      </c>
      <c r="M489" s="222">
        <v>0</v>
      </c>
      <c r="N489" s="222">
        <v>0</v>
      </c>
      <c r="O489" s="222">
        <v>770.4</v>
      </c>
      <c r="P489" s="222">
        <v>0</v>
      </c>
      <c r="Q489" s="222">
        <v>770.4</v>
      </c>
    </row>
    <row r="490" spans="1:17">
      <c r="A490" s="223">
        <f t="shared" si="17"/>
        <v>49</v>
      </c>
      <c r="B490" s="219" t="s">
        <v>209</v>
      </c>
      <c r="C490" s="219" t="s">
        <v>4414</v>
      </c>
      <c r="D490" s="219" t="s">
        <v>4415</v>
      </c>
      <c r="E490" s="222">
        <v>0</v>
      </c>
      <c r="F490" s="222">
        <v>0</v>
      </c>
      <c r="G490" s="222">
        <v>0</v>
      </c>
      <c r="H490" s="222">
        <v>0</v>
      </c>
      <c r="I490" s="222">
        <v>0</v>
      </c>
      <c r="J490" s="222">
        <v>0</v>
      </c>
      <c r="K490" s="222">
        <v>0</v>
      </c>
      <c r="L490" s="222">
        <v>0</v>
      </c>
      <c r="M490" s="222">
        <v>0</v>
      </c>
      <c r="N490" s="222">
        <v>0</v>
      </c>
      <c r="O490" s="222">
        <v>632.37</v>
      </c>
      <c r="P490" s="222">
        <v>0</v>
      </c>
      <c r="Q490" s="222">
        <v>632.37</v>
      </c>
    </row>
    <row r="491" spans="1:17">
      <c r="A491" s="223">
        <f t="shared" si="17"/>
        <v>50</v>
      </c>
      <c r="B491" s="219" t="s">
        <v>209</v>
      </c>
      <c r="C491" s="219" t="s">
        <v>4416</v>
      </c>
      <c r="D491" s="219" t="s">
        <v>4417</v>
      </c>
      <c r="E491" s="222">
        <v>0</v>
      </c>
      <c r="F491" s="222">
        <v>0</v>
      </c>
      <c r="G491" s="222">
        <v>0</v>
      </c>
      <c r="H491" s="222">
        <v>0</v>
      </c>
      <c r="I491" s="222">
        <v>0</v>
      </c>
      <c r="J491" s="222">
        <v>0</v>
      </c>
      <c r="K491" s="222">
        <v>0</v>
      </c>
      <c r="L491" s="222">
        <v>0</v>
      </c>
      <c r="M491" s="222">
        <v>0</v>
      </c>
      <c r="N491" s="222">
        <v>0</v>
      </c>
      <c r="O491" s="222">
        <v>101.65</v>
      </c>
      <c r="P491" s="222">
        <v>0</v>
      </c>
      <c r="Q491" s="222">
        <v>101.65</v>
      </c>
    </row>
    <row r="492" spans="1:17">
      <c r="A492" s="223">
        <f t="shared" si="17"/>
        <v>51</v>
      </c>
      <c r="B492" s="219" t="s">
        <v>209</v>
      </c>
      <c r="C492" s="219" t="s">
        <v>4418</v>
      </c>
      <c r="D492" s="219" t="s">
        <v>4419</v>
      </c>
      <c r="E492" s="222">
        <v>0</v>
      </c>
      <c r="F492" s="222">
        <v>0</v>
      </c>
      <c r="G492" s="222">
        <v>0</v>
      </c>
      <c r="H492" s="222">
        <v>0</v>
      </c>
      <c r="I492" s="222">
        <v>0</v>
      </c>
      <c r="J492" s="222">
        <v>0</v>
      </c>
      <c r="K492" s="222">
        <v>0</v>
      </c>
      <c r="L492" s="222">
        <v>0</v>
      </c>
      <c r="M492" s="222">
        <v>0</v>
      </c>
      <c r="N492" s="222">
        <v>0</v>
      </c>
      <c r="O492" s="222">
        <v>101.65</v>
      </c>
      <c r="P492" s="222">
        <v>0</v>
      </c>
      <c r="Q492" s="222">
        <v>101.65</v>
      </c>
    </row>
    <row r="493" spans="1:17">
      <c r="A493" s="223">
        <f t="shared" si="17"/>
        <v>52</v>
      </c>
      <c r="B493" s="219" t="s">
        <v>209</v>
      </c>
      <c r="C493" s="219" t="s">
        <v>4420</v>
      </c>
      <c r="D493" s="234" t="s">
        <v>4419</v>
      </c>
      <c r="E493" s="222">
        <v>0</v>
      </c>
      <c r="F493" s="222">
        <v>0</v>
      </c>
      <c r="G493" s="222">
        <v>0</v>
      </c>
      <c r="H493" s="222">
        <v>0</v>
      </c>
      <c r="I493" s="222">
        <v>0</v>
      </c>
      <c r="J493" s="222">
        <v>0</v>
      </c>
      <c r="K493" s="222">
        <v>0</v>
      </c>
      <c r="L493" s="222">
        <v>0</v>
      </c>
      <c r="M493" s="222">
        <v>0</v>
      </c>
      <c r="N493" s="222">
        <v>0</v>
      </c>
      <c r="O493" s="222">
        <v>524.29999999999995</v>
      </c>
      <c r="P493" s="222">
        <v>0</v>
      </c>
      <c r="Q493" s="222">
        <v>524.29999999999995</v>
      </c>
    </row>
    <row r="494" spans="1:17">
      <c r="A494" s="223">
        <f t="shared" si="17"/>
        <v>53</v>
      </c>
      <c r="B494" s="219" t="s">
        <v>209</v>
      </c>
      <c r="C494" s="219" t="s">
        <v>4421</v>
      </c>
      <c r="D494" s="234" t="s">
        <v>4422</v>
      </c>
      <c r="E494" s="222">
        <v>0</v>
      </c>
      <c r="F494" s="222">
        <v>0</v>
      </c>
      <c r="G494" s="222">
        <v>0</v>
      </c>
      <c r="H494" s="222">
        <v>0</v>
      </c>
      <c r="I494" s="222">
        <v>0</v>
      </c>
      <c r="J494" s="222">
        <v>0</v>
      </c>
      <c r="K494" s="222">
        <v>0</v>
      </c>
      <c r="L494" s="222">
        <v>0</v>
      </c>
      <c r="M494" s="222">
        <v>0</v>
      </c>
      <c r="N494" s="222">
        <v>0</v>
      </c>
      <c r="O494" s="222">
        <v>701.39</v>
      </c>
      <c r="P494" s="222">
        <v>0</v>
      </c>
      <c r="Q494" s="222">
        <v>701.39</v>
      </c>
    </row>
    <row r="495" spans="1:17">
      <c r="A495" s="223">
        <f t="shared" si="17"/>
        <v>54</v>
      </c>
      <c r="B495" s="219" t="s">
        <v>209</v>
      </c>
      <c r="C495" s="219" t="s">
        <v>4423</v>
      </c>
      <c r="D495" s="219" t="s">
        <v>4424</v>
      </c>
      <c r="E495" s="222">
        <v>0</v>
      </c>
      <c r="F495" s="222">
        <v>0</v>
      </c>
      <c r="G495" s="222">
        <v>0</v>
      </c>
      <c r="H495" s="222">
        <v>0</v>
      </c>
      <c r="I495" s="222">
        <v>0</v>
      </c>
      <c r="J495" s="222">
        <v>0</v>
      </c>
      <c r="K495" s="222">
        <v>0</v>
      </c>
      <c r="L495" s="222">
        <v>0</v>
      </c>
      <c r="M495" s="222">
        <v>0</v>
      </c>
      <c r="N495" s="222">
        <v>0</v>
      </c>
      <c r="O495" s="222">
        <v>909.5</v>
      </c>
      <c r="P495" s="222">
        <v>0</v>
      </c>
      <c r="Q495" s="222">
        <v>909.5</v>
      </c>
    </row>
    <row r="496" spans="1:17">
      <c r="A496" s="223">
        <f t="shared" si="17"/>
        <v>55</v>
      </c>
      <c r="B496" s="219" t="s">
        <v>209</v>
      </c>
      <c r="C496" s="219" t="s">
        <v>4425</v>
      </c>
      <c r="D496" s="219" t="s">
        <v>4426</v>
      </c>
      <c r="E496" s="222">
        <v>0</v>
      </c>
      <c r="F496" s="222">
        <v>0</v>
      </c>
      <c r="G496" s="222">
        <v>0</v>
      </c>
      <c r="H496" s="222">
        <v>0</v>
      </c>
      <c r="I496" s="222">
        <v>0</v>
      </c>
      <c r="J496" s="222">
        <v>0</v>
      </c>
      <c r="K496" s="222">
        <v>0</v>
      </c>
      <c r="L496" s="222">
        <v>0</v>
      </c>
      <c r="M496" s="222">
        <v>0</v>
      </c>
      <c r="N496" s="222">
        <v>0</v>
      </c>
      <c r="O496" s="222">
        <v>111.28</v>
      </c>
      <c r="P496" s="222">
        <v>0</v>
      </c>
      <c r="Q496" s="222">
        <v>111.28</v>
      </c>
    </row>
    <row r="497" spans="1:17">
      <c r="A497" s="223">
        <f t="shared" si="17"/>
        <v>56</v>
      </c>
      <c r="B497" s="219" t="s">
        <v>209</v>
      </c>
      <c r="C497" s="219" t="s">
        <v>4427</v>
      </c>
      <c r="D497" s="219" t="s">
        <v>4428</v>
      </c>
      <c r="E497" s="222">
        <v>0</v>
      </c>
      <c r="F497" s="222">
        <v>0</v>
      </c>
      <c r="G497" s="222">
        <v>0</v>
      </c>
      <c r="H497" s="222">
        <v>0</v>
      </c>
      <c r="I497" s="222">
        <v>0</v>
      </c>
      <c r="J497" s="222">
        <v>0</v>
      </c>
      <c r="K497" s="222">
        <v>0</v>
      </c>
      <c r="L497" s="222">
        <v>0</v>
      </c>
      <c r="M497" s="222">
        <v>0</v>
      </c>
      <c r="N497" s="222">
        <v>834.6</v>
      </c>
      <c r="O497" s="222">
        <v>823.9</v>
      </c>
      <c r="P497" s="222">
        <v>0</v>
      </c>
      <c r="Q497" s="222">
        <v>1658.5</v>
      </c>
    </row>
    <row r="498" spans="1:17" ht="15" thickBot="1">
      <c r="A498" s="223"/>
      <c r="B498" s="219"/>
      <c r="C498" s="219"/>
      <c r="D498" s="219"/>
      <c r="E498" s="224">
        <f>SUM(E442:E497)</f>
        <v>0</v>
      </c>
      <c r="F498" s="224">
        <f t="shared" ref="F498:Q498" si="18">SUM(F442:F497)</f>
        <v>0</v>
      </c>
      <c r="G498" s="224">
        <f t="shared" si="18"/>
        <v>0</v>
      </c>
      <c r="H498" s="224">
        <f t="shared" si="18"/>
        <v>0</v>
      </c>
      <c r="I498" s="224">
        <f t="shared" si="18"/>
        <v>0</v>
      </c>
      <c r="J498" s="224">
        <f t="shared" si="18"/>
        <v>0</v>
      </c>
      <c r="K498" s="224">
        <f t="shared" si="18"/>
        <v>0</v>
      </c>
      <c r="L498" s="224">
        <f t="shared" si="18"/>
        <v>0</v>
      </c>
      <c r="M498" s="224">
        <f t="shared" si="18"/>
        <v>856</v>
      </c>
      <c r="N498" s="224">
        <f t="shared" si="18"/>
        <v>1690.6</v>
      </c>
      <c r="O498" s="224">
        <f t="shared" si="18"/>
        <v>41401.400000000016</v>
      </c>
      <c r="P498" s="224">
        <f t="shared" si="18"/>
        <v>0</v>
      </c>
      <c r="Q498" s="224">
        <f t="shared" si="18"/>
        <v>43948.000000000015</v>
      </c>
    </row>
    <row r="499" spans="1:17" ht="15" thickTop="1">
      <c r="A499" s="223">
        <f t="shared" si="17"/>
        <v>1</v>
      </c>
      <c r="B499" s="219" t="s">
        <v>222</v>
      </c>
      <c r="C499" s="219" t="s">
        <v>4429</v>
      </c>
      <c r="D499" s="219" t="s">
        <v>4430</v>
      </c>
      <c r="E499" s="222">
        <v>0</v>
      </c>
      <c r="F499" s="222">
        <v>0</v>
      </c>
      <c r="G499" s="222">
        <v>0</v>
      </c>
      <c r="H499" s="222">
        <v>0</v>
      </c>
      <c r="I499" s="222">
        <v>0</v>
      </c>
      <c r="J499" s="222">
        <v>0</v>
      </c>
      <c r="K499" s="222">
        <v>0</v>
      </c>
      <c r="L499" s="222">
        <v>0</v>
      </c>
      <c r="M499" s="222">
        <v>0</v>
      </c>
      <c r="N499" s="222">
        <v>6206</v>
      </c>
      <c r="O499" s="222">
        <v>6206</v>
      </c>
      <c r="P499" s="222">
        <v>0</v>
      </c>
      <c r="Q499" s="222">
        <v>12412</v>
      </c>
    </row>
    <row r="500" spans="1:17">
      <c r="A500" s="223">
        <f t="shared" si="17"/>
        <v>2</v>
      </c>
      <c r="B500" s="219" t="s">
        <v>222</v>
      </c>
      <c r="C500" s="219" t="s">
        <v>4431</v>
      </c>
      <c r="D500" s="219" t="s">
        <v>4432</v>
      </c>
      <c r="E500" s="222">
        <v>0</v>
      </c>
      <c r="F500" s="222">
        <v>0</v>
      </c>
      <c r="G500" s="222">
        <v>0</v>
      </c>
      <c r="H500" s="222">
        <v>0</v>
      </c>
      <c r="I500" s="222">
        <v>0</v>
      </c>
      <c r="J500" s="222">
        <v>0</v>
      </c>
      <c r="K500" s="222">
        <v>0</v>
      </c>
      <c r="L500" s="222">
        <v>0</v>
      </c>
      <c r="M500" s="222">
        <v>0</v>
      </c>
      <c r="N500" s="222">
        <v>114.49</v>
      </c>
      <c r="O500" s="222">
        <v>123.05</v>
      </c>
      <c r="P500" s="222">
        <v>0</v>
      </c>
      <c r="Q500" s="222">
        <v>237.54</v>
      </c>
    </row>
    <row r="501" spans="1:17">
      <c r="A501" s="223">
        <f t="shared" si="17"/>
        <v>3</v>
      </c>
      <c r="B501" s="219" t="s">
        <v>222</v>
      </c>
      <c r="C501" s="219" t="s">
        <v>4433</v>
      </c>
      <c r="D501" s="219" t="s">
        <v>4434</v>
      </c>
      <c r="E501" s="222">
        <v>0</v>
      </c>
      <c r="F501" s="222">
        <v>0</v>
      </c>
      <c r="G501" s="222">
        <v>0</v>
      </c>
      <c r="H501" s="222">
        <v>0</v>
      </c>
      <c r="I501" s="222">
        <v>0</v>
      </c>
      <c r="J501" s="222">
        <v>0</v>
      </c>
      <c r="K501" s="222">
        <v>0</v>
      </c>
      <c r="L501" s="222">
        <v>0</v>
      </c>
      <c r="M501" s="222">
        <v>0</v>
      </c>
      <c r="N501" s="222">
        <v>692.29</v>
      </c>
      <c r="O501" s="222">
        <v>666.61</v>
      </c>
      <c r="P501" s="222">
        <v>0</v>
      </c>
      <c r="Q501" s="222">
        <v>1358.9</v>
      </c>
    </row>
    <row r="502" spans="1:17">
      <c r="A502" s="223">
        <f t="shared" si="17"/>
        <v>4</v>
      </c>
      <c r="B502" s="219" t="s">
        <v>222</v>
      </c>
      <c r="C502" s="219" t="s">
        <v>4435</v>
      </c>
      <c r="D502" s="219" t="s">
        <v>4436</v>
      </c>
      <c r="E502" s="222">
        <v>0</v>
      </c>
      <c r="F502" s="222">
        <v>0</v>
      </c>
      <c r="G502" s="222">
        <v>0</v>
      </c>
      <c r="H502" s="222">
        <v>0</v>
      </c>
      <c r="I502" s="222">
        <v>0</v>
      </c>
      <c r="J502" s="222">
        <v>0</v>
      </c>
      <c r="K502" s="222">
        <v>0</v>
      </c>
      <c r="L502" s="222">
        <v>0</v>
      </c>
      <c r="M502" s="222">
        <v>0</v>
      </c>
      <c r="N502" s="222">
        <v>610.91999999999996</v>
      </c>
      <c r="O502" s="222">
        <v>650.55999999999995</v>
      </c>
      <c r="P502" s="222">
        <v>0</v>
      </c>
      <c r="Q502" s="222">
        <v>1261.48</v>
      </c>
    </row>
    <row r="503" spans="1:17">
      <c r="A503" s="223">
        <f t="shared" si="17"/>
        <v>5</v>
      </c>
      <c r="B503" s="219" t="s">
        <v>222</v>
      </c>
      <c r="C503" s="219" t="s">
        <v>4437</v>
      </c>
      <c r="D503" s="219" t="s">
        <v>4438</v>
      </c>
      <c r="E503" s="222">
        <v>0</v>
      </c>
      <c r="F503" s="222">
        <v>0</v>
      </c>
      <c r="G503" s="222">
        <v>0</v>
      </c>
      <c r="H503" s="222">
        <v>0</v>
      </c>
      <c r="I503" s="222">
        <v>0</v>
      </c>
      <c r="J503" s="222">
        <v>0</v>
      </c>
      <c r="K503" s="222">
        <v>0</v>
      </c>
      <c r="L503" s="222">
        <v>0</v>
      </c>
      <c r="M503" s="222">
        <v>0</v>
      </c>
      <c r="N503" s="222">
        <v>104.7</v>
      </c>
      <c r="O503" s="222">
        <v>55.75</v>
      </c>
      <c r="P503" s="222">
        <v>0</v>
      </c>
      <c r="Q503" s="222">
        <v>160.44999999999999</v>
      </c>
    </row>
    <row r="504" spans="1:17">
      <c r="A504" s="223">
        <f t="shared" si="17"/>
        <v>6</v>
      </c>
      <c r="B504" s="219" t="s">
        <v>222</v>
      </c>
      <c r="C504" s="219" t="s">
        <v>4439</v>
      </c>
      <c r="D504" s="219" t="s">
        <v>4440</v>
      </c>
      <c r="E504" s="222">
        <v>0</v>
      </c>
      <c r="F504" s="222">
        <v>0</v>
      </c>
      <c r="G504" s="222">
        <v>0</v>
      </c>
      <c r="H504" s="222">
        <v>0</v>
      </c>
      <c r="I504" s="222">
        <v>0</v>
      </c>
      <c r="J504" s="222">
        <v>0</v>
      </c>
      <c r="K504" s="222">
        <v>0</v>
      </c>
      <c r="L504" s="222">
        <v>0</v>
      </c>
      <c r="M504" s="222">
        <v>0</v>
      </c>
      <c r="N504" s="222">
        <v>0</v>
      </c>
      <c r="O504" s="222">
        <v>272.42</v>
      </c>
      <c r="P504" s="222">
        <v>0</v>
      </c>
      <c r="Q504" s="222">
        <v>272.42</v>
      </c>
    </row>
    <row r="505" spans="1:17">
      <c r="A505" s="223">
        <f t="shared" si="17"/>
        <v>7</v>
      </c>
      <c r="B505" s="219" t="s">
        <v>222</v>
      </c>
      <c r="C505" s="219" t="s">
        <v>4441</v>
      </c>
      <c r="D505" s="219" t="s">
        <v>4442</v>
      </c>
      <c r="E505" s="222">
        <v>0</v>
      </c>
      <c r="F505" s="222">
        <v>0</v>
      </c>
      <c r="G505" s="222">
        <v>0</v>
      </c>
      <c r="H505" s="222">
        <v>0</v>
      </c>
      <c r="I505" s="222">
        <v>0</v>
      </c>
      <c r="J505" s="222">
        <v>0</v>
      </c>
      <c r="K505" s="222">
        <v>0</v>
      </c>
      <c r="L505" s="222">
        <v>0</v>
      </c>
      <c r="M505" s="222">
        <v>0</v>
      </c>
      <c r="N505" s="222">
        <v>116.9</v>
      </c>
      <c r="O505" s="222">
        <v>116.9</v>
      </c>
      <c r="P505" s="222">
        <v>0</v>
      </c>
      <c r="Q505" s="222">
        <v>233.8</v>
      </c>
    </row>
    <row r="506" spans="1:17">
      <c r="A506" s="223">
        <f t="shared" si="17"/>
        <v>8</v>
      </c>
      <c r="B506" s="219" t="s">
        <v>222</v>
      </c>
      <c r="C506" s="219" t="s">
        <v>4443</v>
      </c>
      <c r="D506" s="219" t="s">
        <v>4444</v>
      </c>
      <c r="E506" s="222">
        <v>0</v>
      </c>
      <c r="F506" s="222">
        <v>0</v>
      </c>
      <c r="G506" s="222">
        <v>0</v>
      </c>
      <c r="H506" s="222">
        <v>0</v>
      </c>
      <c r="I506" s="222">
        <v>0</v>
      </c>
      <c r="J506" s="222">
        <v>0</v>
      </c>
      <c r="K506" s="222">
        <v>0</v>
      </c>
      <c r="L506" s="222">
        <v>0</v>
      </c>
      <c r="M506" s="222">
        <v>0</v>
      </c>
      <c r="N506" s="222">
        <v>0</v>
      </c>
      <c r="O506" s="222">
        <v>625.95000000000005</v>
      </c>
      <c r="P506" s="222">
        <v>0</v>
      </c>
      <c r="Q506" s="222">
        <v>625.95000000000005</v>
      </c>
    </row>
    <row r="507" spans="1:17">
      <c r="A507" s="223">
        <f t="shared" si="17"/>
        <v>9</v>
      </c>
      <c r="B507" s="219" t="s">
        <v>222</v>
      </c>
      <c r="C507" s="219" t="s">
        <v>4445</v>
      </c>
      <c r="D507" s="219" t="s">
        <v>4446</v>
      </c>
      <c r="E507" s="222">
        <v>0</v>
      </c>
      <c r="F507" s="222">
        <v>0</v>
      </c>
      <c r="G507" s="222">
        <v>0</v>
      </c>
      <c r="H507" s="222">
        <v>0</v>
      </c>
      <c r="I507" s="222">
        <v>0</v>
      </c>
      <c r="J507" s="222">
        <v>0</v>
      </c>
      <c r="K507" s="222">
        <v>0</v>
      </c>
      <c r="L507" s="222">
        <v>0</v>
      </c>
      <c r="M507" s="222">
        <v>0</v>
      </c>
      <c r="N507" s="222">
        <v>0</v>
      </c>
      <c r="O507" s="222">
        <v>631.29999999999995</v>
      </c>
      <c r="P507" s="222">
        <v>0</v>
      </c>
      <c r="Q507" s="222">
        <v>631.29999999999995</v>
      </c>
    </row>
    <row r="508" spans="1:17">
      <c r="A508" s="223">
        <f t="shared" si="17"/>
        <v>10</v>
      </c>
      <c r="B508" s="219" t="s">
        <v>222</v>
      </c>
      <c r="C508" s="219" t="s">
        <v>4447</v>
      </c>
      <c r="D508" s="219" t="s">
        <v>4448</v>
      </c>
      <c r="E508" s="222">
        <v>0</v>
      </c>
      <c r="F508" s="222">
        <v>0</v>
      </c>
      <c r="G508" s="222">
        <v>0</v>
      </c>
      <c r="H508" s="222">
        <v>0</v>
      </c>
      <c r="I508" s="222">
        <v>0</v>
      </c>
      <c r="J508" s="222">
        <v>0</v>
      </c>
      <c r="K508" s="222">
        <v>0</v>
      </c>
      <c r="L508" s="222">
        <v>0</v>
      </c>
      <c r="M508" s="222">
        <v>6206</v>
      </c>
      <c r="N508" s="222">
        <v>6206</v>
      </c>
      <c r="O508" s="222">
        <v>6206</v>
      </c>
      <c r="P508" s="222">
        <v>0</v>
      </c>
      <c r="Q508" s="222">
        <v>18618</v>
      </c>
    </row>
    <row r="509" spans="1:17">
      <c r="A509" s="223">
        <f t="shared" si="17"/>
        <v>11</v>
      </c>
      <c r="B509" s="219" t="s">
        <v>222</v>
      </c>
      <c r="C509" s="219" t="s">
        <v>4449</v>
      </c>
      <c r="D509" s="219" t="s">
        <v>4450</v>
      </c>
      <c r="E509" s="222">
        <v>0</v>
      </c>
      <c r="F509" s="222">
        <v>0</v>
      </c>
      <c r="G509" s="222">
        <v>0</v>
      </c>
      <c r="H509" s="222">
        <v>0</v>
      </c>
      <c r="I509" s="222">
        <v>0</v>
      </c>
      <c r="J509" s="222">
        <v>0</v>
      </c>
      <c r="K509" s="222">
        <v>0</v>
      </c>
      <c r="L509" s="222">
        <v>0</v>
      </c>
      <c r="M509" s="222">
        <v>0</v>
      </c>
      <c r="N509" s="222">
        <v>0</v>
      </c>
      <c r="O509" s="222">
        <v>631.29999999999995</v>
      </c>
      <c r="P509" s="222">
        <v>0</v>
      </c>
      <c r="Q509" s="222">
        <v>631.29999999999995</v>
      </c>
    </row>
    <row r="510" spans="1:17" ht="15" thickBot="1">
      <c r="A510" s="223"/>
      <c r="B510" s="219"/>
      <c r="C510" s="219"/>
      <c r="D510" s="219"/>
      <c r="E510" s="224">
        <f>SUM(E499:E509)</f>
        <v>0</v>
      </c>
      <c r="F510" s="224">
        <f t="shared" ref="F510:Q510" si="19">SUM(F499:F509)</f>
        <v>0</v>
      </c>
      <c r="G510" s="224">
        <f t="shared" si="19"/>
        <v>0</v>
      </c>
      <c r="H510" s="224">
        <f t="shared" si="19"/>
        <v>0</v>
      </c>
      <c r="I510" s="224">
        <f t="shared" si="19"/>
        <v>0</v>
      </c>
      <c r="J510" s="224">
        <f t="shared" si="19"/>
        <v>0</v>
      </c>
      <c r="K510" s="224">
        <f t="shared" si="19"/>
        <v>0</v>
      </c>
      <c r="L510" s="224">
        <f t="shared" si="19"/>
        <v>0</v>
      </c>
      <c r="M510" s="224">
        <f t="shared" si="19"/>
        <v>6206</v>
      </c>
      <c r="N510" s="224">
        <f t="shared" si="19"/>
        <v>14051.3</v>
      </c>
      <c r="O510" s="224">
        <f t="shared" si="19"/>
        <v>16185.839999999998</v>
      </c>
      <c r="P510" s="224">
        <f t="shared" si="19"/>
        <v>0</v>
      </c>
      <c r="Q510" s="224">
        <f t="shared" si="19"/>
        <v>36443.14</v>
      </c>
    </row>
    <row r="511" spans="1:17" ht="15" thickTop="1">
      <c r="A511" s="223">
        <f t="shared" si="17"/>
        <v>1</v>
      </c>
      <c r="B511" s="219" t="s">
        <v>230</v>
      </c>
      <c r="C511" s="219" t="s">
        <v>4451</v>
      </c>
      <c r="D511" s="219" t="s">
        <v>4452</v>
      </c>
      <c r="E511" s="222">
        <v>0</v>
      </c>
      <c r="F511" s="222">
        <v>0</v>
      </c>
      <c r="G511" s="222">
        <v>0</v>
      </c>
      <c r="H511" s="222">
        <v>0</v>
      </c>
      <c r="I511" s="222">
        <v>0</v>
      </c>
      <c r="J511" s="222">
        <v>0</v>
      </c>
      <c r="K511" s="222">
        <v>0</v>
      </c>
      <c r="L511" s="222">
        <v>0</v>
      </c>
      <c r="M511" s="222">
        <v>0</v>
      </c>
      <c r="N511" s="222">
        <v>0</v>
      </c>
      <c r="O511" s="222">
        <v>101.65</v>
      </c>
      <c r="P511" s="222">
        <v>0</v>
      </c>
      <c r="Q511" s="222">
        <v>101.65</v>
      </c>
    </row>
    <row r="512" spans="1:17">
      <c r="A512" s="223">
        <f t="shared" si="17"/>
        <v>2</v>
      </c>
      <c r="B512" s="219" t="s">
        <v>230</v>
      </c>
      <c r="C512" s="219" t="s">
        <v>4453</v>
      </c>
      <c r="D512" s="219" t="s">
        <v>4454</v>
      </c>
      <c r="E512" s="222">
        <v>0</v>
      </c>
      <c r="F512" s="222">
        <v>0</v>
      </c>
      <c r="G512" s="222">
        <v>0</v>
      </c>
      <c r="H512" s="222">
        <v>0</v>
      </c>
      <c r="I512" s="222">
        <v>0</v>
      </c>
      <c r="J512" s="222">
        <v>0</v>
      </c>
      <c r="K512" s="222">
        <v>0</v>
      </c>
      <c r="L512" s="222">
        <v>0</v>
      </c>
      <c r="M512" s="222">
        <v>0</v>
      </c>
      <c r="N512" s="222">
        <v>101.65</v>
      </c>
      <c r="O512" s="222">
        <v>101.65</v>
      </c>
      <c r="P512" s="222">
        <v>0</v>
      </c>
      <c r="Q512" s="222">
        <v>203.3</v>
      </c>
    </row>
    <row r="513" spans="1:17">
      <c r="A513" s="223">
        <f t="shared" si="17"/>
        <v>3</v>
      </c>
      <c r="B513" s="219" t="s">
        <v>230</v>
      </c>
      <c r="C513" s="219" t="s">
        <v>4455</v>
      </c>
      <c r="D513" s="219" t="s">
        <v>4456</v>
      </c>
      <c r="E513" s="222">
        <v>0</v>
      </c>
      <c r="F513" s="222">
        <v>0</v>
      </c>
      <c r="G513" s="222">
        <v>0</v>
      </c>
      <c r="H513" s="222">
        <v>0</v>
      </c>
      <c r="I513" s="222">
        <v>0</v>
      </c>
      <c r="J513" s="222">
        <v>0</v>
      </c>
      <c r="K513" s="222">
        <v>0</v>
      </c>
      <c r="L513" s="222">
        <v>0</v>
      </c>
      <c r="M513" s="222">
        <v>0</v>
      </c>
      <c r="N513" s="222">
        <v>0</v>
      </c>
      <c r="O513" s="222">
        <v>431</v>
      </c>
      <c r="P513" s="222">
        <v>0</v>
      </c>
      <c r="Q513" s="222">
        <v>431</v>
      </c>
    </row>
    <row r="514" spans="1:17">
      <c r="A514" s="223">
        <f t="shared" si="17"/>
        <v>4</v>
      </c>
      <c r="B514" s="219" t="s">
        <v>230</v>
      </c>
      <c r="C514" s="219" t="s">
        <v>4457</v>
      </c>
      <c r="D514" s="219" t="s">
        <v>4458</v>
      </c>
      <c r="E514" s="222">
        <v>0</v>
      </c>
      <c r="F514" s="222">
        <v>0</v>
      </c>
      <c r="G514" s="222">
        <v>0</v>
      </c>
      <c r="H514" s="222">
        <v>0</v>
      </c>
      <c r="I514" s="222">
        <v>0</v>
      </c>
      <c r="J514" s="222">
        <v>0</v>
      </c>
      <c r="K514" s="222">
        <v>0</v>
      </c>
      <c r="L514" s="222">
        <v>0</v>
      </c>
      <c r="M514" s="222">
        <v>1388.7</v>
      </c>
      <c r="N514" s="222">
        <v>1400.9</v>
      </c>
      <c r="O514" s="222">
        <v>1416.15</v>
      </c>
      <c r="P514" s="222">
        <v>0</v>
      </c>
      <c r="Q514" s="222">
        <v>4205.75</v>
      </c>
    </row>
    <row r="515" spans="1:17">
      <c r="A515" s="223">
        <f t="shared" si="17"/>
        <v>5</v>
      </c>
      <c r="B515" s="219" t="s">
        <v>230</v>
      </c>
      <c r="C515" s="219" t="s">
        <v>4459</v>
      </c>
      <c r="D515" s="219" t="s">
        <v>4460</v>
      </c>
      <c r="E515" s="222">
        <v>0</v>
      </c>
      <c r="F515" s="222">
        <v>0</v>
      </c>
      <c r="G515" s="222">
        <v>0</v>
      </c>
      <c r="H515" s="222">
        <v>0</v>
      </c>
      <c r="I515" s="222">
        <v>0</v>
      </c>
      <c r="J515" s="222">
        <v>0</v>
      </c>
      <c r="K515" s="222">
        <v>0</v>
      </c>
      <c r="L515" s="222">
        <v>0</v>
      </c>
      <c r="M515" s="222">
        <v>0</v>
      </c>
      <c r="N515" s="222">
        <v>0</v>
      </c>
      <c r="O515" s="222">
        <v>888.1</v>
      </c>
      <c r="P515" s="222">
        <v>0</v>
      </c>
      <c r="Q515" s="222">
        <v>888.1</v>
      </c>
    </row>
    <row r="516" spans="1:17">
      <c r="A516" s="223">
        <f t="shared" si="17"/>
        <v>6</v>
      </c>
      <c r="B516" s="219" t="s">
        <v>230</v>
      </c>
      <c r="C516" s="219" t="s">
        <v>4461</v>
      </c>
      <c r="D516" s="219" t="s">
        <v>4462</v>
      </c>
      <c r="E516" s="222">
        <v>0</v>
      </c>
      <c r="F516" s="222">
        <v>0</v>
      </c>
      <c r="G516" s="222">
        <v>0</v>
      </c>
      <c r="H516" s="222">
        <v>0</v>
      </c>
      <c r="I516" s="222">
        <v>0</v>
      </c>
      <c r="J516" s="222">
        <v>0</v>
      </c>
      <c r="K516" s="222">
        <v>0</v>
      </c>
      <c r="L516" s="222">
        <v>0</v>
      </c>
      <c r="M516" s="222">
        <v>0</v>
      </c>
      <c r="N516" s="222">
        <v>0</v>
      </c>
      <c r="O516" s="222">
        <v>107</v>
      </c>
      <c r="P516" s="222">
        <v>0</v>
      </c>
      <c r="Q516" s="222">
        <v>107</v>
      </c>
    </row>
    <row r="517" spans="1:17">
      <c r="A517" s="223">
        <f t="shared" si="17"/>
        <v>7</v>
      </c>
      <c r="B517" s="219" t="s">
        <v>230</v>
      </c>
      <c r="C517" s="219" t="s">
        <v>4463</v>
      </c>
      <c r="D517" s="219" t="s">
        <v>4464</v>
      </c>
      <c r="E517" s="222">
        <v>0</v>
      </c>
      <c r="F517" s="222">
        <v>0</v>
      </c>
      <c r="G517" s="222">
        <v>0</v>
      </c>
      <c r="H517" s="222">
        <v>0</v>
      </c>
      <c r="I517" s="222">
        <v>0</v>
      </c>
      <c r="J517" s="222">
        <v>0</v>
      </c>
      <c r="K517" s="222">
        <v>0</v>
      </c>
      <c r="L517" s="222">
        <v>0</v>
      </c>
      <c r="M517" s="222">
        <v>266.32</v>
      </c>
      <c r="N517" s="222">
        <v>0</v>
      </c>
      <c r="O517" s="222">
        <v>229.73</v>
      </c>
      <c r="P517" s="222">
        <v>0</v>
      </c>
      <c r="Q517" s="222">
        <v>496.05</v>
      </c>
    </row>
    <row r="518" spans="1:17">
      <c r="A518" s="223">
        <f t="shared" si="17"/>
        <v>8</v>
      </c>
      <c r="B518" s="219" t="s">
        <v>230</v>
      </c>
      <c r="C518" s="219" t="s">
        <v>4465</v>
      </c>
      <c r="D518" s="219" t="s">
        <v>4466</v>
      </c>
      <c r="E518" s="222">
        <v>0</v>
      </c>
      <c r="F518" s="222">
        <v>0</v>
      </c>
      <c r="G518" s="222">
        <v>0</v>
      </c>
      <c r="H518" s="222">
        <v>0</v>
      </c>
      <c r="I518" s="222">
        <v>0</v>
      </c>
      <c r="J518" s="222">
        <v>0</v>
      </c>
      <c r="K518" s="222">
        <v>0</v>
      </c>
      <c r="L518" s="222">
        <v>0</v>
      </c>
      <c r="M518" s="222">
        <v>0</v>
      </c>
      <c r="N518" s="222">
        <v>1385.65</v>
      </c>
      <c r="O518" s="222">
        <v>1385.65</v>
      </c>
      <c r="P518" s="222">
        <v>0</v>
      </c>
      <c r="Q518" s="222">
        <v>2771.3</v>
      </c>
    </row>
    <row r="519" spans="1:17">
      <c r="A519" s="223">
        <f t="shared" si="17"/>
        <v>9</v>
      </c>
      <c r="B519" s="219" t="s">
        <v>230</v>
      </c>
      <c r="C519" s="219" t="s">
        <v>4467</v>
      </c>
      <c r="D519" s="219" t="s">
        <v>4468</v>
      </c>
      <c r="E519" s="222">
        <v>0</v>
      </c>
      <c r="F519" s="222">
        <v>0</v>
      </c>
      <c r="G519" s="222">
        <v>0</v>
      </c>
      <c r="H519" s="222">
        <v>0</v>
      </c>
      <c r="I519" s="222">
        <v>0</v>
      </c>
      <c r="J519" s="222">
        <v>0</v>
      </c>
      <c r="K519" s="222">
        <v>0</v>
      </c>
      <c r="L519" s="222">
        <v>0</v>
      </c>
      <c r="M519" s="222">
        <v>0</v>
      </c>
      <c r="N519" s="222">
        <v>107</v>
      </c>
      <c r="O519" s="222">
        <v>107</v>
      </c>
      <c r="P519" s="222">
        <v>0</v>
      </c>
      <c r="Q519" s="222">
        <v>214</v>
      </c>
    </row>
    <row r="520" spans="1:17">
      <c r="A520" s="223">
        <f t="shared" si="17"/>
        <v>10</v>
      </c>
      <c r="B520" s="219" t="s">
        <v>230</v>
      </c>
      <c r="C520" s="219" t="s">
        <v>4469</v>
      </c>
      <c r="D520" s="219" t="s">
        <v>923</v>
      </c>
      <c r="E520" s="222">
        <v>0</v>
      </c>
      <c r="F520" s="222">
        <v>0</v>
      </c>
      <c r="G520" s="222">
        <v>0</v>
      </c>
      <c r="H520" s="222">
        <v>0</v>
      </c>
      <c r="I520" s="222">
        <v>0</v>
      </c>
      <c r="J520" s="222">
        <v>0</v>
      </c>
      <c r="K520" s="222">
        <v>0</v>
      </c>
      <c r="L520" s="222">
        <v>0</v>
      </c>
      <c r="M520" s="222">
        <v>0</v>
      </c>
      <c r="N520" s="222">
        <v>235.83</v>
      </c>
      <c r="O520" s="222">
        <v>272.42</v>
      </c>
      <c r="P520" s="222">
        <v>0</v>
      </c>
      <c r="Q520" s="222">
        <v>508.25</v>
      </c>
    </row>
    <row r="521" spans="1:17">
      <c r="A521" s="223">
        <f t="shared" si="17"/>
        <v>11</v>
      </c>
      <c r="B521" s="219" t="s">
        <v>230</v>
      </c>
      <c r="C521" s="219" t="s">
        <v>4470</v>
      </c>
      <c r="D521" s="219" t="s">
        <v>4471</v>
      </c>
      <c r="E521" s="222">
        <v>0</v>
      </c>
      <c r="F521" s="222">
        <v>0</v>
      </c>
      <c r="G521" s="222">
        <v>0</v>
      </c>
      <c r="H521" s="222">
        <v>0</v>
      </c>
      <c r="I521" s="222">
        <v>0</v>
      </c>
      <c r="J521" s="222">
        <v>0</v>
      </c>
      <c r="K521" s="222">
        <v>0</v>
      </c>
      <c r="L521" s="222">
        <v>0</v>
      </c>
      <c r="M521" s="222">
        <v>0</v>
      </c>
      <c r="N521" s="222">
        <v>101.65</v>
      </c>
      <c r="O521" s="222">
        <v>101.65</v>
      </c>
      <c r="P521" s="222">
        <v>0</v>
      </c>
      <c r="Q521" s="222">
        <v>203.3</v>
      </c>
    </row>
    <row r="522" spans="1:17">
      <c r="A522" s="223">
        <f t="shared" si="17"/>
        <v>12</v>
      </c>
      <c r="B522" s="219" t="s">
        <v>230</v>
      </c>
      <c r="C522" s="219" t="s">
        <v>4472</v>
      </c>
      <c r="D522" s="219" t="s">
        <v>4471</v>
      </c>
      <c r="E522" s="222">
        <v>0</v>
      </c>
      <c r="F522" s="222">
        <v>0</v>
      </c>
      <c r="G522" s="222">
        <v>0</v>
      </c>
      <c r="H522" s="222">
        <v>0</v>
      </c>
      <c r="I522" s="222">
        <v>0</v>
      </c>
      <c r="J522" s="222">
        <v>0</v>
      </c>
      <c r="K522" s="222">
        <v>0</v>
      </c>
      <c r="L522" s="222">
        <v>0</v>
      </c>
      <c r="M522" s="222">
        <v>0</v>
      </c>
      <c r="N522" s="222">
        <v>156.54</v>
      </c>
      <c r="O522" s="222">
        <v>165.69</v>
      </c>
      <c r="P522" s="222">
        <v>0</v>
      </c>
      <c r="Q522" s="222">
        <v>322.23</v>
      </c>
    </row>
    <row r="523" spans="1:17">
      <c r="A523" s="223">
        <f t="shared" si="17"/>
        <v>13</v>
      </c>
      <c r="B523" s="219" t="s">
        <v>230</v>
      </c>
      <c r="C523" s="219" t="s">
        <v>4473</v>
      </c>
      <c r="D523" s="219" t="s">
        <v>4471</v>
      </c>
      <c r="E523" s="222">
        <v>0</v>
      </c>
      <c r="F523" s="222">
        <v>0</v>
      </c>
      <c r="G523" s="222">
        <v>0</v>
      </c>
      <c r="H523" s="222">
        <v>0</v>
      </c>
      <c r="I523" s="222">
        <v>0</v>
      </c>
      <c r="J523" s="222">
        <v>0</v>
      </c>
      <c r="K523" s="222">
        <v>0</v>
      </c>
      <c r="L523" s="222">
        <v>0</v>
      </c>
      <c r="M523" s="222">
        <v>0</v>
      </c>
      <c r="N523" s="222">
        <v>113.85</v>
      </c>
      <c r="O523" s="222">
        <v>180.94</v>
      </c>
      <c r="P523" s="222">
        <v>0</v>
      </c>
      <c r="Q523" s="222">
        <v>294.79000000000002</v>
      </c>
    </row>
    <row r="524" spans="1:17">
      <c r="A524" s="223">
        <f t="shared" ref="A524:A587" si="20">A523+1</f>
        <v>14</v>
      </c>
      <c r="B524" s="219" t="s">
        <v>230</v>
      </c>
      <c r="C524" s="219" t="s">
        <v>4474</v>
      </c>
      <c r="D524" s="219" t="s">
        <v>4475</v>
      </c>
      <c r="E524" s="222">
        <v>0</v>
      </c>
      <c r="F524" s="222">
        <v>0</v>
      </c>
      <c r="G524" s="222">
        <v>0</v>
      </c>
      <c r="H524" s="222">
        <v>0</v>
      </c>
      <c r="I524" s="222">
        <v>0</v>
      </c>
      <c r="J524" s="222">
        <v>0</v>
      </c>
      <c r="K524" s="222">
        <v>0</v>
      </c>
      <c r="L524" s="222">
        <v>0</v>
      </c>
      <c r="M524" s="222">
        <v>0</v>
      </c>
      <c r="N524" s="222">
        <v>147.38999999999999</v>
      </c>
      <c r="O524" s="222">
        <v>174.84</v>
      </c>
      <c r="P524" s="222">
        <v>0</v>
      </c>
      <c r="Q524" s="222">
        <v>322.23</v>
      </c>
    </row>
    <row r="525" spans="1:17">
      <c r="A525" s="223">
        <f t="shared" si="20"/>
        <v>15</v>
      </c>
      <c r="B525" s="219" t="s">
        <v>230</v>
      </c>
      <c r="C525" s="219" t="s">
        <v>4476</v>
      </c>
      <c r="D525" s="219" t="s">
        <v>4477</v>
      </c>
      <c r="E525" s="222">
        <v>0</v>
      </c>
      <c r="F525" s="222">
        <v>0</v>
      </c>
      <c r="G525" s="222">
        <v>0</v>
      </c>
      <c r="H525" s="222">
        <v>0</v>
      </c>
      <c r="I525" s="222">
        <v>0</v>
      </c>
      <c r="J525" s="222">
        <v>0</v>
      </c>
      <c r="K525" s="222">
        <v>0</v>
      </c>
      <c r="L525" s="222">
        <v>0</v>
      </c>
      <c r="M525" s="222">
        <v>0</v>
      </c>
      <c r="N525" s="222">
        <v>101.65</v>
      </c>
      <c r="O525" s="222">
        <v>101.65</v>
      </c>
      <c r="P525" s="222">
        <v>0</v>
      </c>
      <c r="Q525" s="222">
        <v>203.3</v>
      </c>
    </row>
    <row r="526" spans="1:17">
      <c r="A526" s="223">
        <f t="shared" si="20"/>
        <v>16</v>
      </c>
      <c r="B526" s="219" t="s">
        <v>230</v>
      </c>
      <c r="C526" s="219" t="s">
        <v>4478</v>
      </c>
      <c r="D526" s="219" t="s">
        <v>4479</v>
      </c>
      <c r="E526" s="222">
        <v>0</v>
      </c>
      <c r="F526" s="222">
        <v>0</v>
      </c>
      <c r="G526" s="222">
        <v>0</v>
      </c>
      <c r="H526" s="222">
        <v>0</v>
      </c>
      <c r="I526" s="222">
        <v>0</v>
      </c>
      <c r="J526" s="222">
        <v>0</v>
      </c>
      <c r="K526" s="222">
        <v>0</v>
      </c>
      <c r="L526" s="222">
        <v>0</v>
      </c>
      <c r="M526" s="222">
        <v>135.19</v>
      </c>
      <c r="N526" s="222">
        <v>0</v>
      </c>
      <c r="O526" s="222">
        <v>153.49</v>
      </c>
      <c r="P526" s="222">
        <v>0</v>
      </c>
      <c r="Q526" s="222">
        <v>288.68</v>
      </c>
    </row>
    <row r="527" spans="1:17">
      <c r="A527" s="223">
        <f t="shared" si="20"/>
        <v>17</v>
      </c>
      <c r="B527" s="219" t="s">
        <v>230</v>
      </c>
      <c r="C527" s="219" t="s">
        <v>4480</v>
      </c>
      <c r="D527" s="219" t="s">
        <v>3325</v>
      </c>
      <c r="E527" s="222">
        <v>0</v>
      </c>
      <c r="F527" s="222">
        <v>0</v>
      </c>
      <c r="G527" s="222">
        <v>0</v>
      </c>
      <c r="H527" s="222">
        <v>0</v>
      </c>
      <c r="I527" s="222">
        <v>0</v>
      </c>
      <c r="J527" s="222">
        <v>0</v>
      </c>
      <c r="K527" s="222">
        <v>0</v>
      </c>
      <c r="L527" s="222">
        <v>0</v>
      </c>
      <c r="M527" s="222">
        <v>738.3</v>
      </c>
      <c r="N527" s="222">
        <v>0</v>
      </c>
      <c r="O527" s="222">
        <v>738.3</v>
      </c>
      <c r="P527" s="222">
        <v>0</v>
      </c>
      <c r="Q527" s="222">
        <v>1476.6</v>
      </c>
    </row>
    <row r="528" spans="1:17">
      <c r="A528" s="223">
        <f t="shared" si="20"/>
        <v>18</v>
      </c>
      <c r="B528" s="219" t="s">
        <v>230</v>
      </c>
      <c r="C528" s="219" t="s">
        <v>4481</v>
      </c>
      <c r="D528" s="219" t="s">
        <v>4482</v>
      </c>
      <c r="E528" s="222">
        <v>0</v>
      </c>
      <c r="F528" s="222">
        <v>0</v>
      </c>
      <c r="G528" s="222">
        <v>0</v>
      </c>
      <c r="H528" s="222">
        <v>0</v>
      </c>
      <c r="I528" s="222">
        <v>0</v>
      </c>
      <c r="J528" s="222">
        <v>0</v>
      </c>
      <c r="K528" s="222">
        <v>0</v>
      </c>
      <c r="L528" s="222">
        <v>0</v>
      </c>
      <c r="M528" s="222">
        <v>0</v>
      </c>
      <c r="N528" s="222">
        <v>0</v>
      </c>
      <c r="O528" s="222">
        <v>738.3</v>
      </c>
      <c r="P528" s="222">
        <v>0</v>
      </c>
      <c r="Q528" s="222">
        <v>738.3</v>
      </c>
    </row>
    <row r="529" spans="1:17">
      <c r="A529" s="223">
        <f t="shared" si="20"/>
        <v>19</v>
      </c>
      <c r="B529" s="219" t="s">
        <v>230</v>
      </c>
      <c r="C529" s="219" t="s">
        <v>4483</v>
      </c>
      <c r="D529" s="219" t="s">
        <v>4482</v>
      </c>
      <c r="E529" s="222">
        <v>0</v>
      </c>
      <c r="F529" s="222">
        <v>0</v>
      </c>
      <c r="G529" s="222">
        <v>0</v>
      </c>
      <c r="H529" s="222">
        <v>0</v>
      </c>
      <c r="I529" s="222">
        <v>0</v>
      </c>
      <c r="J529" s="222">
        <v>0</v>
      </c>
      <c r="K529" s="222">
        <v>0</v>
      </c>
      <c r="L529" s="222">
        <v>0</v>
      </c>
      <c r="M529" s="222">
        <v>0</v>
      </c>
      <c r="N529" s="222">
        <v>0</v>
      </c>
      <c r="O529" s="222">
        <v>202.28</v>
      </c>
      <c r="P529" s="222">
        <v>0</v>
      </c>
      <c r="Q529" s="222">
        <v>202.28</v>
      </c>
    </row>
    <row r="530" spans="1:17">
      <c r="A530" s="223">
        <f t="shared" si="20"/>
        <v>20</v>
      </c>
      <c r="B530" s="219" t="s">
        <v>230</v>
      </c>
      <c r="C530" s="219" t="s">
        <v>4484</v>
      </c>
      <c r="D530" s="219" t="s">
        <v>4485</v>
      </c>
      <c r="E530" s="222">
        <v>0</v>
      </c>
      <c r="F530" s="222">
        <v>0</v>
      </c>
      <c r="G530" s="222">
        <v>0</v>
      </c>
      <c r="H530" s="222">
        <v>0</v>
      </c>
      <c r="I530" s="222">
        <v>0</v>
      </c>
      <c r="J530" s="222">
        <v>0</v>
      </c>
      <c r="K530" s="222">
        <v>0</v>
      </c>
      <c r="L530" s="222">
        <v>0</v>
      </c>
      <c r="M530" s="222">
        <v>0</v>
      </c>
      <c r="N530" s="222">
        <v>1337.5</v>
      </c>
      <c r="O530" s="222">
        <v>1337.5</v>
      </c>
      <c r="P530" s="222">
        <v>0</v>
      </c>
      <c r="Q530" s="222">
        <v>2675</v>
      </c>
    </row>
    <row r="531" spans="1:17">
      <c r="A531" s="223">
        <f t="shared" si="20"/>
        <v>21</v>
      </c>
      <c r="B531" s="219" t="s">
        <v>230</v>
      </c>
      <c r="C531" s="219" t="s">
        <v>4486</v>
      </c>
      <c r="D531" s="219" t="s">
        <v>4487</v>
      </c>
      <c r="E531" s="222">
        <v>0</v>
      </c>
      <c r="F531" s="222">
        <v>0</v>
      </c>
      <c r="G531" s="222">
        <v>0</v>
      </c>
      <c r="H531" s="222">
        <v>0</v>
      </c>
      <c r="I531" s="222">
        <v>0</v>
      </c>
      <c r="J531" s="222">
        <v>0</v>
      </c>
      <c r="K531" s="222">
        <v>0</v>
      </c>
      <c r="L531" s="222">
        <v>0</v>
      </c>
      <c r="M531" s="222">
        <v>0</v>
      </c>
      <c r="N531" s="222">
        <v>0</v>
      </c>
      <c r="O531" s="222">
        <v>1531.87</v>
      </c>
      <c r="P531" s="222">
        <v>0</v>
      </c>
      <c r="Q531" s="222">
        <v>1531.87</v>
      </c>
    </row>
    <row r="532" spans="1:17">
      <c r="A532" s="223">
        <f t="shared" si="20"/>
        <v>22</v>
      </c>
      <c r="B532" s="219" t="s">
        <v>230</v>
      </c>
      <c r="C532" s="219" t="s">
        <v>4488</v>
      </c>
      <c r="D532" s="219" t="s">
        <v>4487</v>
      </c>
      <c r="E532" s="222">
        <v>0</v>
      </c>
      <c r="F532" s="222">
        <v>0</v>
      </c>
      <c r="G532" s="222">
        <v>0</v>
      </c>
      <c r="H532" s="222">
        <v>0</v>
      </c>
      <c r="I532" s="222">
        <v>0</v>
      </c>
      <c r="J532" s="222">
        <v>0</v>
      </c>
      <c r="K532" s="222">
        <v>0</v>
      </c>
      <c r="L532" s="222">
        <v>0</v>
      </c>
      <c r="M532" s="222">
        <v>0</v>
      </c>
      <c r="N532" s="222">
        <v>0</v>
      </c>
      <c r="O532" s="222">
        <v>738.3</v>
      </c>
      <c r="P532" s="222">
        <v>0</v>
      </c>
      <c r="Q532" s="222">
        <v>738.3</v>
      </c>
    </row>
    <row r="533" spans="1:17">
      <c r="A533" s="223">
        <f t="shared" si="20"/>
        <v>23</v>
      </c>
      <c r="B533" s="219" t="s">
        <v>230</v>
      </c>
      <c r="C533" s="219" t="s">
        <v>4489</v>
      </c>
      <c r="D533" s="219" t="s">
        <v>4487</v>
      </c>
      <c r="E533" s="222">
        <v>0</v>
      </c>
      <c r="F533" s="222">
        <v>0</v>
      </c>
      <c r="G533" s="222">
        <v>0</v>
      </c>
      <c r="H533" s="222">
        <v>0</v>
      </c>
      <c r="I533" s="222">
        <v>0</v>
      </c>
      <c r="J533" s="222">
        <v>0</v>
      </c>
      <c r="K533" s="222">
        <v>0</v>
      </c>
      <c r="L533" s="222">
        <v>0</v>
      </c>
      <c r="M533" s="222">
        <v>48.79</v>
      </c>
      <c r="N533" s="222">
        <v>73.19</v>
      </c>
      <c r="O533" s="222">
        <v>183.99</v>
      </c>
      <c r="P533" s="222">
        <v>0</v>
      </c>
      <c r="Q533" s="222">
        <v>305.97000000000003</v>
      </c>
    </row>
    <row r="534" spans="1:17">
      <c r="A534" s="223">
        <f t="shared" si="20"/>
        <v>24</v>
      </c>
      <c r="B534" s="219" t="s">
        <v>230</v>
      </c>
      <c r="C534" s="219" t="s">
        <v>4490</v>
      </c>
      <c r="D534" s="219" t="s">
        <v>4491</v>
      </c>
      <c r="E534" s="222">
        <v>0</v>
      </c>
      <c r="F534" s="222">
        <v>0</v>
      </c>
      <c r="G534" s="222">
        <v>0</v>
      </c>
      <c r="H534" s="222">
        <v>0</v>
      </c>
      <c r="I534" s="222">
        <v>0</v>
      </c>
      <c r="J534" s="222">
        <v>0</v>
      </c>
      <c r="K534" s="222">
        <v>0</v>
      </c>
      <c r="L534" s="222">
        <v>0</v>
      </c>
      <c r="M534" s="222">
        <v>0</v>
      </c>
      <c r="N534" s="222">
        <v>981.78</v>
      </c>
      <c r="O534" s="222">
        <v>1030.57</v>
      </c>
      <c r="P534" s="222">
        <v>0</v>
      </c>
      <c r="Q534" s="222">
        <v>2012.35</v>
      </c>
    </row>
    <row r="535" spans="1:17">
      <c r="A535" s="223">
        <f t="shared" si="20"/>
        <v>25</v>
      </c>
      <c r="B535" s="219" t="s">
        <v>230</v>
      </c>
      <c r="C535" s="219" t="s">
        <v>4492</v>
      </c>
      <c r="D535" s="219" t="s">
        <v>4493</v>
      </c>
      <c r="E535" s="222">
        <v>0</v>
      </c>
      <c r="F535" s="222">
        <v>0</v>
      </c>
      <c r="G535" s="222">
        <v>0</v>
      </c>
      <c r="H535" s="222">
        <v>0</v>
      </c>
      <c r="I535" s="222">
        <v>0</v>
      </c>
      <c r="J535" s="222">
        <v>0</v>
      </c>
      <c r="K535" s="222">
        <v>0</v>
      </c>
      <c r="L535" s="222">
        <v>0</v>
      </c>
      <c r="M535" s="222">
        <v>0</v>
      </c>
      <c r="N535" s="222">
        <v>180.83</v>
      </c>
      <c r="O535" s="222">
        <v>225.77</v>
      </c>
      <c r="P535" s="222">
        <v>0</v>
      </c>
      <c r="Q535" s="222">
        <v>406.6</v>
      </c>
    </row>
    <row r="536" spans="1:17">
      <c r="A536" s="223">
        <f t="shared" si="20"/>
        <v>26</v>
      </c>
      <c r="B536" s="219" t="s">
        <v>230</v>
      </c>
      <c r="C536" s="219" t="s">
        <v>4494</v>
      </c>
      <c r="D536" s="219" t="s">
        <v>4495</v>
      </c>
      <c r="E536" s="222">
        <v>0</v>
      </c>
      <c r="F536" s="222">
        <v>0</v>
      </c>
      <c r="G536" s="222">
        <v>0</v>
      </c>
      <c r="H536" s="222">
        <v>0</v>
      </c>
      <c r="I536" s="222">
        <v>0</v>
      </c>
      <c r="J536" s="222">
        <v>0</v>
      </c>
      <c r="K536" s="222">
        <v>0</v>
      </c>
      <c r="L536" s="222">
        <v>0</v>
      </c>
      <c r="M536" s="222">
        <v>0</v>
      </c>
      <c r="N536" s="222">
        <v>850.65</v>
      </c>
      <c r="O536" s="222">
        <v>850.65</v>
      </c>
      <c r="P536" s="222">
        <v>0</v>
      </c>
      <c r="Q536" s="222">
        <v>1701.3</v>
      </c>
    </row>
    <row r="537" spans="1:17">
      <c r="A537" s="223">
        <f t="shared" si="20"/>
        <v>27</v>
      </c>
      <c r="B537" s="219" t="s">
        <v>230</v>
      </c>
      <c r="C537" s="219" t="s">
        <v>4496</v>
      </c>
      <c r="D537" s="219" t="s">
        <v>4497</v>
      </c>
      <c r="E537" s="222">
        <v>0</v>
      </c>
      <c r="F537" s="222">
        <v>0</v>
      </c>
      <c r="G537" s="222">
        <v>0</v>
      </c>
      <c r="H537" s="222">
        <v>0</v>
      </c>
      <c r="I537" s="222">
        <v>0</v>
      </c>
      <c r="J537" s="222">
        <v>0</v>
      </c>
      <c r="K537" s="222">
        <v>0</v>
      </c>
      <c r="L537" s="222">
        <v>101.65</v>
      </c>
      <c r="M537" s="222">
        <v>101.65</v>
      </c>
      <c r="N537" s="222">
        <v>101.65</v>
      </c>
      <c r="O537" s="222">
        <v>101.65</v>
      </c>
      <c r="P537" s="222">
        <v>0</v>
      </c>
      <c r="Q537" s="222">
        <v>406.6</v>
      </c>
    </row>
    <row r="538" spans="1:17">
      <c r="A538" s="223">
        <f t="shared" si="20"/>
        <v>28</v>
      </c>
      <c r="B538" s="219" t="s">
        <v>230</v>
      </c>
      <c r="C538" s="219" t="s">
        <v>4498</v>
      </c>
      <c r="D538" s="219" t="s">
        <v>4497</v>
      </c>
      <c r="E538" s="222">
        <v>0</v>
      </c>
      <c r="F538" s="222">
        <v>0</v>
      </c>
      <c r="G538" s="222">
        <v>0</v>
      </c>
      <c r="H538" s="222">
        <v>0</v>
      </c>
      <c r="I538" s="222">
        <v>0</v>
      </c>
      <c r="J538" s="222">
        <v>0</v>
      </c>
      <c r="K538" s="222">
        <v>0</v>
      </c>
      <c r="L538" s="222">
        <v>850.65</v>
      </c>
      <c r="M538" s="222">
        <v>850.65</v>
      </c>
      <c r="N538" s="222">
        <v>850.65</v>
      </c>
      <c r="O538" s="222">
        <v>850.65</v>
      </c>
      <c r="P538" s="222">
        <v>0</v>
      </c>
      <c r="Q538" s="222">
        <v>3402.6</v>
      </c>
    </row>
    <row r="539" spans="1:17">
      <c r="A539" s="223">
        <f t="shared" si="20"/>
        <v>29</v>
      </c>
      <c r="B539" s="219" t="s">
        <v>230</v>
      </c>
      <c r="C539" s="219" t="s">
        <v>4499</v>
      </c>
      <c r="D539" s="219" t="s">
        <v>4497</v>
      </c>
      <c r="E539" s="222">
        <v>0</v>
      </c>
      <c r="F539" s="222">
        <v>0</v>
      </c>
      <c r="G539" s="222">
        <v>0</v>
      </c>
      <c r="H539" s="222">
        <v>0</v>
      </c>
      <c r="I539" s="222">
        <v>0</v>
      </c>
      <c r="J539" s="222">
        <v>0</v>
      </c>
      <c r="K539" s="222">
        <v>0</v>
      </c>
      <c r="L539" s="222">
        <v>0</v>
      </c>
      <c r="M539" s="222">
        <v>424.9</v>
      </c>
      <c r="N539" s="222">
        <v>409.65</v>
      </c>
      <c r="O539" s="222">
        <v>659.71</v>
      </c>
      <c r="P539" s="222">
        <v>0</v>
      </c>
      <c r="Q539" s="222">
        <v>1494.26</v>
      </c>
    </row>
    <row r="540" spans="1:17">
      <c r="A540" s="223">
        <f t="shared" si="20"/>
        <v>30</v>
      </c>
      <c r="B540" s="219" t="s">
        <v>230</v>
      </c>
      <c r="C540" s="219" t="s">
        <v>4500</v>
      </c>
      <c r="D540" s="219" t="s">
        <v>4501</v>
      </c>
      <c r="E540" s="222">
        <v>0</v>
      </c>
      <c r="F540" s="222">
        <v>0</v>
      </c>
      <c r="G540" s="222">
        <v>0</v>
      </c>
      <c r="H540" s="222">
        <v>0</v>
      </c>
      <c r="I540" s="222">
        <v>0</v>
      </c>
      <c r="J540" s="222">
        <v>0</v>
      </c>
      <c r="K540" s="222">
        <v>0</v>
      </c>
      <c r="L540" s="222">
        <v>374.5</v>
      </c>
      <c r="M540" s="222">
        <v>374.5</v>
      </c>
      <c r="N540" s="222">
        <v>374.5</v>
      </c>
      <c r="O540" s="222">
        <v>374.5</v>
      </c>
      <c r="P540" s="222">
        <v>0</v>
      </c>
      <c r="Q540" s="222">
        <v>1498</v>
      </c>
    </row>
    <row r="541" spans="1:17">
      <c r="A541" s="223">
        <f t="shared" si="20"/>
        <v>31</v>
      </c>
      <c r="B541" s="219" t="s">
        <v>230</v>
      </c>
      <c r="C541" s="219" t="s">
        <v>4502</v>
      </c>
      <c r="D541" s="219" t="s">
        <v>4503</v>
      </c>
      <c r="E541" s="222">
        <v>0</v>
      </c>
      <c r="F541" s="222">
        <v>0</v>
      </c>
      <c r="G541" s="222">
        <v>0</v>
      </c>
      <c r="H541" s="222">
        <v>0</v>
      </c>
      <c r="I541" s="222">
        <v>0</v>
      </c>
      <c r="J541" s="222">
        <v>0</v>
      </c>
      <c r="K541" s="222">
        <v>0</v>
      </c>
      <c r="L541" s="222">
        <v>0</v>
      </c>
      <c r="M541" s="222">
        <v>0</v>
      </c>
      <c r="N541" s="222">
        <v>305.97000000000003</v>
      </c>
      <c r="O541" s="222">
        <v>589.57000000000005</v>
      </c>
      <c r="P541" s="222">
        <v>0</v>
      </c>
      <c r="Q541" s="222">
        <v>895.54</v>
      </c>
    </row>
    <row r="542" spans="1:17">
      <c r="A542" s="223">
        <f t="shared" si="20"/>
        <v>32</v>
      </c>
      <c r="B542" s="219" t="s">
        <v>230</v>
      </c>
      <c r="C542" s="219" t="s">
        <v>4504</v>
      </c>
      <c r="D542" s="219" t="s">
        <v>4505</v>
      </c>
      <c r="E542" s="222">
        <v>0</v>
      </c>
      <c r="F542" s="222">
        <v>0</v>
      </c>
      <c r="G542" s="222">
        <v>0</v>
      </c>
      <c r="H542" s="222">
        <v>0</v>
      </c>
      <c r="I542" s="222">
        <v>0</v>
      </c>
      <c r="J542" s="222">
        <v>0</v>
      </c>
      <c r="K542" s="222">
        <v>0</v>
      </c>
      <c r="L542" s="222">
        <v>0</v>
      </c>
      <c r="M542" s="222">
        <v>0</v>
      </c>
      <c r="N542" s="222">
        <v>205.33</v>
      </c>
      <c r="O542" s="222">
        <v>278.52</v>
      </c>
      <c r="P542" s="222">
        <v>0</v>
      </c>
      <c r="Q542" s="222">
        <v>483.85</v>
      </c>
    </row>
    <row r="543" spans="1:17">
      <c r="A543" s="223">
        <f t="shared" si="20"/>
        <v>33</v>
      </c>
      <c r="B543" s="219" t="s">
        <v>230</v>
      </c>
      <c r="C543" s="219" t="s">
        <v>4506</v>
      </c>
      <c r="D543" s="219" t="s">
        <v>4505</v>
      </c>
      <c r="E543" s="222">
        <v>0</v>
      </c>
      <c r="F543" s="222">
        <v>0</v>
      </c>
      <c r="G543" s="222">
        <v>0</v>
      </c>
      <c r="H543" s="222">
        <v>0</v>
      </c>
      <c r="I543" s="222">
        <v>0</v>
      </c>
      <c r="J543" s="222">
        <v>0</v>
      </c>
      <c r="K543" s="222">
        <v>0</v>
      </c>
      <c r="L543" s="222">
        <v>0</v>
      </c>
      <c r="M543" s="222">
        <v>0</v>
      </c>
      <c r="N543" s="222">
        <v>850.65</v>
      </c>
      <c r="O543" s="222">
        <v>850.65</v>
      </c>
      <c r="P543" s="222">
        <v>0</v>
      </c>
      <c r="Q543" s="222">
        <v>1701.3</v>
      </c>
    </row>
    <row r="544" spans="1:17">
      <c r="A544" s="223">
        <f t="shared" si="20"/>
        <v>34</v>
      </c>
      <c r="B544" s="219" t="s">
        <v>230</v>
      </c>
      <c r="C544" s="219" t="s">
        <v>4507</v>
      </c>
      <c r="D544" s="219" t="s">
        <v>4508</v>
      </c>
      <c r="E544" s="222">
        <v>0</v>
      </c>
      <c r="F544" s="222">
        <v>0</v>
      </c>
      <c r="G544" s="222">
        <v>0</v>
      </c>
      <c r="H544" s="222">
        <v>0</v>
      </c>
      <c r="I544" s="222">
        <v>0</v>
      </c>
      <c r="J544" s="222">
        <v>0</v>
      </c>
      <c r="K544" s="222">
        <v>0</v>
      </c>
      <c r="L544" s="222">
        <v>0</v>
      </c>
      <c r="M544" s="222">
        <v>0</v>
      </c>
      <c r="N544" s="222">
        <v>0</v>
      </c>
      <c r="O544" s="222">
        <v>732.95</v>
      </c>
      <c r="P544" s="222">
        <v>0</v>
      </c>
      <c r="Q544" s="222">
        <v>732.95</v>
      </c>
    </row>
    <row r="545" spans="1:17">
      <c r="A545" s="223">
        <f t="shared" si="20"/>
        <v>35</v>
      </c>
      <c r="B545" s="219" t="s">
        <v>230</v>
      </c>
      <c r="C545" s="219" t="s">
        <v>4509</v>
      </c>
      <c r="D545" s="219" t="s">
        <v>4508</v>
      </c>
      <c r="E545" s="222">
        <v>0</v>
      </c>
      <c r="F545" s="222">
        <v>0</v>
      </c>
      <c r="G545" s="222">
        <v>0</v>
      </c>
      <c r="H545" s="222">
        <v>0</v>
      </c>
      <c r="I545" s="222">
        <v>0</v>
      </c>
      <c r="J545" s="222">
        <v>0</v>
      </c>
      <c r="K545" s="222">
        <v>0</v>
      </c>
      <c r="L545" s="222">
        <v>0</v>
      </c>
      <c r="M545" s="222">
        <v>0</v>
      </c>
      <c r="N545" s="222">
        <v>0</v>
      </c>
      <c r="O545" s="222">
        <v>155.15</v>
      </c>
      <c r="P545" s="222">
        <v>0</v>
      </c>
      <c r="Q545" s="222">
        <v>155.15</v>
      </c>
    </row>
    <row r="546" spans="1:17">
      <c r="A546" s="223">
        <f t="shared" si="20"/>
        <v>36</v>
      </c>
      <c r="B546" s="219" t="s">
        <v>230</v>
      </c>
      <c r="C546" s="219" t="s">
        <v>4510</v>
      </c>
      <c r="D546" s="219" t="s">
        <v>4511</v>
      </c>
      <c r="E546" s="222">
        <v>0</v>
      </c>
      <c r="F546" s="222">
        <v>0</v>
      </c>
      <c r="G546" s="222">
        <v>0</v>
      </c>
      <c r="H546" s="222">
        <v>0</v>
      </c>
      <c r="I546" s="222">
        <v>0</v>
      </c>
      <c r="J546" s="222">
        <v>0</v>
      </c>
      <c r="K546" s="222">
        <v>0</v>
      </c>
      <c r="L546" s="222">
        <v>0</v>
      </c>
      <c r="M546" s="222">
        <v>0</v>
      </c>
      <c r="N546" s="222">
        <v>562.12</v>
      </c>
      <c r="O546" s="222">
        <v>613.97</v>
      </c>
      <c r="P546" s="222">
        <v>0</v>
      </c>
      <c r="Q546" s="222">
        <v>1176.0899999999999</v>
      </c>
    </row>
    <row r="547" spans="1:17">
      <c r="A547" s="223">
        <f t="shared" si="20"/>
        <v>37</v>
      </c>
      <c r="B547" s="219" t="s">
        <v>230</v>
      </c>
      <c r="C547" s="219" t="s">
        <v>4512</v>
      </c>
      <c r="D547" s="219" t="s">
        <v>4513</v>
      </c>
      <c r="E547" s="222">
        <v>0</v>
      </c>
      <c r="F547" s="222">
        <v>0</v>
      </c>
      <c r="G547" s="222">
        <v>0</v>
      </c>
      <c r="H547" s="222">
        <v>0</v>
      </c>
      <c r="I547" s="222">
        <v>0</v>
      </c>
      <c r="J547" s="222">
        <v>0</v>
      </c>
      <c r="K547" s="222">
        <v>0</v>
      </c>
      <c r="L547" s="222">
        <v>0</v>
      </c>
      <c r="M547" s="222">
        <v>0</v>
      </c>
      <c r="N547" s="222">
        <v>1029.3399999999999</v>
      </c>
      <c r="O547" s="222">
        <v>1273.3</v>
      </c>
      <c r="P547" s="222">
        <v>0</v>
      </c>
      <c r="Q547" s="222">
        <v>2302.64</v>
      </c>
    </row>
    <row r="548" spans="1:17">
      <c r="A548" s="223">
        <f t="shared" si="20"/>
        <v>38</v>
      </c>
      <c r="B548" s="219" t="s">
        <v>230</v>
      </c>
      <c r="C548" s="219" t="s">
        <v>4514</v>
      </c>
      <c r="D548" s="219" t="s">
        <v>4515</v>
      </c>
      <c r="E548" s="222">
        <v>0</v>
      </c>
      <c r="F548" s="222">
        <v>0</v>
      </c>
      <c r="G548" s="222">
        <v>0</v>
      </c>
      <c r="H548" s="222">
        <v>0</v>
      </c>
      <c r="I548" s="222">
        <v>0</v>
      </c>
      <c r="J548" s="222">
        <v>0</v>
      </c>
      <c r="K548" s="222">
        <v>0</v>
      </c>
      <c r="L548" s="222">
        <v>0</v>
      </c>
      <c r="M548" s="222">
        <v>0</v>
      </c>
      <c r="N548" s="222">
        <v>0</v>
      </c>
      <c r="O548" s="222">
        <v>101.65</v>
      </c>
      <c r="P548" s="222">
        <v>0</v>
      </c>
      <c r="Q548" s="222">
        <v>101.65</v>
      </c>
    </row>
    <row r="549" spans="1:17">
      <c r="A549" s="223">
        <f t="shared" si="20"/>
        <v>39</v>
      </c>
      <c r="B549" s="219" t="s">
        <v>230</v>
      </c>
      <c r="C549" s="219" t="s">
        <v>4516</v>
      </c>
      <c r="D549" s="219" t="s">
        <v>4517</v>
      </c>
      <c r="E549" s="222">
        <v>0</v>
      </c>
      <c r="F549" s="222">
        <v>0</v>
      </c>
      <c r="G549" s="222">
        <v>0</v>
      </c>
      <c r="H549" s="222">
        <v>0</v>
      </c>
      <c r="I549" s="222">
        <v>0</v>
      </c>
      <c r="J549" s="222">
        <v>0</v>
      </c>
      <c r="K549" s="222">
        <v>0</v>
      </c>
      <c r="L549" s="222">
        <v>0</v>
      </c>
      <c r="M549" s="222">
        <v>27.44</v>
      </c>
      <c r="N549" s="222">
        <v>9.15</v>
      </c>
      <c r="O549" s="222">
        <v>208.38</v>
      </c>
      <c r="P549" s="222">
        <v>0</v>
      </c>
      <c r="Q549" s="222">
        <v>244.97</v>
      </c>
    </row>
    <row r="550" spans="1:17">
      <c r="A550" s="223">
        <f t="shared" si="20"/>
        <v>40</v>
      </c>
      <c r="B550" s="219" t="s">
        <v>230</v>
      </c>
      <c r="C550" s="219" t="s">
        <v>4518</v>
      </c>
      <c r="D550" s="219" t="s">
        <v>4517</v>
      </c>
      <c r="E550" s="222">
        <v>0</v>
      </c>
      <c r="F550" s="222">
        <v>0</v>
      </c>
      <c r="G550" s="222">
        <v>0</v>
      </c>
      <c r="H550" s="222">
        <v>0</v>
      </c>
      <c r="I550" s="222">
        <v>0</v>
      </c>
      <c r="J550" s="222">
        <v>0</v>
      </c>
      <c r="K550" s="222">
        <v>0</v>
      </c>
      <c r="L550" s="222">
        <v>0</v>
      </c>
      <c r="M550" s="222">
        <v>0</v>
      </c>
      <c r="N550" s="222">
        <v>0</v>
      </c>
      <c r="O550" s="222">
        <v>1491.31</v>
      </c>
      <c r="P550" s="222">
        <v>0</v>
      </c>
      <c r="Q550" s="222">
        <v>1491.31</v>
      </c>
    </row>
    <row r="551" spans="1:17">
      <c r="A551" s="223">
        <f t="shared" si="20"/>
        <v>41</v>
      </c>
      <c r="B551" s="219" t="s">
        <v>230</v>
      </c>
      <c r="C551" s="219" t="s">
        <v>4519</v>
      </c>
      <c r="D551" s="219" t="s">
        <v>4520</v>
      </c>
      <c r="E551" s="222">
        <v>0</v>
      </c>
      <c r="F551" s="222">
        <v>0</v>
      </c>
      <c r="G551" s="222">
        <v>0</v>
      </c>
      <c r="H551" s="222">
        <v>0</v>
      </c>
      <c r="I551" s="222">
        <v>0</v>
      </c>
      <c r="J551" s="222">
        <v>0</v>
      </c>
      <c r="K551" s="222">
        <v>0</v>
      </c>
      <c r="L551" s="222">
        <v>0</v>
      </c>
      <c r="M551" s="222">
        <v>0</v>
      </c>
      <c r="N551" s="222">
        <v>309.02</v>
      </c>
      <c r="O551" s="222">
        <v>440.85</v>
      </c>
      <c r="P551" s="222">
        <v>0</v>
      </c>
      <c r="Q551" s="222">
        <v>749.87</v>
      </c>
    </row>
    <row r="552" spans="1:17">
      <c r="A552" s="223">
        <f t="shared" si="20"/>
        <v>42</v>
      </c>
      <c r="B552" s="219" t="s">
        <v>230</v>
      </c>
      <c r="C552" s="219" t="s">
        <v>4521</v>
      </c>
      <c r="D552" s="219" t="s">
        <v>3350</v>
      </c>
      <c r="E552" s="222">
        <v>0</v>
      </c>
      <c r="F552" s="222">
        <v>0</v>
      </c>
      <c r="G552" s="222">
        <v>0</v>
      </c>
      <c r="H552" s="222">
        <v>0</v>
      </c>
      <c r="I552" s="222">
        <v>0</v>
      </c>
      <c r="J552" s="222">
        <v>0</v>
      </c>
      <c r="K552" s="222">
        <v>0</v>
      </c>
      <c r="L552" s="222">
        <v>0</v>
      </c>
      <c r="M552" s="222">
        <v>0</v>
      </c>
      <c r="N552" s="222">
        <v>12.84</v>
      </c>
      <c r="O552" s="222">
        <v>1063.58</v>
      </c>
      <c r="P552" s="222">
        <v>0</v>
      </c>
      <c r="Q552" s="222">
        <v>1076.42</v>
      </c>
    </row>
    <row r="553" spans="1:17">
      <c r="A553" s="223">
        <f t="shared" si="20"/>
        <v>43</v>
      </c>
      <c r="B553" s="219" t="s">
        <v>230</v>
      </c>
      <c r="C553" s="219" t="s">
        <v>4522</v>
      </c>
      <c r="D553" s="219" t="s">
        <v>1174</v>
      </c>
      <c r="E553" s="222">
        <v>0</v>
      </c>
      <c r="F553" s="222">
        <v>0</v>
      </c>
      <c r="G553" s="222">
        <v>0</v>
      </c>
      <c r="H553" s="222">
        <v>0</v>
      </c>
      <c r="I553" s="222">
        <v>0</v>
      </c>
      <c r="J553" s="222">
        <v>0</v>
      </c>
      <c r="K553" s="222">
        <v>0</v>
      </c>
      <c r="L553" s="222">
        <v>0</v>
      </c>
      <c r="M553" s="222">
        <v>0</v>
      </c>
      <c r="N553" s="222">
        <v>0</v>
      </c>
      <c r="O553" s="222">
        <v>1033.6199999999999</v>
      </c>
      <c r="P553" s="222">
        <v>0</v>
      </c>
      <c r="Q553" s="222">
        <v>1033.6199999999999</v>
      </c>
    </row>
    <row r="554" spans="1:17">
      <c r="A554" s="223">
        <f t="shared" si="20"/>
        <v>44</v>
      </c>
      <c r="B554" s="219" t="s">
        <v>230</v>
      </c>
      <c r="C554" s="219" t="s">
        <v>4523</v>
      </c>
      <c r="D554" s="219" t="s">
        <v>4524</v>
      </c>
      <c r="E554" s="222">
        <v>0</v>
      </c>
      <c r="F554" s="222">
        <v>0</v>
      </c>
      <c r="G554" s="222">
        <v>0</v>
      </c>
      <c r="H554" s="222">
        <v>0</v>
      </c>
      <c r="I554" s="222">
        <v>0</v>
      </c>
      <c r="J554" s="222">
        <v>0</v>
      </c>
      <c r="K554" s="222">
        <v>0</v>
      </c>
      <c r="L554" s="222">
        <v>0</v>
      </c>
      <c r="M554" s="222">
        <v>0</v>
      </c>
      <c r="N554" s="222">
        <v>101.65</v>
      </c>
      <c r="O554" s="222">
        <v>101.65</v>
      </c>
      <c r="P554" s="222">
        <v>0</v>
      </c>
      <c r="Q554" s="222">
        <v>203.3</v>
      </c>
    </row>
    <row r="555" spans="1:17">
      <c r="A555" s="223">
        <f t="shared" si="20"/>
        <v>45</v>
      </c>
      <c r="B555" s="219" t="s">
        <v>230</v>
      </c>
      <c r="C555" s="219" t="s">
        <v>4525</v>
      </c>
      <c r="D555" s="219" t="s">
        <v>1149</v>
      </c>
      <c r="E555" s="222">
        <v>0</v>
      </c>
      <c r="F555" s="222">
        <v>0</v>
      </c>
      <c r="G555" s="222">
        <v>0</v>
      </c>
      <c r="H555" s="222">
        <v>0</v>
      </c>
      <c r="I555" s="222">
        <v>0</v>
      </c>
      <c r="J555" s="222">
        <v>0</v>
      </c>
      <c r="K555" s="222">
        <v>0</v>
      </c>
      <c r="L555" s="222">
        <v>0</v>
      </c>
      <c r="M555" s="222">
        <v>0</v>
      </c>
      <c r="N555" s="222">
        <v>107</v>
      </c>
      <c r="O555" s="222">
        <v>119.84</v>
      </c>
      <c r="P555" s="222">
        <v>0</v>
      </c>
      <c r="Q555" s="222">
        <v>226.84</v>
      </c>
    </row>
    <row r="556" spans="1:17">
      <c r="A556" s="223">
        <f t="shared" si="20"/>
        <v>46</v>
      </c>
      <c r="B556" s="219" t="s">
        <v>230</v>
      </c>
      <c r="C556" s="219" t="s">
        <v>4526</v>
      </c>
      <c r="D556" s="219" t="s">
        <v>1153</v>
      </c>
      <c r="E556" s="222">
        <v>0</v>
      </c>
      <c r="F556" s="222">
        <v>0</v>
      </c>
      <c r="G556" s="222">
        <v>0</v>
      </c>
      <c r="H556" s="222">
        <v>0</v>
      </c>
      <c r="I556" s="222">
        <v>0</v>
      </c>
      <c r="J556" s="222">
        <v>0</v>
      </c>
      <c r="K556" s="222">
        <v>0</v>
      </c>
      <c r="L556" s="222">
        <v>0</v>
      </c>
      <c r="M556" s="222">
        <v>892.38</v>
      </c>
      <c r="N556" s="222">
        <v>0</v>
      </c>
      <c r="O556" s="222">
        <v>896.66</v>
      </c>
      <c r="P556" s="222">
        <v>0</v>
      </c>
      <c r="Q556" s="222">
        <v>1789.04</v>
      </c>
    </row>
    <row r="557" spans="1:17">
      <c r="A557" s="223">
        <f t="shared" si="20"/>
        <v>47</v>
      </c>
      <c r="B557" s="219" t="s">
        <v>230</v>
      </c>
      <c r="C557" s="219" t="s">
        <v>4527</v>
      </c>
      <c r="D557" s="219" t="s">
        <v>1155</v>
      </c>
      <c r="E557" s="222">
        <v>0</v>
      </c>
      <c r="F557" s="222">
        <v>0</v>
      </c>
      <c r="G557" s="222">
        <v>0</v>
      </c>
      <c r="H557" s="222">
        <v>0</v>
      </c>
      <c r="I557" s="222">
        <v>0</v>
      </c>
      <c r="J557" s="222">
        <v>0</v>
      </c>
      <c r="K557" s="222">
        <v>0</v>
      </c>
      <c r="L557" s="222">
        <v>0</v>
      </c>
      <c r="M557" s="222">
        <v>0</v>
      </c>
      <c r="N557" s="222">
        <v>0</v>
      </c>
      <c r="O557" s="222">
        <v>257.17</v>
      </c>
      <c r="P557" s="222">
        <v>0</v>
      </c>
      <c r="Q557" s="222">
        <v>257.17</v>
      </c>
    </row>
    <row r="558" spans="1:17">
      <c r="A558" s="223">
        <f t="shared" si="20"/>
        <v>48</v>
      </c>
      <c r="B558" s="219" t="s">
        <v>230</v>
      </c>
      <c r="C558" s="219" t="s">
        <v>4528</v>
      </c>
      <c r="D558" s="219" t="s">
        <v>1155</v>
      </c>
      <c r="E558" s="222">
        <v>0</v>
      </c>
      <c r="F558" s="222">
        <v>0</v>
      </c>
      <c r="G558" s="222">
        <v>0</v>
      </c>
      <c r="H558" s="222">
        <v>0</v>
      </c>
      <c r="I558" s="222">
        <v>0</v>
      </c>
      <c r="J558" s="222">
        <v>0</v>
      </c>
      <c r="K558" s="222">
        <v>0</v>
      </c>
      <c r="L558" s="222">
        <v>0</v>
      </c>
      <c r="M558" s="222">
        <v>0</v>
      </c>
      <c r="N558" s="222">
        <v>0</v>
      </c>
      <c r="O558" s="222">
        <v>101.65</v>
      </c>
      <c r="P558" s="222">
        <v>0</v>
      </c>
      <c r="Q558" s="222">
        <v>101.65</v>
      </c>
    </row>
    <row r="559" spans="1:17">
      <c r="A559" s="223">
        <f t="shared" si="20"/>
        <v>49</v>
      </c>
      <c r="B559" s="219" t="s">
        <v>230</v>
      </c>
      <c r="C559" s="219" t="s">
        <v>4529</v>
      </c>
      <c r="D559" s="219" t="s">
        <v>1155</v>
      </c>
      <c r="E559" s="222">
        <v>0</v>
      </c>
      <c r="F559" s="222">
        <v>0</v>
      </c>
      <c r="G559" s="222">
        <v>0</v>
      </c>
      <c r="H559" s="222">
        <v>0</v>
      </c>
      <c r="I559" s="222">
        <v>0</v>
      </c>
      <c r="J559" s="222">
        <v>0</v>
      </c>
      <c r="K559" s="222">
        <v>0</v>
      </c>
      <c r="L559" s="222">
        <v>0</v>
      </c>
      <c r="M559" s="222">
        <v>0</v>
      </c>
      <c r="N559" s="222">
        <v>0</v>
      </c>
      <c r="O559" s="222">
        <v>101.65</v>
      </c>
      <c r="P559" s="222">
        <v>0</v>
      </c>
      <c r="Q559" s="222">
        <v>101.65</v>
      </c>
    </row>
    <row r="560" spans="1:17">
      <c r="A560" s="223">
        <f t="shared" si="20"/>
        <v>50</v>
      </c>
      <c r="B560" s="219" t="s">
        <v>230</v>
      </c>
      <c r="C560" s="219" t="s">
        <v>4530</v>
      </c>
      <c r="D560" s="219" t="s">
        <v>1170</v>
      </c>
      <c r="E560" s="222">
        <v>0</v>
      </c>
      <c r="F560" s="222">
        <v>0</v>
      </c>
      <c r="G560" s="222">
        <v>0</v>
      </c>
      <c r="H560" s="222">
        <v>0</v>
      </c>
      <c r="I560" s="222">
        <v>0</v>
      </c>
      <c r="J560" s="222">
        <v>0</v>
      </c>
      <c r="K560" s="222">
        <v>0</v>
      </c>
      <c r="L560" s="222">
        <v>0</v>
      </c>
      <c r="M560" s="222">
        <v>272.42</v>
      </c>
      <c r="N560" s="222">
        <v>324.26</v>
      </c>
      <c r="O560" s="222">
        <v>476.74</v>
      </c>
      <c r="P560" s="222">
        <v>0</v>
      </c>
      <c r="Q560" s="222">
        <v>1073.42</v>
      </c>
    </row>
    <row r="561" spans="1:17">
      <c r="A561" s="223">
        <f t="shared" si="20"/>
        <v>51</v>
      </c>
      <c r="B561" s="219" t="s">
        <v>230</v>
      </c>
      <c r="C561" s="219" t="s">
        <v>4531</v>
      </c>
      <c r="D561" s="219" t="s">
        <v>1138</v>
      </c>
      <c r="E561" s="222">
        <v>0</v>
      </c>
      <c r="F561" s="222">
        <v>0</v>
      </c>
      <c r="G561" s="222">
        <v>0</v>
      </c>
      <c r="H561" s="222">
        <v>0</v>
      </c>
      <c r="I561" s="222">
        <v>0</v>
      </c>
      <c r="J561" s="222">
        <v>0</v>
      </c>
      <c r="K561" s="222">
        <v>0</v>
      </c>
      <c r="L561" s="222">
        <v>0</v>
      </c>
      <c r="M561" s="222">
        <v>0</v>
      </c>
      <c r="N561" s="222">
        <v>101.65</v>
      </c>
      <c r="O561" s="222">
        <v>103.79</v>
      </c>
      <c r="P561" s="222">
        <v>0</v>
      </c>
      <c r="Q561" s="222">
        <v>205.44</v>
      </c>
    </row>
    <row r="562" spans="1:17">
      <c r="A562" s="223">
        <f t="shared" si="20"/>
        <v>52</v>
      </c>
      <c r="B562" s="219" t="s">
        <v>230</v>
      </c>
      <c r="C562" s="219" t="s">
        <v>4532</v>
      </c>
      <c r="D562" s="219" t="s">
        <v>1197</v>
      </c>
      <c r="E562" s="222">
        <v>0</v>
      </c>
      <c r="F562" s="222">
        <v>0</v>
      </c>
      <c r="G562" s="222">
        <v>0</v>
      </c>
      <c r="H562" s="222">
        <v>0</v>
      </c>
      <c r="I562" s="222">
        <v>0</v>
      </c>
      <c r="J562" s="222">
        <v>0</v>
      </c>
      <c r="K562" s="222">
        <v>0</v>
      </c>
      <c r="L562" s="222">
        <v>0</v>
      </c>
      <c r="M562" s="222">
        <v>0</v>
      </c>
      <c r="N562" s="222">
        <v>203.3</v>
      </c>
      <c r="O562" s="222">
        <v>225.77</v>
      </c>
      <c r="P562" s="222">
        <v>0</v>
      </c>
      <c r="Q562" s="222">
        <v>429.07</v>
      </c>
    </row>
    <row r="563" spans="1:17">
      <c r="A563" s="223">
        <f t="shared" si="20"/>
        <v>53</v>
      </c>
      <c r="B563" s="219" t="s">
        <v>230</v>
      </c>
      <c r="C563" s="219" t="s">
        <v>4533</v>
      </c>
      <c r="D563" s="219" t="s">
        <v>1206</v>
      </c>
      <c r="E563" s="222">
        <v>0</v>
      </c>
      <c r="F563" s="222">
        <v>0</v>
      </c>
      <c r="G563" s="222">
        <v>0</v>
      </c>
      <c r="H563" s="222">
        <v>0</v>
      </c>
      <c r="I563" s="222">
        <v>0</v>
      </c>
      <c r="J563" s="222">
        <v>0</v>
      </c>
      <c r="K563" s="222">
        <v>0</v>
      </c>
      <c r="L563" s="222">
        <v>0</v>
      </c>
      <c r="M563" s="222">
        <v>0</v>
      </c>
      <c r="N563" s="222">
        <v>939.46</v>
      </c>
      <c r="O563" s="222">
        <v>961.93</v>
      </c>
      <c r="P563" s="222">
        <v>0</v>
      </c>
      <c r="Q563" s="222">
        <v>1901.39</v>
      </c>
    </row>
    <row r="564" spans="1:17">
      <c r="A564" s="223">
        <f t="shared" si="20"/>
        <v>54</v>
      </c>
      <c r="B564" s="219" t="s">
        <v>230</v>
      </c>
      <c r="C564" s="219" t="s">
        <v>4534</v>
      </c>
      <c r="D564" s="219" t="s">
        <v>4535</v>
      </c>
      <c r="E564" s="222">
        <v>0</v>
      </c>
      <c r="F564" s="222">
        <v>0</v>
      </c>
      <c r="G564" s="222">
        <v>0</v>
      </c>
      <c r="H564" s="222">
        <v>0</v>
      </c>
      <c r="I564" s="222">
        <v>0</v>
      </c>
      <c r="J564" s="222">
        <v>0</v>
      </c>
      <c r="K564" s="222">
        <v>0</v>
      </c>
      <c r="L564" s="222">
        <v>0</v>
      </c>
      <c r="M564" s="222">
        <v>0</v>
      </c>
      <c r="N564" s="222">
        <v>882.75</v>
      </c>
      <c r="O564" s="222">
        <v>940.53</v>
      </c>
      <c r="P564" s="222">
        <v>0</v>
      </c>
      <c r="Q564" s="222">
        <v>1823.28</v>
      </c>
    </row>
    <row r="565" spans="1:17">
      <c r="A565" s="223">
        <f t="shared" si="20"/>
        <v>55</v>
      </c>
      <c r="B565" s="219" t="s">
        <v>230</v>
      </c>
      <c r="C565" s="219" t="s">
        <v>4536</v>
      </c>
      <c r="D565" s="219" t="s">
        <v>1231</v>
      </c>
      <c r="E565" s="222">
        <v>0</v>
      </c>
      <c r="F565" s="222">
        <v>0</v>
      </c>
      <c r="G565" s="222">
        <v>0</v>
      </c>
      <c r="H565" s="222">
        <v>0</v>
      </c>
      <c r="I565" s="222">
        <v>0</v>
      </c>
      <c r="J565" s="222">
        <v>0</v>
      </c>
      <c r="K565" s="222">
        <v>0</v>
      </c>
      <c r="L565" s="222">
        <v>0</v>
      </c>
      <c r="M565" s="222">
        <v>0</v>
      </c>
      <c r="N565" s="222">
        <v>101.65</v>
      </c>
      <c r="O565" s="222">
        <v>101.65</v>
      </c>
      <c r="P565" s="222">
        <v>0</v>
      </c>
      <c r="Q565" s="222">
        <v>203.3</v>
      </c>
    </row>
    <row r="566" spans="1:17">
      <c r="A566" s="223">
        <f t="shared" si="20"/>
        <v>56</v>
      </c>
      <c r="B566" s="219" t="s">
        <v>230</v>
      </c>
      <c r="C566" s="219" t="s">
        <v>4537</v>
      </c>
      <c r="D566" s="219" t="s">
        <v>1231</v>
      </c>
      <c r="E566" s="222">
        <v>0</v>
      </c>
      <c r="F566" s="222">
        <v>0</v>
      </c>
      <c r="G566" s="222">
        <v>0</v>
      </c>
      <c r="H566" s="222">
        <v>0</v>
      </c>
      <c r="I566" s="222">
        <v>0</v>
      </c>
      <c r="J566" s="222">
        <v>0</v>
      </c>
      <c r="K566" s="222">
        <v>0</v>
      </c>
      <c r="L566" s="222">
        <v>0</v>
      </c>
      <c r="M566" s="222">
        <v>0</v>
      </c>
      <c r="N566" s="222">
        <v>1000.08</v>
      </c>
      <c r="O566" s="222">
        <v>1134.25</v>
      </c>
      <c r="P566" s="222">
        <v>0</v>
      </c>
      <c r="Q566" s="222">
        <v>2134.33</v>
      </c>
    </row>
    <row r="567" spans="1:17">
      <c r="A567" s="223">
        <f t="shared" si="20"/>
        <v>57</v>
      </c>
      <c r="B567" s="219" t="s">
        <v>230</v>
      </c>
      <c r="C567" s="219" t="s">
        <v>4538</v>
      </c>
      <c r="D567" s="219" t="s">
        <v>1231</v>
      </c>
      <c r="E567" s="222">
        <v>0</v>
      </c>
      <c r="F567" s="222">
        <v>0</v>
      </c>
      <c r="G567" s="222">
        <v>0</v>
      </c>
      <c r="H567" s="222">
        <v>0</v>
      </c>
      <c r="I567" s="222">
        <v>0</v>
      </c>
      <c r="J567" s="222">
        <v>0</v>
      </c>
      <c r="K567" s="222">
        <v>0</v>
      </c>
      <c r="L567" s="222">
        <v>0</v>
      </c>
      <c r="M567" s="222">
        <v>113.42</v>
      </c>
      <c r="N567" s="222">
        <v>107</v>
      </c>
      <c r="O567" s="222">
        <v>107</v>
      </c>
      <c r="P567" s="222">
        <v>0</v>
      </c>
      <c r="Q567" s="222">
        <v>327.42</v>
      </c>
    </row>
    <row r="568" spans="1:17">
      <c r="A568" s="223">
        <f t="shared" si="20"/>
        <v>58</v>
      </c>
      <c r="B568" s="219" t="s">
        <v>230</v>
      </c>
      <c r="C568" s="219" t="s">
        <v>4539</v>
      </c>
      <c r="D568" s="219" t="s">
        <v>244</v>
      </c>
      <c r="E568" s="222">
        <v>0</v>
      </c>
      <c r="F568" s="222">
        <v>0</v>
      </c>
      <c r="G568" s="222">
        <v>0</v>
      </c>
      <c r="H568" s="222">
        <v>0</v>
      </c>
      <c r="I568" s="222">
        <v>0</v>
      </c>
      <c r="J568" s="222">
        <v>0</v>
      </c>
      <c r="K568" s="222">
        <v>0</v>
      </c>
      <c r="L568" s="222">
        <v>0</v>
      </c>
      <c r="M568" s="222">
        <v>0</v>
      </c>
      <c r="N568" s="222">
        <v>0</v>
      </c>
      <c r="O568" s="222">
        <v>1739.39</v>
      </c>
      <c r="P568" s="222">
        <v>0</v>
      </c>
      <c r="Q568" s="222">
        <v>1739.39</v>
      </c>
    </row>
    <row r="569" spans="1:17">
      <c r="A569" s="223">
        <f t="shared" si="20"/>
        <v>59</v>
      </c>
      <c r="B569" s="219" t="s">
        <v>230</v>
      </c>
      <c r="C569" s="219" t="s">
        <v>4540</v>
      </c>
      <c r="D569" s="219" t="s">
        <v>4541</v>
      </c>
      <c r="E569" s="222">
        <v>0</v>
      </c>
      <c r="F569" s="222">
        <v>0</v>
      </c>
      <c r="G569" s="222">
        <v>0</v>
      </c>
      <c r="H569" s="222">
        <v>0</v>
      </c>
      <c r="I569" s="222">
        <v>0</v>
      </c>
      <c r="J569" s="222">
        <v>0</v>
      </c>
      <c r="K569" s="222">
        <v>0</v>
      </c>
      <c r="L569" s="222">
        <v>0</v>
      </c>
      <c r="M569" s="222">
        <v>107</v>
      </c>
      <c r="N569" s="222">
        <v>0</v>
      </c>
      <c r="O569" s="222">
        <v>107</v>
      </c>
      <c r="P569" s="222">
        <v>0</v>
      </c>
      <c r="Q569" s="222">
        <v>214</v>
      </c>
    </row>
    <row r="570" spans="1:17">
      <c r="A570" s="223">
        <f t="shared" si="20"/>
        <v>60</v>
      </c>
      <c r="B570" s="219" t="s">
        <v>230</v>
      </c>
      <c r="C570" s="219" t="s">
        <v>4542</v>
      </c>
      <c r="D570" s="219" t="s">
        <v>4543</v>
      </c>
      <c r="E570" s="222">
        <v>0</v>
      </c>
      <c r="F570" s="222">
        <v>0</v>
      </c>
      <c r="G570" s="222">
        <v>0</v>
      </c>
      <c r="H570" s="222">
        <v>0</v>
      </c>
      <c r="I570" s="222">
        <v>0</v>
      </c>
      <c r="J570" s="222">
        <v>0</v>
      </c>
      <c r="K570" s="222">
        <v>0</v>
      </c>
      <c r="L570" s="222">
        <v>0</v>
      </c>
      <c r="M570" s="222">
        <v>0</v>
      </c>
      <c r="N570" s="222">
        <v>0</v>
      </c>
      <c r="O570" s="222">
        <v>101.65</v>
      </c>
      <c r="P570" s="222">
        <v>0</v>
      </c>
      <c r="Q570" s="222">
        <v>101.65</v>
      </c>
    </row>
    <row r="571" spans="1:17">
      <c r="A571" s="223">
        <f t="shared" si="20"/>
        <v>61</v>
      </c>
      <c r="B571" s="219" t="s">
        <v>230</v>
      </c>
      <c r="C571" s="219" t="s">
        <v>4544</v>
      </c>
      <c r="D571" s="219" t="s">
        <v>4545</v>
      </c>
      <c r="E571" s="222">
        <v>0</v>
      </c>
      <c r="F571" s="222">
        <v>0</v>
      </c>
      <c r="G571" s="222">
        <v>0</v>
      </c>
      <c r="H571" s="222">
        <v>0</v>
      </c>
      <c r="I571" s="222">
        <v>0</v>
      </c>
      <c r="J571" s="222">
        <v>0</v>
      </c>
      <c r="K571" s="222">
        <v>0</v>
      </c>
      <c r="L571" s="222">
        <v>0</v>
      </c>
      <c r="M571" s="222">
        <v>0</v>
      </c>
      <c r="N571" s="222">
        <v>101.65</v>
      </c>
      <c r="O571" s="222">
        <v>101.65</v>
      </c>
      <c r="P571" s="222">
        <v>0</v>
      </c>
      <c r="Q571" s="222">
        <v>203.3</v>
      </c>
    </row>
    <row r="572" spans="1:17">
      <c r="A572" s="223">
        <f t="shared" si="20"/>
        <v>62</v>
      </c>
      <c r="B572" s="219" t="s">
        <v>230</v>
      </c>
      <c r="C572" s="219" t="s">
        <v>4546</v>
      </c>
      <c r="D572" s="219" t="s">
        <v>4547</v>
      </c>
      <c r="E572" s="222">
        <v>0</v>
      </c>
      <c r="F572" s="222">
        <v>0</v>
      </c>
      <c r="G572" s="222">
        <v>0</v>
      </c>
      <c r="H572" s="222">
        <v>0</v>
      </c>
      <c r="I572" s="222">
        <v>0</v>
      </c>
      <c r="J572" s="222">
        <v>0</v>
      </c>
      <c r="K572" s="222">
        <v>0</v>
      </c>
      <c r="L572" s="222">
        <v>0</v>
      </c>
      <c r="M572" s="222">
        <v>0</v>
      </c>
      <c r="N572" s="222">
        <v>101.65</v>
      </c>
      <c r="O572" s="222">
        <v>101.65</v>
      </c>
      <c r="P572" s="222">
        <v>0</v>
      </c>
      <c r="Q572" s="222">
        <v>203.3</v>
      </c>
    </row>
    <row r="573" spans="1:17">
      <c r="A573" s="223">
        <f t="shared" si="20"/>
        <v>63</v>
      </c>
      <c r="B573" s="219" t="s">
        <v>230</v>
      </c>
      <c r="C573" s="219" t="s">
        <v>4548</v>
      </c>
      <c r="D573" s="219" t="s">
        <v>4549</v>
      </c>
      <c r="E573" s="222">
        <v>0</v>
      </c>
      <c r="F573" s="222">
        <v>0</v>
      </c>
      <c r="G573" s="222">
        <v>0</v>
      </c>
      <c r="H573" s="222">
        <v>0</v>
      </c>
      <c r="I573" s="222">
        <v>0</v>
      </c>
      <c r="J573" s="222">
        <v>0</v>
      </c>
      <c r="K573" s="222">
        <v>0</v>
      </c>
      <c r="L573" s="222">
        <v>0</v>
      </c>
      <c r="M573" s="222">
        <v>0</v>
      </c>
      <c r="N573" s="222">
        <v>101.65</v>
      </c>
      <c r="O573" s="222">
        <v>101.65</v>
      </c>
      <c r="P573" s="222">
        <v>0</v>
      </c>
      <c r="Q573" s="222">
        <v>203.3</v>
      </c>
    </row>
    <row r="574" spans="1:17">
      <c r="A574" s="223">
        <f t="shared" si="20"/>
        <v>64</v>
      </c>
      <c r="B574" s="219" t="s">
        <v>230</v>
      </c>
      <c r="C574" s="219" t="s">
        <v>4550</v>
      </c>
      <c r="D574" s="219" t="s">
        <v>4551</v>
      </c>
      <c r="E574" s="222">
        <v>0</v>
      </c>
      <c r="F574" s="222">
        <v>0</v>
      </c>
      <c r="G574" s="222">
        <v>0</v>
      </c>
      <c r="H574" s="222">
        <v>0</v>
      </c>
      <c r="I574" s="222">
        <v>0</v>
      </c>
      <c r="J574" s="222">
        <v>0</v>
      </c>
      <c r="K574" s="222">
        <v>0</v>
      </c>
      <c r="L574" s="222">
        <v>0</v>
      </c>
      <c r="M574" s="222">
        <v>0</v>
      </c>
      <c r="N574" s="222">
        <v>0</v>
      </c>
      <c r="O574" s="222">
        <v>101.65</v>
      </c>
      <c r="P574" s="222">
        <v>0</v>
      </c>
      <c r="Q574" s="222">
        <v>101.65</v>
      </c>
    </row>
    <row r="575" spans="1:17">
      <c r="A575" s="223">
        <f t="shared" si="20"/>
        <v>65</v>
      </c>
      <c r="B575" s="219" t="s">
        <v>230</v>
      </c>
      <c r="C575" s="219" t="s">
        <v>4552</v>
      </c>
      <c r="D575" s="219" t="s">
        <v>4553</v>
      </c>
      <c r="E575" s="222">
        <v>0</v>
      </c>
      <c r="F575" s="222">
        <v>0</v>
      </c>
      <c r="G575" s="222">
        <v>0</v>
      </c>
      <c r="H575" s="222">
        <v>0</v>
      </c>
      <c r="I575" s="222">
        <v>0</v>
      </c>
      <c r="J575" s="222">
        <v>0</v>
      </c>
      <c r="K575" s="222">
        <v>0</v>
      </c>
      <c r="L575" s="222">
        <v>0</v>
      </c>
      <c r="M575" s="222">
        <v>0</v>
      </c>
      <c r="N575" s="222">
        <v>0</v>
      </c>
      <c r="O575" s="222">
        <v>139.1</v>
      </c>
      <c r="P575" s="222">
        <v>0</v>
      </c>
      <c r="Q575" s="222">
        <v>139.1</v>
      </c>
    </row>
    <row r="576" spans="1:17">
      <c r="A576" s="223">
        <f t="shared" si="20"/>
        <v>66</v>
      </c>
      <c r="B576" s="219" t="s">
        <v>230</v>
      </c>
      <c r="C576" s="219" t="s">
        <v>4554</v>
      </c>
      <c r="D576" s="219" t="s">
        <v>4555</v>
      </c>
      <c r="E576" s="222">
        <v>0</v>
      </c>
      <c r="F576" s="222">
        <v>0</v>
      </c>
      <c r="G576" s="222">
        <v>0</v>
      </c>
      <c r="H576" s="222">
        <v>0</v>
      </c>
      <c r="I576" s="222">
        <v>0</v>
      </c>
      <c r="J576" s="222">
        <v>0</v>
      </c>
      <c r="K576" s="222">
        <v>0</v>
      </c>
      <c r="L576" s="222">
        <v>0</v>
      </c>
      <c r="M576" s="222">
        <v>0</v>
      </c>
      <c r="N576" s="222">
        <v>338.3</v>
      </c>
      <c r="O576" s="222">
        <v>738.3</v>
      </c>
      <c r="P576" s="222">
        <v>0</v>
      </c>
      <c r="Q576" s="222">
        <v>1076.5999999999999</v>
      </c>
    </row>
    <row r="577" spans="1:17">
      <c r="A577" s="223">
        <f t="shared" si="20"/>
        <v>67</v>
      </c>
      <c r="B577" s="219" t="s">
        <v>230</v>
      </c>
      <c r="C577" s="219" t="s">
        <v>4556</v>
      </c>
      <c r="D577" s="219" t="s">
        <v>4557</v>
      </c>
      <c r="E577" s="222">
        <v>0</v>
      </c>
      <c r="F577" s="222">
        <v>0</v>
      </c>
      <c r="G577" s="222">
        <v>0</v>
      </c>
      <c r="H577" s="222">
        <v>0</v>
      </c>
      <c r="I577" s="222">
        <v>0</v>
      </c>
      <c r="J577" s="222">
        <v>0</v>
      </c>
      <c r="K577" s="222">
        <v>0</v>
      </c>
      <c r="L577" s="222">
        <v>0</v>
      </c>
      <c r="M577" s="222">
        <v>0</v>
      </c>
      <c r="N577" s="222">
        <v>275.47000000000003</v>
      </c>
      <c r="O577" s="222">
        <v>546.88</v>
      </c>
      <c r="P577" s="222">
        <v>0</v>
      </c>
      <c r="Q577" s="222">
        <v>822.35</v>
      </c>
    </row>
    <row r="578" spans="1:17">
      <c r="A578" s="223">
        <f t="shared" si="20"/>
        <v>68</v>
      </c>
      <c r="B578" s="219" t="s">
        <v>230</v>
      </c>
      <c r="C578" s="219" t="s">
        <v>4558</v>
      </c>
      <c r="D578" s="219" t="s">
        <v>4559</v>
      </c>
      <c r="E578" s="222">
        <v>0</v>
      </c>
      <c r="F578" s="222">
        <v>0</v>
      </c>
      <c r="G578" s="222">
        <v>0</v>
      </c>
      <c r="H578" s="222">
        <v>0</v>
      </c>
      <c r="I578" s="222">
        <v>0</v>
      </c>
      <c r="J578" s="222">
        <v>0</v>
      </c>
      <c r="K578" s="222">
        <v>0</v>
      </c>
      <c r="L578" s="222">
        <v>0</v>
      </c>
      <c r="M578" s="222">
        <v>0</v>
      </c>
      <c r="N578" s="222">
        <v>0</v>
      </c>
      <c r="O578" s="222">
        <v>101.65</v>
      </c>
      <c r="P578" s="222">
        <v>0</v>
      </c>
      <c r="Q578" s="222">
        <v>101.65</v>
      </c>
    </row>
    <row r="579" spans="1:17">
      <c r="A579" s="223">
        <f t="shared" si="20"/>
        <v>69</v>
      </c>
      <c r="B579" s="219" t="s">
        <v>230</v>
      </c>
      <c r="C579" s="219" t="s">
        <v>4560</v>
      </c>
      <c r="D579" s="219" t="s">
        <v>4559</v>
      </c>
      <c r="E579" s="222">
        <v>0</v>
      </c>
      <c r="F579" s="222">
        <v>0</v>
      </c>
      <c r="G579" s="222">
        <v>0</v>
      </c>
      <c r="H579" s="222">
        <v>0</v>
      </c>
      <c r="I579" s="222">
        <v>0</v>
      </c>
      <c r="J579" s="222">
        <v>0</v>
      </c>
      <c r="K579" s="222">
        <v>0</v>
      </c>
      <c r="L579" s="222">
        <v>0</v>
      </c>
      <c r="M579" s="222">
        <v>0</v>
      </c>
      <c r="N579" s="222">
        <v>0</v>
      </c>
      <c r="O579" s="222">
        <v>101.65</v>
      </c>
      <c r="P579" s="222">
        <v>0</v>
      </c>
      <c r="Q579" s="222">
        <v>101.65</v>
      </c>
    </row>
    <row r="580" spans="1:17">
      <c r="A580" s="223">
        <f t="shared" si="20"/>
        <v>70</v>
      </c>
      <c r="B580" s="219" t="s">
        <v>230</v>
      </c>
      <c r="C580" s="219" t="s">
        <v>4561</v>
      </c>
      <c r="D580" s="219" t="s">
        <v>4559</v>
      </c>
      <c r="E580" s="222">
        <v>0</v>
      </c>
      <c r="F580" s="222">
        <v>0</v>
      </c>
      <c r="G580" s="222">
        <v>0</v>
      </c>
      <c r="H580" s="222">
        <v>0</v>
      </c>
      <c r="I580" s="222">
        <v>0</v>
      </c>
      <c r="J580" s="222">
        <v>0</v>
      </c>
      <c r="K580" s="222">
        <v>0</v>
      </c>
      <c r="L580" s="222">
        <v>0</v>
      </c>
      <c r="M580" s="222">
        <v>0</v>
      </c>
      <c r="N580" s="222">
        <v>0</v>
      </c>
      <c r="O580" s="222">
        <v>101.65</v>
      </c>
      <c r="P580" s="222">
        <v>0</v>
      </c>
      <c r="Q580" s="222">
        <v>101.65</v>
      </c>
    </row>
    <row r="581" spans="1:17">
      <c r="A581" s="223">
        <f t="shared" si="20"/>
        <v>71</v>
      </c>
      <c r="B581" s="219" t="s">
        <v>230</v>
      </c>
      <c r="C581" s="219" t="s">
        <v>4562</v>
      </c>
      <c r="D581" s="219" t="s">
        <v>4559</v>
      </c>
      <c r="E581" s="222">
        <v>0</v>
      </c>
      <c r="F581" s="222">
        <v>0</v>
      </c>
      <c r="G581" s="222">
        <v>0</v>
      </c>
      <c r="H581" s="222">
        <v>0</v>
      </c>
      <c r="I581" s="222">
        <v>0</v>
      </c>
      <c r="J581" s="222">
        <v>0</v>
      </c>
      <c r="K581" s="222">
        <v>0</v>
      </c>
      <c r="L581" s="222">
        <v>0</v>
      </c>
      <c r="M581" s="222">
        <v>0</v>
      </c>
      <c r="N581" s="222">
        <v>0</v>
      </c>
      <c r="O581" s="222">
        <v>101.65</v>
      </c>
      <c r="P581" s="222">
        <v>0</v>
      </c>
      <c r="Q581" s="222">
        <v>101.65</v>
      </c>
    </row>
    <row r="582" spans="1:17">
      <c r="A582" s="223">
        <f t="shared" si="20"/>
        <v>72</v>
      </c>
      <c r="B582" s="219" t="s">
        <v>230</v>
      </c>
      <c r="C582" s="219" t="s">
        <v>4563</v>
      </c>
      <c r="D582" s="219" t="s">
        <v>4559</v>
      </c>
      <c r="E582" s="222">
        <v>0</v>
      </c>
      <c r="F582" s="222">
        <v>0</v>
      </c>
      <c r="G582" s="222">
        <v>0</v>
      </c>
      <c r="H582" s="222">
        <v>0</v>
      </c>
      <c r="I582" s="222">
        <v>0</v>
      </c>
      <c r="J582" s="222">
        <v>0</v>
      </c>
      <c r="K582" s="222">
        <v>0</v>
      </c>
      <c r="L582" s="222">
        <v>0</v>
      </c>
      <c r="M582" s="222">
        <v>0</v>
      </c>
      <c r="N582" s="222">
        <v>0</v>
      </c>
      <c r="O582" s="222">
        <v>101.65</v>
      </c>
      <c r="P582" s="222">
        <v>0</v>
      </c>
      <c r="Q582" s="222">
        <v>101.65</v>
      </c>
    </row>
    <row r="583" spans="1:17">
      <c r="A583" s="223">
        <f t="shared" si="20"/>
        <v>73</v>
      </c>
      <c r="B583" s="219" t="s">
        <v>230</v>
      </c>
      <c r="C583" s="219" t="s">
        <v>4564</v>
      </c>
      <c r="D583" s="219" t="s">
        <v>4565</v>
      </c>
      <c r="E583" s="222">
        <v>0</v>
      </c>
      <c r="F583" s="222">
        <v>0</v>
      </c>
      <c r="G583" s="222">
        <v>0</v>
      </c>
      <c r="H583" s="222">
        <v>0</v>
      </c>
      <c r="I583" s="222">
        <v>0</v>
      </c>
      <c r="J583" s="222">
        <v>0</v>
      </c>
      <c r="K583" s="222">
        <v>0</v>
      </c>
      <c r="L583" s="222">
        <v>0</v>
      </c>
      <c r="M583" s="222">
        <v>0</v>
      </c>
      <c r="N583" s="222">
        <v>0</v>
      </c>
      <c r="O583" s="222">
        <v>467.59</v>
      </c>
      <c r="P583" s="222">
        <v>0</v>
      </c>
      <c r="Q583" s="222">
        <v>467.59</v>
      </c>
    </row>
    <row r="584" spans="1:17">
      <c r="A584" s="223">
        <f t="shared" si="20"/>
        <v>74</v>
      </c>
      <c r="B584" s="219" t="s">
        <v>230</v>
      </c>
      <c r="C584" s="219" t="s">
        <v>4566</v>
      </c>
      <c r="D584" s="219" t="s">
        <v>4567</v>
      </c>
      <c r="E584" s="222">
        <v>0</v>
      </c>
      <c r="F584" s="222">
        <v>0</v>
      </c>
      <c r="G584" s="222">
        <v>0</v>
      </c>
      <c r="H584" s="222">
        <v>0</v>
      </c>
      <c r="I584" s="222">
        <v>0</v>
      </c>
      <c r="J584" s="222">
        <v>0</v>
      </c>
      <c r="K584" s="222">
        <v>0</v>
      </c>
      <c r="L584" s="222">
        <v>0</v>
      </c>
      <c r="M584" s="222">
        <v>0</v>
      </c>
      <c r="N584" s="222">
        <v>0</v>
      </c>
      <c r="O584" s="222">
        <v>850.65</v>
      </c>
      <c r="P584" s="222">
        <v>0</v>
      </c>
      <c r="Q584" s="222">
        <v>850.65</v>
      </c>
    </row>
    <row r="585" spans="1:17">
      <c r="A585" s="223">
        <f t="shared" si="20"/>
        <v>75</v>
      </c>
      <c r="B585" s="219" t="s">
        <v>230</v>
      </c>
      <c r="C585" s="219" t="s">
        <v>4568</v>
      </c>
      <c r="D585" s="219" t="s">
        <v>4569</v>
      </c>
      <c r="E585" s="222">
        <v>0</v>
      </c>
      <c r="F585" s="222">
        <v>0</v>
      </c>
      <c r="G585" s="222">
        <v>0</v>
      </c>
      <c r="H585" s="222">
        <v>0</v>
      </c>
      <c r="I585" s="222">
        <v>0</v>
      </c>
      <c r="J585" s="222">
        <v>0</v>
      </c>
      <c r="K585" s="222">
        <v>0</v>
      </c>
      <c r="L585" s="222">
        <v>0</v>
      </c>
      <c r="M585" s="222">
        <v>0</v>
      </c>
      <c r="N585" s="222">
        <v>0</v>
      </c>
      <c r="O585" s="222">
        <v>757.56</v>
      </c>
      <c r="P585" s="222">
        <v>0</v>
      </c>
      <c r="Q585" s="222">
        <v>757.56</v>
      </c>
    </row>
    <row r="586" spans="1:17">
      <c r="A586" s="223">
        <f t="shared" si="20"/>
        <v>76</v>
      </c>
      <c r="B586" s="219" t="s">
        <v>230</v>
      </c>
      <c r="C586" s="219" t="s">
        <v>4570</v>
      </c>
      <c r="D586" s="219" t="s">
        <v>4571</v>
      </c>
      <c r="E586" s="222">
        <v>0</v>
      </c>
      <c r="F586" s="222">
        <v>0</v>
      </c>
      <c r="G586" s="222">
        <v>0</v>
      </c>
      <c r="H586" s="222">
        <v>0</v>
      </c>
      <c r="I586" s="222">
        <v>0</v>
      </c>
      <c r="J586" s="222">
        <v>0</v>
      </c>
      <c r="K586" s="222">
        <v>0</v>
      </c>
      <c r="L586" s="222">
        <v>0</v>
      </c>
      <c r="M586" s="222">
        <v>0</v>
      </c>
      <c r="N586" s="222">
        <v>397.45</v>
      </c>
      <c r="O586" s="222">
        <v>357.81</v>
      </c>
      <c r="P586" s="222">
        <v>0</v>
      </c>
      <c r="Q586" s="222">
        <v>755.26</v>
      </c>
    </row>
    <row r="587" spans="1:17">
      <c r="A587" s="223">
        <f t="shared" si="20"/>
        <v>77</v>
      </c>
      <c r="B587" s="219" t="s">
        <v>230</v>
      </c>
      <c r="C587" s="219" t="s">
        <v>4572</v>
      </c>
      <c r="D587" s="219" t="s">
        <v>4571</v>
      </c>
      <c r="E587" s="222">
        <v>0</v>
      </c>
      <c r="F587" s="222">
        <v>0</v>
      </c>
      <c r="G587" s="222">
        <v>0</v>
      </c>
      <c r="H587" s="222">
        <v>0</v>
      </c>
      <c r="I587" s="222">
        <v>0</v>
      </c>
      <c r="J587" s="222">
        <v>0</v>
      </c>
      <c r="K587" s="222">
        <v>0</v>
      </c>
      <c r="L587" s="222">
        <v>0</v>
      </c>
      <c r="M587" s="222">
        <v>0</v>
      </c>
      <c r="N587" s="222">
        <v>850.65</v>
      </c>
      <c r="O587" s="222">
        <v>850.65</v>
      </c>
      <c r="P587" s="222">
        <v>0</v>
      </c>
      <c r="Q587" s="222">
        <v>1701.3</v>
      </c>
    </row>
    <row r="588" spans="1:17">
      <c r="A588" s="223">
        <f t="shared" ref="A588:A651" si="21">A587+1</f>
        <v>78</v>
      </c>
      <c r="B588" s="219" t="s">
        <v>230</v>
      </c>
      <c r="C588" s="219" t="s">
        <v>4573</v>
      </c>
      <c r="D588" s="219"/>
      <c r="E588" s="222">
        <v>0</v>
      </c>
      <c r="F588" s="222">
        <v>0</v>
      </c>
      <c r="G588" s="222">
        <v>0</v>
      </c>
      <c r="H588" s="222">
        <v>0</v>
      </c>
      <c r="I588" s="222">
        <v>0</v>
      </c>
      <c r="J588" s="222">
        <v>0</v>
      </c>
      <c r="K588" s="222">
        <v>0</v>
      </c>
      <c r="L588" s="222">
        <v>0</v>
      </c>
      <c r="M588" s="222">
        <v>0</v>
      </c>
      <c r="N588" s="222">
        <v>139.1</v>
      </c>
      <c r="O588" s="222">
        <v>139.1</v>
      </c>
      <c r="P588" s="222">
        <v>139.1</v>
      </c>
      <c r="Q588" s="222">
        <v>417.3</v>
      </c>
    </row>
    <row r="589" spans="1:17">
      <c r="A589" s="223">
        <f t="shared" si="21"/>
        <v>79</v>
      </c>
      <c r="B589" s="219" t="s">
        <v>230</v>
      </c>
      <c r="C589" s="219" t="s">
        <v>4574</v>
      </c>
      <c r="E589" s="222">
        <v>0</v>
      </c>
      <c r="F589" s="222">
        <v>0</v>
      </c>
      <c r="G589" s="222">
        <v>0</v>
      </c>
      <c r="H589" s="222">
        <v>0</v>
      </c>
      <c r="I589" s="222">
        <v>0</v>
      </c>
      <c r="J589" s="222">
        <v>0</v>
      </c>
      <c r="K589" s="222">
        <v>0</v>
      </c>
      <c r="L589" s="222">
        <v>0</v>
      </c>
      <c r="M589" s="222">
        <v>0</v>
      </c>
      <c r="N589" s="222">
        <v>129.47</v>
      </c>
      <c r="O589" s="222">
        <v>331.7</v>
      </c>
      <c r="P589" s="222">
        <v>155.15</v>
      </c>
      <c r="Q589" s="222">
        <v>616.32000000000005</v>
      </c>
    </row>
    <row r="590" spans="1:17">
      <c r="A590" s="223">
        <f t="shared" si="21"/>
        <v>80</v>
      </c>
      <c r="B590" s="219" t="s">
        <v>230</v>
      </c>
      <c r="C590" s="219" t="s">
        <v>4575</v>
      </c>
      <c r="D590" s="219"/>
      <c r="E590" s="222">
        <v>0</v>
      </c>
      <c r="F590" s="222">
        <v>0</v>
      </c>
      <c r="G590" s="222">
        <v>0</v>
      </c>
      <c r="H590" s="222">
        <v>0</v>
      </c>
      <c r="I590" s="222">
        <v>0</v>
      </c>
      <c r="J590" s="222">
        <v>0</v>
      </c>
      <c r="K590" s="222">
        <v>0</v>
      </c>
      <c r="L590" s="222">
        <v>0</v>
      </c>
      <c r="M590" s="222">
        <v>0</v>
      </c>
      <c r="N590" s="222">
        <v>107</v>
      </c>
      <c r="O590" s="222">
        <v>37.96</v>
      </c>
      <c r="P590" s="222">
        <v>0</v>
      </c>
      <c r="Q590" s="222">
        <v>144.96</v>
      </c>
    </row>
    <row r="591" spans="1:17">
      <c r="A591" s="223">
        <f t="shared" si="21"/>
        <v>81</v>
      </c>
      <c r="B591" s="219" t="s">
        <v>3323</v>
      </c>
      <c r="C591" s="219" t="s">
        <v>4576</v>
      </c>
      <c r="D591" s="219" t="s">
        <v>163</v>
      </c>
      <c r="E591" s="222">
        <v>0</v>
      </c>
      <c r="F591" s="222">
        <v>0</v>
      </c>
      <c r="G591" s="222">
        <v>0</v>
      </c>
      <c r="H591" s="222">
        <v>0</v>
      </c>
      <c r="I591" s="222">
        <v>0</v>
      </c>
      <c r="J591" s="222">
        <v>0</v>
      </c>
      <c r="K591" s="222">
        <v>0</v>
      </c>
      <c r="L591" s="222">
        <v>0</v>
      </c>
      <c r="M591" s="222">
        <v>0</v>
      </c>
      <c r="N591" s="222">
        <v>0</v>
      </c>
      <c r="O591" s="222">
        <v>631.29999999999995</v>
      </c>
      <c r="P591" s="222">
        <v>0</v>
      </c>
      <c r="Q591" s="222">
        <v>631.29999999999995</v>
      </c>
    </row>
    <row r="592" spans="1:17">
      <c r="A592" s="223">
        <f t="shared" si="21"/>
        <v>82</v>
      </c>
      <c r="B592" s="219" t="s">
        <v>3323</v>
      </c>
      <c r="C592" s="219" t="s">
        <v>4577</v>
      </c>
      <c r="D592" s="219" t="s">
        <v>4466</v>
      </c>
      <c r="E592" s="222">
        <v>0</v>
      </c>
      <c r="F592" s="222">
        <v>0</v>
      </c>
      <c r="G592" s="222">
        <v>0</v>
      </c>
      <c r="H592" s="222">
        <v>0</v>
      </c>
      <c r="I592" s="222">
        <v>0</v>
      </c>
      <c r="J592" s="222">
        <v>0</v>
      </c>
      <c r="K592" s="222">
        <v>0</v>
      </c>
      <c r="L592" s="222">
        <v>0</v>
      </c>
      <c r="M592" s="222">
        <v>0</v>
      </c>
      <c r="N592" s="222">
        <v>674.1</v>
      </c>
      <c r="O592" s="222">
        <v>674.1</v>
      </c>
      <c r="P592" s="222">
        <v>0</v>
      </c>
      <c r="Q592" s="222">
        <v>1348.2</v>
      </c>
    </row>
    <row r="593" spans="1:17">
      <c r="A593" s="223">
        <f t="shared" si="21"/>
        <v>83</v>
      </c>
      <c r="B593" s="219" t="s">
        <v>3323</v>
      </c>
      <c r="C593" s="219" t="s">
        <v>4578</v>
      </c>
      <c r="D593" s="219" t="s">
        <v>4471</v>
      </c>
      <c r="E593" s="222">
        <v>0</v>
      </c>
      <c r="F593" s="222">
        <v>0</v>
      </c>
      <c r="G593" s="222">
        <v>0</v>
      </c>
      <c r="H593" s="222">
        <v>0</v>
      </c>
      <c r="I593" s="222">
        <v>0</v>
      </c>
      <c r="J593" s="222">
        <v>0</v>
      </c>
      <c r="K593" s="222">
        <v>0</v>
      </c>
      <c r="L593" s="222">
        <v>0</v>
      </c>
      <c r="M593" s="222">
        <v>0</v>
      </c>
      <c r="N593" s="222">
        <v>631.29999999999995</v>
      </c>
      <c r="O593" s="222">
        <v>631.29999999999995</v>
      </c>
      <c r="P593" s="222">
        <v>0</v>
      </c>
      <c r="Q593" s="222">
        <v>1262.5999999999999</v>
      </c>
    </row>
    <row r="594" spans="1:17">
      <c r="A594" s="223">
        <f t="shared" si="21"/>
        <v>84</v>
      </c>
      <c r="B594" s="219" t="s">
        <v>3323</v>
      </c>
      <c r="C594" s="219" t="s">
        <v>4579</v>
      </c>
      <c r="D594" s="219" t="s">
        <v>4580</v>
      </c>
      <c r="E594" s="222">
        <v>0</v>
      </c>
      <c r="F594" s="222">
        <v>0</v>
      </c>
      <c r="G594" s="222">
        <v>0</v>
      </c>
      <c r="H594" s="222">
        <v>0</v>
      </c>
      <c r="I594" s="222">
        <v>0</v>
      </c>
      <c r="J594" s="222">
        <v>0</v>
      </c>
      <c r="K594" s="222">
        <v>0</v>
      </c>
      <c r="L594" s="222">
        <v>0</v>
      </c>
      <c r="M594" s="222">
        <v>0</v>
      </c>
      <c r="N594" s="222">
        <v>0</v>
      </c>
      <c r="O594" s="222">
        <v>1284</v>
      </c>
      <c r="P594" s="222">
        <v>0</v>
      </c>
      <c r="Q594" s="222">
        <v>1284</v>
      </c>
    </row>
    <row r="595" spans="1:17">
      <c r="A595" s="223">
        <f t="shared" si="21"/>
        <v>85</v>
      </c>
      <c r="B595" s="219" t="s">
        <v>3323</v>
      </c>
      <c r="C595" s="219" t="s">
        <v>4581</v>
      </c>
      <c r="D595" s="219" t="s">
        <v>4479</v>
      </c>
      <c r="E595" s="222">
        <v>0</v>
      </c>
      <c r="F595" s="222">
        <v>0</v>
      </c>
      <c r="G595" s="222">
        <v>0</v>
      </c>
      <c r="H595" s="222">
        <v>0</v>
      </c>
      <c r="I595" s="222">
        <v>0</v>
      </c>
      <c r="J595" s="222">
        <v>0</v>
      </c>
      <c r="K595" s="222">
        <v>0</v>
      </c>
      <c r="L595" s="222">
        <v>0</v>
      </c>
      <c r="M595" s="222">
        <v>0</v>
      </c>
      <c r="N595" s="222">
        <v>1284</v>
      </c>
      <c r="O595" s="222">
        <v>1284</v>
      </c>
      <c r="P595" s="222">
        <v>0</v>
      </c>
      <c r="Q595" s="222">
        <v>2568</v>
      </c>
    </row>
    <row r="596" spans="1:17">
      <c r="A596" s="223">
        <f t="shared" si="21"/>
        <v>86</v>
      </c>
      <c r="B596" s="219" t="s">
        <v>3323</v>
      </c>
      <c r="C596" s="219" t="s">
        <v>4582</v>
      </c>
      <c r="D596" s="219" t="s">
        <v>4487</v>
      </c>
      <c r="E596" s="222">
        <v>0</v>
      </c>
      <c r="F596" s="222">
        <v>0</v>
      </c>
      <c r="G596" s="222">
        <v>0</v>
      </c>
      <c r="H596" s="222">
        <v>0</v>
      </c>
      <c r="I596" s="222">
        <v>0</v>
      </c>
      <c r="J596" s="222">
        <v>0</v>
      </c>
      <c r="K596" s="222">
        <v>0</v>
      </c>
      <c r="L596" s="222">
        <v>0</v>
      </c>
      <c r="M596" s="222">
        <v>0</v>
      </c>
      <c r="N596" s="222">
        <v>0</v>
      </c>
      <c r="O596" s="222">
        <v>749</v>
      </c>
      <c r="P596" s="222">
        <v>0</v>
      </c>
      <c r="Q596" s="222">
        <v>749</v>
      </c>
    </row>
    <row r="597" spans="1:17">
      <c r="A597" s="223">
        <f t="shared" si="21"/>
        <v>87</v>
      </c>
      <c r="B597" s="219" t="s">
        <v>3323</v>
      </c>
      <c r="C597" s="219" t="s">
        <v>4583</v>
      </c>
      <c r="D597" s="219" t="s">
        <v>4487</v>
      </c>
      <c r="E597" s="222">
        <v>0</v>
      </c>
      <c r="F597" s="222">
        <v>0</v>
      </c>
      <c r="G597" s="222">
        <v>0</v>
      </c>
      <c r="H597" s="222">
        <v>0</v>
      </c>
      <c r="I597" s="222">
        <v>0</v>
      </c>
      <c r="J597" s="222">
        <v>0</v>
      </c>
      <c r="K597" s="222">
        <v>0</v>
      </c>
      <c r="L597" s="222">
        <v>0</v>
      </c>
      <c r="M597" s="222">
        <v>0</v>
      </c>
      <c r="N597" s="222">
        <v>0</v>
      </c>
      <c r="O597" s="222">
        <v>631.29999999999995</v>
      </c>
      <c r="P597" s="222">
        <v>0</v>
      </c>
      <c r="Q597" s="222">
        <v>631.29999999999995</v>
      </c>
    </row>
    <row r="598" spans="1:17">
      <c r="A598" s="223">
        <f t="shared" si="21"/>
        <v>88</v>
      </c>
      <c r="B598" s="219" t="s">
        <v>3323</v>
      </c>
      <c r="C598" s="219" t="s">
        <v>4584</v>
      </c>
      <c r="D598" s="219" t="s">
        <v>1144</v>
      </c>
      <c r="E598" s="222">
        <v>0</v>
      </c>
      <c r="F598" s="222">
        <v>0</v>
      </c>
      <c r="G598" s="222">
        <v>0</v>
      </c>
      <c r="H598" s="222">
        <v>0</v>
      </c>
      <c r="I598" s="222">
        <v>0</v>
      </c>
      <c r="J598" s="222">
        <v>0</v>
      </c>
      <c r="K598" s="222">
        <v>0</v>
      </c>
      <c r="L598" s="222">
        <v>0</v>
      </c>
      <c r="M598" s="222">
        <v>0</v>
      </c>
      <c r="N598" s="222">
        <v>1284</v>
      </c>
      <c r="O598" s="222">
        <v>1284</v>
      </c>
      <c r="P598" s="222">
        <v>0</v>
      </c>
      <c r="Q598" s="222">
        <v>2568</v>
      </c>
    </row>
    <row r="599" spans="1:17">
      <c r="A599" s="223">
        <f t="shared" si="21"/>
        <v>89</v>
      </c>
      <c r="B599" s="219" t="s">
        <v>3323</v>
      </c>
      <c r="C599" s="219" t="s">
        <v>4585</v>
      </c>
      <c r="D599" s="219" t="s">
        <v>4511</v>
      </c>
      <c r="E599" s="222">
        <v>0</v>
      </c>
      <c r="F599" s="222">
        <v>0</v>
      </c>
      <c r="G599" s="222">
        <v>0</v>
      </c>
      <c r="H599" s="222">
        <v>0</v>
      </c>
      <c r="I599" s="222">
        <v>0</v>
      </c>
      <c r="J599" s="222">
        <v>0</v>
      </c>
      <c r="K599" s="222">
        <v>0</v>
      </c>
      <c r="L599" s="222">
        <v>0</v>
      </c>
      <c r="M599" s="222">
        <v>0</v>
      </c>
      <c r="N599" s="222">
        <v>524.29999999999995</v>
      </c>
      <c r="O599" s="222">
        <v>524.29999999999995</v>
      </c>
      <c r="P599" s="222">
        <v>0</v>
      </c>
      <c r="Q599" s="222">
        <v>1048.5999999999999</v>
      </c>
    </row>
    <row r="600" spans="1:17">
      <c r="A600" s="223">
        <f t="shared" si="21"/>
        <v>90</v>
      </c>
      <c r="B600" s="219" t="s">
        <v>3323</v>
      </c>
      <c r="C600" s="219" t="s">
        <v>4586</v>
      </c>
      <c r="D600" s="219" t="s">
        <v>4587</v>
      </c>
      <c r="E600" s="222">
        <v>0</v>
      </c>
      <c r="F600" s="222">
        <v>0</v>
      </c>
      <c r="G600" s="222">
        <v>0</v>
      </c>
      <c r="H600" s="222">
        <v>0</v>
      </c>
      <c r="I600" s="222">
        <v>0</v>
      </c>
      <c r="J600" s="222">
        <v>0</v>
      </c>
      <c r="K600" s="222">
        <v>0</v>
      </c>
      <c r="L600" s="222">
        <v>0</v>
      </c>
      <c r="M600" s="222">
        <v>0</v>
      </c>
      <c r="N600" s="222">
        <v>321</v>
      </c>
      <c r="O600" s="222">
        <v>321</v>
      </c>
      <c r="P600" s="222">
        <v>0</v>
      </c>
      <c r="Q600" s="222">
        <v>642</v>
      </c>
    </row>
    <row r="601" spans="1:17">
      <c r="A601" s="223">
        <f t="shared" si="21"/>
        <v>91</v>
      </c>
      <c r="B601" s="219" t="s">
        <v>3323</v>
      </c>
      <c r="C601" s="219" t="s">
        <v>4588</v>
      </c>
      <c r="D601" s="219" t="s">
        <v>1149</v>
      </c>
      <c r="E601" s="222">
        <v>0</v>
      </c>
      <c r="F601" s="222">
        <v>0</v>
      </c>
      <c r="G601" s="222">
        <v>0</v>
      </c>
      <c r="H601" s="222">
        <v>0</v>
      </c>
      <c r="I601" s="222">
        <v>0</v>
      </c>
      <c r="J601" s="222">
        <v>0</v>
      </c>
      <c r="K601" s="222">
        <v>0</v>
      </c>
      <c r="L601" s="222">
        <v>0</v>
      </c>
      <c r="M601" s="222">
        <v>0</v>
      </c>
      <c r="N601" s="222">
        <v>749</v>
      </c>
      <c r="O601" s="222">
        <v>749</v>
      </c>
      <c r="P601" s="222">
        <v>0</v>
      </c>
      <c r="Q601" s="222">
        <v>1498</v>
      </c>
    </row>
    <row r="602" spans="1:17">
      <c r="A602" s="223">
        <f t="shared" si="21"/>
        <v>92</v>
      </c>
      <c r="B602" s="219" t="s">
        <v>3323</v>
      </c>
      <c r="C602" s="219" t="s">
        <v>4589</v>
      </c>
      <c r="D602" s="219" t="s">
        <v>1155</v>
      </c>
      <c r="E602" s="222">
        <v>0</v>
      </c>
      <c r="F602" s="222">
        <v>0</v>
      </c>
      <c r="G602" s="222">
        <v>0</v>
      </c>
      <c r="H602" s="222">
        <v>0</v>
      </c>
      <c r="I602" s="222">
        <v>0</v>
      </c>
      <c r="J602" s="222">
        <v>0</v>
      </c>
      <c r="K602" s="222">
        <v>0</v>
      </c>
      <c r="L602" s="222">
        <v>0</v>
      </c>
      <c r="M602" s="222">
        <v>0</v>
      </c>
      <c r="N602" s="222">
        <v>631.29999999999995</v>
      </c>
      <c r="O602" s="222">
        <v>631.29999999999995</v>
      </c>
      <c r="P602" s="222">
        <v>0</v>
      </c>
      <c r="Q602" s="222">
        <v>1262.5999999999999</v>
      </c>
    </row>
    <row r="603" spans="1:17">
      <c r="A603" s="223">
        <f t="shared" si="21"/>
        <v>93</v>
      </c>
      <c r="B603" s="219" t="s">
        <v>3323</v>
      </c>
      <c r="C603" s="219" t="s">
        <v>4590</v>
      </c>
      <c r="D603" s="219" t="s">
        <v>1155</v>
      </c>
      <c r="E603" s="222">
        <v>0</v>
      </c>
      <c r="F603" s="222">
        <v>0</v>
      </c>
      <c r="G603" s="222">
        <v>0</v>
      </c>
      <c r="H603" s="222">
        <v>0</v>
      </c>
      <c r="I603" s="222">
        <v>0</v>
      </c>
      <c r="J603" s="222">
        <v>0</v>
      </c>
      <c r="K603" s="222">
        <v>0</v>
      </c>
      <c r="L603" s="222">
        <v>0</v>
      </c>
      <c r="M603" s="222">
        <v>0</v>
      </c>
      <c r="N603" s="222">
        <v>0</v>
      </c>
      <c r="O603" s="222">
        <v>749</v>
      </c>
      <c r="P603" s="222">
        <v>0</v>
      </c>
      <c r="Q603" s="222">
        <v>749</v>
      </c>
    </row>
    <row r="604" spans="1:17">
      <c r="A604" s="223">
        <f t="shared" si="21"/>
        <v>94</v>
      </c>
      <c r="B604" s="219" t="s">
        <v>3323</v>
      </c>
      <c r="C604" s="219" t="s">
        <v>4591</v>
      </c>
      <c r="D604" s="219" t="s">
        <v>1197</v>
      </c>
      <c r="E604" s="222">
        <v>0</v>
      </c>
      <c r="F604" s="222">
        <v>0</v>
      </c>
      <c r="G604" s="222">
        <v>0</v>
      </c>
      <c r="H604" s="222">
        <v>0</v>
      </c>
      <c r="I604" s="222">
        <v>0</v>
      </c>
      <c r="J604" s="222">
        <v>0</v>
      </c>
      <c r="K604" s="222">
        <v>0</v>
      </c>
      <c r="L604" s="222">
        <v>0</v>
      </c>
      <c r="M604" s="222">
        <v>0</v>
      </c>
      <c r="N604" s="222">
        <v>749</v>
      </c>
      <c r="O604" s="222">
        <v>749</v>
      </c>
      <c r="P604" s="222">
        <v>0</v>
      </c>
      <c r="Q604" s="222">
        <v>1498</v>
      </c>
    </row>
    <row r="605" spans="1:17" ht="15" thickBot="1">
      <c r="A605" s="223"/>
      <c r="B605" s="219"/>
      <c r="C605" s="219"/>
      <c r="D605" s="219"/>
      <c r="E605" s="224">
        <f>SUM(E511:E604)</f>
        <v>0</v>
      </c>
      <c r="F605" s="224">
        <f t="shared" ref="F605:Q605" si="22">SUM(F511:F604)</f>
        <v>0</v>
      </c>
      <c r="G605" s="224">
        <f t="shared" si="22"/>
        <v>0</v>
      </c>
      <c r="H605" s="224">
        <f t="shared" si="22"/>
        <v>0</v>
      </c>
      <c r="I605" s="224">
        <f t="shared" si="22"/>
        <v>0</v>
      </c>
      <c r="J605" s="224">
        <f t="shared" si="22"/>
        <v>0</v>
      </c>
      <c r="K605" s="224">
        <f t="shared" si="22"/>
        <v>0</v>
      </c>
      <c r="L605" s="224">
        <f t="shared" si="22"/>
        <v>1326.8</v>
      </c>
      <c r="M605" s="224">
        <f t="shared" si="22"/>
        <v>5741.66</v>
      </c>
      <c r="N605" s="224">
        <f t="shared" si="22"/>
        <v>25556.119999999995</v>
      </c>
      <c r="O605" s="224">
        <f t="shared" si="22"/>
        <v>48919.220000000016</v>
      </c>
      <c r="P605" s="224">
        <f t="shared" si="22"/>
        <v>294.25</v>
      </c>
      <c r="Q605" s="224">
        <f t="shared" si="22"/>
        <v>81838.050000000032</v>
      </c>
    </row>
    <row r="606" spans="1:17" ht="15" thickTop="1">
      <c r="A606" s="223">
        <f t="shared" si="21"/>
        <v>1</v>
      </c>
      <c r="B606" s="219" t="s">
        <v>1253</v>
      </c>
      <c r="C606" s="219" t="s">
        <v>4592</v>
      </c>
      <c r="D606" s="219" t="s">
        <v>163</v>
      </c>
      <c r="E606" s="222">
        <v>0</v>
      </c>
      <c r="F606" s="222">
        <v>0</v>
      </c>
      <c r="G606" s="222">
        <v>0</v>
      </c>
      <c r="H606" s="222">
        <v>0</v>
      </c>
      <c r="I606" s="222">
        <v>0</v>
      </c>
      <c r="J606" s="222">
        <v>0</v>
      </c>
      <c r="K606" s="222">
        <v>0</v>
      </c>
      <c r="L606" s="222">
        <v>0</v>
      </c>
      <c r="M606" s="222">
        <v>0</v>
      </c>
      <c r="N606" s="222">
        <v>0</v>
      </c>
      <c r="O606" s="222">
        <v>101.65</v>
      </c>
      <c r="P606" s="222">
        <v>0</v>
      </c>
      <c r="Q606" s="222">
        <v>101.65</v>
      </c>
    </row>
    <row r="607" spans="1:17">
      <c r="A607" s="223">
        <f t="shared" si="21"/>
        <v>2</v>
      </c>
      <c r="B607" s="219" t="s">
        <v>1253</v>
      </c>
      <c r="C607" s="219" t="s">
        <v>4593</v>
      </c>
      <c r="D607" s="219" t="s">
        <v>4594</v>
      </c>
      <c r="E607" s="222">
        <v>0</v>
      </c>
      <c r="F607" s="222">
        <v>0</v>
      </c>
      <c r="G607" s="222">
        <v>0</v>
      </c>
      <c r="H607" s="222">
        <v>0</v>
      </c>
      <c r="I607" s="222">
        <v>0</v>
      </c>
      <c r="J607" s="222">
        <v>0</v>
      </c>
      <c r="K607" s="222">
        <v>0</v>
      </c>
      <c r="L607" s="222">
        <v>0</v>
      </c>
      <c r="M607" s="222">
        <v>0</v>
      </c>
      <c r="N607" s="222">
        <v>0</v>
      </c>
      <c r="O607" s="222">
        <v>171.79</v>
      </c>
      <c r="P607" s="222">
        <v>0</v>
      </c>
      <c r="Q607" s="222">
        <v>171.79</v>
      </c>
    </row>
    <row r="608" spans="1:17">
      <c r="A608" s="223">
        <f t="shared" si="21"/>
        <v>3</v>
      </c>
      <c r="B608" s="219" t="s">
        <v>1253</v>
      </c>
      <c r="C608" s="219" t="s">
        <v>4595</v>
      </c>
      <c r="D608" s="219" t="s">
        <v>4594</v>
      </c>
      <c r="E608" s="222">
        <v>0</v>
      </c>
      <c r="F608" s="222">
        <v>0</v>
      </c>
      <c r="G608" s="222">
        <v>0</v>
      </c>
      <c r="H608" s="222">
        <v>0</v>
      </c>
      <c r="I608" s="222">
        <v>0</v>
      </c>
      <c r="J608" s="222">
        <v>0</v>
      </c>
      <c r="K608" s="222">
        <v>0</v>
      </c>
      <c r="L608" s="222">
        <v>0</v>
      </c>
      <c r="M608" s="222">
        <v>0</v>
      </c>
      <c r="N608" s="222">
        <v>0</v>
      </c>
      <c r="O608" s="222">
        <v>749</v>
      </c>
      <c r="P608" s="222">
        <v>0</v>
      </c>
      <c r="Q608" s="222">
        <v>749</v>
      </c>
    </row>
    <row r="609" spans="1:17">
      <c r="A609" s="223">
        <f t="shared" si="21"/>
        <v>4</v>
      </c>
      <c r="B609" s="219" t="s">
        <v>1253</v>
      </c>
      <c r="C609" s="219" t="s">
        <v>4596</v>
      </c>
      <c r="D609" s="219" t="s">
        <v>4597</v>
      </c>
      <c r="E609" s="222">
        <v>0</v>
      </c>
      <c r="F609" s="222">
        <v>0</v>
      </c>
      <c r="G609" s="222">
        <v>0</v>
      </c>
      <c r="H609" s="222">
        <v>0</v>
      </c>
      <c r="I609" s="222">
        <v>0</v>
      </c>
      <c r="J609" s="222">
        <v>0</v>
      </c>
      <c r="K609" s="222">
        <v>0</v>
      </c>
      <c r="L609" s="222">
        <v>0</v>
      </c>
      <c r="M609" s="222">
        <v>0</v>
      </c>
      <c r="N609" s="222">
        <v>0</v>
      </c>
      <c r="O609" s="222">
        <v>107</v>
      </c>
      <c r="P609" s="222">
        <v>0</v>
      </c>
      <c r="Q609" s="222">
        <v>107</v>
      </c>
    </row>
    <row r="610" spans="1:17">
      <c r="A610" s="223">
        <f t="shared" si="21"/>
        <v>5</v>
      </c>
      <c r="B610" s="219" t="s">
        <v>1253</v>
      </c>
      <c r="C610" s="219" t="s">
        <v>4598</v>
      </c>
      <c r="D610" s="219" t="s">
        <v>4599</v>
      </c>
      <c r="E610" s="222">
        <v>0</v>
      </c>
      <c r="F610" s="222">
        <v>0</v>
      </c>
      <c r="G610" s="222">
        <v>0</v>
      </c>
      <c r="H610" s="222">
        <v>0</v>
      </c>
      <c r="I610" s="222">
        <v>0</v>
      </c>
      <c r="J610" s="222">
        <v>0</v>
      </c>
      <c r="K610" s="222">
        <v>0</v>
      </c>
      <c r="L610" s="222">
        <v>0</v>
      </c>
      <c r="M610" s="222">
        <v>0</v>
      </c>
      <c r="N610" s="222">
        <v>0</v>
      </c>
      <c r="O610" s="222">
        <v>269.64</v>
      </c>
      <c r="P610" s="222">
        <v>0</v>
      </c>
      <c r="Q610" s="222">
        <v>269.64</v>
      </c>
    </row>
    <row r="611" spans="1:17">
      <c r="A611" s="223">
        <f t="shared" si="21"/>
        <v>6</v>
      </c>
      <c r="B611" s="219" t="s">
        <v>1253</v>
      </c>
      <c r="C611" s="219" t="s">
        <v>4600</v>
      </c>
      <c r="D611" s="219" t="s">
        <v>4599</v>
      </c>
      <c r="E611" s="222">
        <v>0</v>
      </c>
      <c r="F611" s="222">
        <v>0</v>
      </c>
      <c r="G611" s="222">
        <v>0</v>
      </c>
      <c r="H611" s="222">
        <v>0</v>
      </c>
      <c r="I611" s="222">
        <v>0</v>
      </c>
      <c r="J611" s="222">
        <v>0</v>
      </c>
      <c r="K611" s="222">
        <v>0</v>
      </c>
      <c r="L611" s="222">
        <v>0</v>
      </c>
      <c r="M611" s="222">
        <v>0</v>
      </c>
      <c r="N611" s="222">
        <v>0</v>
      </c>
      <c r="O611" s="222">
        <v>845.3</v>
      </c>
      <c r="P611" s="222">
        <v>0</v>
      </c>
      <c r="Q611" s="222">
        <v>845.3</v>
      </c>
    </row>
    <row r="612" spans="1:17">
      <c r="A612" s="223">
        <f t="shared" si="21"/>
        <v>7</v>
      </c>
      <c r="B612" s="219" t="s">
        <v>1253</v>
      </c>
      <c r="C612" s="219" t="s">
        <v>4601</v>
      </c>
      <c r="D612" s="219" t="s">
        <v>4602</v>
      </c>
      <c r="E612" s="222">
        <v>0</v>
      </c>
      <c r="F612" s="222">
        <v>0</v>
      </c>
      <c r="G612" s="222">
        <v>0</v>
      </c>
      <c r="H612" s="222">
        <v>0</v>
      </c>
      <c r="I612" s="222">
        <v>0</v>
      </c>
      <c r="J612" s="222">
        <v>0</v>
      </c>
      <c r="K612" s="222">
        <v>0</v>
      </c>
      <c r="L612" s="222">
        <v>0</v>
      </c>
      <c r="M612" s="222">
        <v>0</v>
      </c>
      <c r="N612" s="222">
        <v>0</v>
      </c>
      <c r="O612" s="222">
        <v>141.24</v>
      </c>
      <c r="P612" s="222">
        <v>0</v>
      </c>
      <c r="Q612" s="222">
        <v>141.24</v>
      </c>
    </row>
    <row r="613" spans="1:17">
      <c r="A613" s="223">
        <f t="shared" si="21"/>
        <v>8</v>
      </c>
      <c r="B613" s="219" t="s">
        <v>1253</v>
      </c>
      <c r="C613" s="219" t="s">
        <v>4603</v>
      </c>
      <c r="D613" s="219" t="s">
        <v>4602</v>
      </c>
      <c r="E613" s="222">
        <v>0</v>
      </c>
      <c r="F613" s="222">
        <v>0</v>
      </c>
      <c r="G613" s="222">
        <v>0</v>
      </c>
      <c r="H613" s="222">
        <v>0</v>
      </c>
      <c r="I613" s="222">
        <v>0</v>
      </c>
      <c r="J613" s="222">
        <v>0</v>
      </c>
      <c r="K613" s="222">
        <v>0</v>
      </c>
      <c r="L613" s="222">
        <v>0</v>
      </c>
      <c r="M613" s="222">
        <v>0</v>
      </c>
      <c r="N613" s="222">
        <v>0</v>
      </c>
      <c r="O613" s="222">
        <v>1605</v>
      </c>
      <c r="P613" s="222">
        <v>0</v>
      </c>
      <c r="Q613" s="222">
        <v>1605</v>
      </c>
    </row>
    <row r="614" spans="1:17">
      <c r="A614" s="223">
        <f t="shared" si="21"/>
        <v>9</v>
      </c>
      <c r="B614" s="219" t="s">
        <v>1253</v>
      </c>
      <c r="C614" s="219" t="s">
        <v>4604</v>
      </c>
      <c r="D614" s="219" t="s">
        <v>4605</v>
      </c>
      <c r="E614" s="222">
        <v>0</v>
      </c>
      <c r="F614" s="222">
        <v>0</v>
      </c>
      <c r="G614" s="222">
        <v>0</v>
      </c>
      <c r="H614" s="222">
        <v>0</v>
      </c>
      <c r="I614" s="222">
        <v>0</v>
      </c>
      <c r="J614" s="222">
        <v>0</v>
      </c>
      <c r="K614" s="222">
        <v>0</v>
      </c>
      <c r="L614" s="222">
        <v>0</v>
      </c>
      <c r="M614" s="222">
        <v>0</v>
      </c>
      <c r="N614" s="222">
        <v>0</v>
      </c>
      <c r="O614" s="222">
        <v>149.80000000000001</v>
      </c>
      <c r="P614" s="222">
        <v>0</v>
      </c>
      <c r="Q614" s="222">
        <v>149.80000000000001</v>
      </c>
    </row>
    <row r="615" spans="1:17">
      <c r="A615" s="223">
        <f t="shared" si="21"/>
        <v>10</v>
      </c>
      <c r="B615" s="219" t="s">
        <v>1253</v>
      </c>
      <c r="C615" s="219" t="s">
        <v>4606</v>
      </c>
      <c r="D615" s="219" t="s">
        <v>4605</v>
      </c>
      <c r="E615" s="222">
        <v>0</v>
      </c>
      <c r="F615" s="222">
        <v>0</v>
      </c>
      <c r="G615" s="222">
        <v>0</v>
      </c>
      <c r="H615" s="222">
        <v>0</v>
      </c>
      <c r="I615" s="222">
        <v>0</v>
      </c>
      <c r="J615" s="222">
        <v>0</v>
      </c>
      <c r="K615" s="222">
        <v>0</v>
      </c>
      <c r="L615" s="222">
        <v>0</v>
      </c>
      <c r="M615" s="222">
        <v>0</v>
      </c>
      <c r="N615" s="222">
        <v>0</v>
      </c>
      <c r="O615" s="222">
        <v>1284</v>
      </c>
      <c r="P615" s="222">
        <v>0</v>
      </c>
      <c r="Q615" s="222">
        <v>1284</v>
      </c>
    </row>
    <row r="616" spans="1:17">
      <c r="A616" s="223">
        <f t="shared" si="21"/>
        <v>11</v>
      </c>
      <c r="B616" s="219" t="s">
        <v>1253</v>
      </c>
      <c r="C616" s="219" t="s">
        <v>4607</v>
      </c>
      <c r="D616" s="219" t="s">
        <v>4608</v>
      </c>
      <c r="E616" s="222">
        <v>0</v>
      </c>
      <c r="F616" s="222">
        <v>0</v>
      </c>
      <c r="G616" s="222">
        <v>0</v>
      </c>
      <c r="H616" s="222">
        <v>0</v>
      </c>
      <c r="I616" s="222">
        <v>0</v>
      </c>
      <c r="J616" s="222">
        <v>0</v>
      </c>
      <c r="K616" s="222">
        <v>0</v>
      </c>
      <c r="L616" s="222">
        <v>0</v>
      </c>
      <c r="M616" s="222">
        <v>0</v>
      </c>
      <c r="N616" s="222">
        <v>0</v>
      </c>
      <c r="O616" s="222">
        <v>839.95</v>
      </c>
      <c r="P616" s="222">
        <v>0</v>
      </c>
      <c r="Q616" s="222">
        <v>839.95</v>
      </c>
    </row>
    <row r="617" spans="1:17">
      <c r="A617" s="223">
        <f t="shared" si="21"/>
        <v>12</v>
      </c>
      <c r="B617" s="219" t="s">
        <v>1253</v>
      </c>
      <c r="C617" s="219" t="s">
        <v>4609</v>
      </c>
      <c r="D617" s="219" t="s">
        <v>4610</v>
      </c>
      <c r="E617" s="222">
        <v>0</v>
      </c>
      <c r="F617" s="222">
        <v>0</v>
      </c>
      <c r="G617" s="222">
        <v>0</v>
      </c>
      <c r="H617" s="222">
        <v>0</v>
      </c>
      <c r="I617" s="222">
        <v>0</v>
      </c>
      <c r="J617" s="222">
        <v>0</v>
      </c>
      <c r="K617" s="222">
        <v>0</v>
      </c>
      <c r="L617" s="222">
        <v>0</v>
      </c>
      <c r="M617" s="222">
        <v>0</v>
      </c>
      <c r="N617" s="222">
        <v>0</v>
      </c>
      <c r="O617" s="222">
        <v>113.85</v>
      </c>
      <c r="P617" s="222">
        <v>0</v>
      </c>
      <c r="Q617" s="222">
        <v>113.85</v>
      </c>
    </row>
    <row r="618" spans="1:17">
      <c r="A618" s="223">
        <f t="shared" si="21"/>
        <v>13</v>
      </c>
      <c r="B618" s="219" t="s">
        <v>1253</v>
      </c>
      <c r="C618" s="219" t="s">
        <v>4611</v>
      </c>
      <c r="D618" s="219" t="s">
        <v>4612</v>
      </c>
      <c r="E618" s="222">
        <v>0</v>
      </c>
      <c r="F618" s="222">
        <v>0</v>
      </c>
      <c r="G618" s="222">
        <v>0</v>
      </c>
      <c r="H618" s="222">
        <v>0</v>
      </c>
      <c r="I618" s="222">
        <v>0</v>
      </c>
      <c r="J618" s="222">
        <v>0</v>
      </c>
      <c r="K618" s="222">
        <v>0</v>
      </c>
      <c r="L618" s="222">
        <v>0</v>
      </c>
      <c r="M618" s="222">
        <v>0</v>
      </c>
      <c r="N618" s="222">
        <v>0</v>
      </c>
      <c r="O618" s="222">
        <v>205.44</v>
      </c>
      <c r="P618" s="222">
        <v>0</v>
      </c>
      <c r="Q618" s="222">
        <v>205.44</v>
      </c>
    </row>
    <row r="619" spans="1:17">
      <c r="A619" s="223">
        <f t="shared" si="21"/>
        <v>14</v>
      </c>
      <c r="B619" s="219" t="s">
        <v>1253</v>
      </c>
      <c r="C619" s="219" t="s">
        <v>4613</v>
      </c>
      <c r="D619" s="219" t="s">
        <v>4612</v>
      </c>
      <c r="E619" s="222">
        <v>0</v>
      </c>
      <c r="F619" s="222">
        <v>0</v>
      </c>
      <c r="G619" s="222">
        <v>0</v>
      </c>
      <c r="H619" s="222">
        <v>0</v>
      </c>
      <c r="I619" s="222">
        <v>0</v>
      </c>
      <c r="J619" s="222">
        <v>0</v>
      </c>
      <c r="K619" s="222">
        <v>0</v>
      </c>
      <c r="L619" s="222">
        <v>0</v>
      </c>
      <c r="M619" s="222">
        <v>0</v>
      </c>
      <c r="N619" s="222">
        <v>0</v>
      </c>
      <c r="O619" s="222">
        <v>740.44</v>
      </c>
      <c r="P619" s="222">
        <v>0</v>
      </c>
      <c r="Q619" s="222">
        <v>740.44</v>
      </c>
    </row>
    <row r="620" spans="1:17">
      <c r="A620" s="223">
        <f t="shared" si="21"/>
        <v>15</v>
      </c>
      <c r="B620" s="219" t="s">
        <v>1253</v>
      </c>
      <c r="C620" s="219" t="s">
        <v>4614</v>
      </c>
      <c r="D620" s="219" t="s">
        <v>4615</v>
      </c>
      <c r="E620" s="222">
        <v>0</v>
      </c>
      <c r="F620" s="222">
        <v>0</v>
      </c>
      <c r="G620" s="222">
        <v>0</v>
      </c>
      <c r="H620" s="222">
        <v>0</v>
      </c>
      <c r="I620" s="222">
        <v>0</v>
      </c>
      <c r="J620" s="222">
        <v>0</v>
      </c>
      <c r="K620" s="222">
        <v>0</v>
      </c>
      <c r="L620" s="222">
        <v>0</v>
      </c>
      <c r="M620" s="222">
        <v>0</v>
      </c>
      <c r="N620" s="222">
        <v>0</v>
      </c>
      <c r="O620" s="222">
        <v>821.76</v>
      </c>
      <c r="P620" s="222">
        <v>0</v>
      </c>
      <c r="Q620" s="222">
        <v>821.76</v>
      </c>
    </row>
    <row r="621" spans="1:17">
      <c r="A621" s="223">
        <f t="shared" si="21"/>
        <v>16</v>
      </c>
      <c r="B621" s="219" t="s">
        <v>1253</v>
      </c>
      <c r="C621" s="219" t="s">
        <v>4616</v>
      </c>
      <c r="D621" s="219" t="s">
        <v>4615</v>
      </c>
      <c r="E621" s="222">
        <v>0</v>
      </c>
      <c r="F621" s="222">
        <v>0</v>
      </c>
      <c r="G621" s="222">
        <v>0</v>
      </c>
      <c r="H621" s="222">
        <v>0</v>
      </c>
      <c r="I621" s="222">
        <v>0</v>
      </c>
      <c r="J621" s="222">
        <v>0</v>
      </c>
      <c r="K621" s="222">
        <v>0</v>
      </c>
      <c r="L621" s="222">
        <v>0</v>
      </c>
      <c r="M621" s="222">
        <v>0</v>
      </c>
      <c r="N621" s="222">
        <v>0</v>
      </c>
      <c r="O621" s="222">
        <v>860.28</v>
      </c>
      <c r="P621" s="222">
        <v>0</v>
      </c>
      <c r="Q621" s="222">
        <v>860.28</v>
      </c>
    </row>
    <row r="622" spans="1:17">
      <c r="A622" s="223">
        <f t="shared" si="21"/>
        <v>17</v>
      </c>
      <c r="B622" s="219" t="s">
        <v>1253</v>
      </c>
      <c r="C622" s="219" t="s">
        <v>4617</v>
      </c>
      <c r="D622" s="219" t="s">
        <v>4615</v>
      </c>
      <c r="E622" s="222">
        <v>0</v>
      </c>
      <c r="F622" s="222">
        <v>0</v>
      </c>
      <c r="G622" s="222">
        <v>0</v>
      </c>
      <c r="H622" s="222">
        <v>0</v>
      </c>
      <c r="I622" s="222">
        <v>0</v>
      </c>
      <c r="J622" s="222">
        <v>0</v>
      </c>
      <c r="K622" s="222">
        <v>0</v>
      </c>
      <c r="L622" s="222">
        <v>0</v>
      </c>
      <c r="M622" s="222">
        <v>0</v>
      </c>
      <c r="N622" s="222">
        <v>0</v>
      </c>
      <c r="O622" s="222">
        <v>107</v>
      </c>
      <c r="P622" s="222">
        <v>0</v>
      </c>
      <c r="Q622" s="222">
        <v>107</v>
      </c>
    </row>
    <row r="623" spans="1:17">
      <c r="A623" s="223">
        <f t="shared" si="21"/>
        <v>18</v>
      </c>
      <c r="B623" s="219" t="s">
        <v>1253</v>
      </c>
      <c r="C623" s="219" t="s">
        <v>4618</v>
      </c>
      <c r="D623" s="219" t="s">
        <v>4619</v>
      </c>
      <c r="E623" s="222">
        <v>0</v>
      </c>
      <c r="F623" s="222">
        <v>0</v>
      </c>
      <c r="G623" s="222">
        <v>0</v>
      </c>
      <c r="H623" s="222">
        <v>0</v>
      </c>
      <c r="I623" s="222">
        <v>0</v>
      </c>
      <c r="J623" s="222">
        <v>0</v>
      </c>
      <c r="K623" s="222">
        <v>0</v>
      </c>
      <c r="L623" s="222">
        <v>0</v>
      </c>
      <c r="M623" s="222">
        <v>0</v>
      </c>
      <c r="N623" s="222">
        <v>0</v>
      </c>
      <c r="O623" s="222">
        <v>223.63</v>
      </c>
      <c r="P623" s="222">
        <v>0</v>
      </c>
      <c r="Q623" s="222">
        <v>223.63</v>
      </c>
    </row>
    <row r="624" spans="1:17">
      <c r="A624" s="223">
        <f t="shared" si="21"/>
        <v>19</v>
      </c>
      <c r="B624" s="219" t="s">
        <v>1253</v>
      </c>
      <c r="C624" s="219" t="s">
        <v>4620</v>
      </c>
      <c r="D624" s="219" t="s">
        <v>4619</v>
      </c>
      <c r="E624" s="222">
        <v>0</v>
      </c>
      <c r="F624" s="222">
        <v>0</v>
      </c>
      <c r="G624" s="222">
        <v>0</v>
      </c>
      <c r="H624" s="222">
        <v>0</v>
      </c>
      <c r="I624" s="222">
        <v>0</v>
      </c>
      <c r="J624" s="222">
        <v>0</v>
      </c>
      <c r="K624" s="222">
        <v>0</v>
      </c>
      <c r="L624" s="222">
        <v>0</v>
      </c>
      <c r="M624" s="222">
        <v>0</v>
      </c>
      <c r="N624" s="222">
        <v>0</v>
      </c>
      <c r="O624" s="222">
        <v>749</v>
      </c>
      <c r="P624" s="222">
        <v>0</v>
      </c>
      <c r="Q624" s="222">
        <v>749</v>
      </c>
    </row>
    <row r="625" spans="1:17">
      <c r="A625" s="223">
        <f t="shared" si="21"/>
        <v>20</v>
      </c>
      <c r="B625" s="219" t="s">
        <v>1253</v>
      </c>
      <c r="C625" s="219" t="s">
        <v>4621</v>
      </c>
      <c r="D625" s="219" t="s">
        <v>4622</v>
      </c>
      <c r="E625" s="222">
        <v>0</v>
      </c>
      <c r="F625" s="222">
        <v>0</v>
      </c>
      <c r="G625" s="222">
        <v>0</v>
      </c>
      <c r="H625" s="222">
        <v>0</v>
      </c>
      <c r="I625" s="222">
        <v>0</v>
      </c>
      <c r="J625" s="222">
        <v>0</v>
      </c>
      <c r="K625" s="222">
        <v>0</v>
      </c>
      <c r="L625" s="222">
        <v>0</v>
      </c>
      <c r="M625" s="222">
        <v>0</v>
      </c>
      <c r="N625" s="222">
        <v>0</v>
      </c>
      <c r="O625" s="222">
        <v>107</v>
      </c>
      <c r="P625" s="222">
        <v>0</v>
      </c>
      <c r="Q625" s="222">
        <v>107</v>
      </c>
    </row>
    <row r="626" spans="1:17">
      <c r="A626" s="223">
        <f t="shared" si="21"/>
        <v>21</v>
      </c>
      <c r="B626" s="219" t="s">
        <v>1253</v>
      </c>
      <c r="C626" s="219" t="s">
        <v>4623</v>
      </c>
      <c r="D626" s="219" t="s">
        <v>4622</v>
      </c>
      <c r="E626" s="222">
        <v>0</v>
      </c>
      <c r="F626" s="222">
        <v>0</v>
      </c>
      <c r="G626" s="222">
        <v>0</v>
      </c>
      <c r="H626" s="222">
        <v>0</v>
      </c>
      <c r="I626" s="222">
        <v>0</v>
      </c>
      <c r="J626" s="222">
        <v>0</v>
      </c>
      <c r="K626" s="222">
        <v>0</v>
      </c>
      <c r="L626" s="222">
        <v>0</v>
      </c>
      <c r="M626" s="222">
        <v>0</v>
      </c>
      <c r="N626" s="222">
        <v>0</v>
      </c>
      <c r="O626" s="222">
        <v>1070</v>
      </c>
      <c r="P626" s="222">
        <v>0</v>
      </c>
      <c r="Q626" s="222">
        <v>1070</v>
      </c>
    </row>
    <row r="627" spans="1:17">
      <c r="A627" s="223">
        <f t="shared" si="21"/>
        <v>22</v>
      </c>
      <c r="B627" s="219" t="s">
        <v>1253</v>
      </c>
      <c r="C627" s="219" t="s">
        <v>4624</v>
      </c>
      <c r="D627" s="219" t="s">
        <v>4622</v>
      </c>
      <c r="E627" s="222">
        <v>0</v>
      </c>
      <c r="F627" s="222">
        <v>0</v>
      </c>
      <c r="G627" s="222">
        <v>0</v>
      </c>
      <c r="H627" s="222">
        <v>0</v>
      </c>
      <c r="I627" s="222">
        <v>0</v>
      </c>
      <c r="J627" s="222">
        <v>0</v>
      </c>
      <c r="K627" s="222">
        <v>0</v>
      </c>
      <c r="L627" s="222">
        <v>0</v>
      </c>
      <c r="M627" s="222">
        <v>0</v>
      </c>
      <c r="N627" s="222">
        <v>0</v>
      </c>
      <c r="O627" s="222">
        <v>1095.68</v>
      </c>
      <c r="P627" s="222">
        <v>0</v>
      </c>
      <c r="Q627" s="222">
        <v>1095.68</v>
      </c>
    </row>
    <row r="628" spans="1:17">
      <c r="A628" s="223">
        <f t="shared" si="21"/>
        <v>23</v>
      </c>
      <c r="B628" s="219" t="s">
        <v>1253</v>
      </c>
      <c r="C628" s="219" t="s">
        <v>4625</v>
      </c>
      <c r="D628" s="219" t="s">
        <v>4626</v>
      </c>
      <c r="E628" s="222">
        <v>0</v>
      </c>
      <c r="F628" s="222">
        <v>0</v>
      </c>
      <c r="G628" s="222">
        <v>0</v>
      </c>
      <c r="H628" s="222">
        <v>0</v>
      </c>
      <c r="I628" s="222">
        <v>0</v>
      </c>
      <c r="J628" s="222">
        <v>0</v>
      </c>
      <c r="K628" s="222">
        <v>0</v>
      </c>
      <c r="L628" s="222">
        <v>0</v>
      </c>
      <c r="M628" s="222">
        <v>0</v>
      </c>
      <c r="N628" s="222">
        <v>0</v>
      </c>
      <c r="O628" s="222">
        <v>890.24</v>
      </c>
      <c r="P628" s="222">
        <v>0</v>
      </c>
      <c r="Q628" s="222">
        <v>890.24</v>
      </c>
    </row>
    <row r="629" spans="1:17">
      <c r="A629" s="223">
        <f t="shared" si="21"/>
        <v>24</v>
      </c>
      <c r="B629" s="219" t="s">
        <v>1253</v>
      </c>
      <c r="C629" s="219" t="s">
        <v>4627</v>
      </c>
      <c r="D629" s="219" t="s">
        <v>4628</v>
      </c>
      <c r="E629" s="222">
        <v>0</v>
      </c>
      <c r="F629" s="222">
        <v>0</v>
      </c>
      <c r="G629" s="222">
        <v>0</v>
      </c>
      <c r="H629" s="222">
        <v>0</v>
      </c>
      <c r="I629" s="222">
        <v>0</v>
      </c>
      <c r="J629" s="222">
        <v>0</v>
      </c>
      <c r="K629" s="222">
        <v>0</v>
      </c>
      <c r="L629" s="222">
        <v>0</v>
      </c>
      <c r="M629" s="222">
        <v>0</v>
      </c>
      <c r="N629" s="222">
        <v>0</v>
      </c>
      <c r="O629" s="222">
        <v>190.09</v>
      </c>
      <c r="P629" s="222">
        <v>0</v>
      </c>
      <c r="Q629" s="222">
        <v>190.09</v>
      </c>
    </row>
    <row r="630" spans="1:17">
      <c r="A630" s="223">
        <f t="shared" si="21"/>
        <v>25</v>
      </c>
      <c r="B630" s="219" t="s">
        <v>1253</v>
      </c>
      <c r="C630" s="219" t="s">
        <v>4629</v>
      </c>
      <c r="D630" s="219" t="s">
        <v>4630</v>
      </c>
      <c r="E630" s="222">
        <v>0</v>
      </c>
      <c r="F630" s="222">
        <v>0</v>
      </c>
      <c r="G630" s="222">
        <v>0</v>
      </c>
      <c r="H630" s="222">
        <v>0</v>
      </c>
      <c r="I630" s="222">
        <v>0</v>
      </c>
      <c r="J630" s="222">
        <v>0</v>
      </c>
      <c r="K630" s="222">
        <v>0</v>
      </c>
      <c r="L630" s="222">
        <v>0</v>
      </c>
      <c r="M630" s="222">
        <v>0</v>
      </c>
      <c r="N630" s="222">
        <v>0</v>
      </c>
      <c r="O630" s="222">
        <v>900.94</v>
      </c>
      <c r="P630" s="222">
        <v>0</v>
      </c>
      <c r="Q630" s="222">
        <v>900.94</v>
      </c>
    </row>
    <row r="631" spans="1:17">
      <c r="A631" s="223">
        <f t="shared" si="21"/>
        <v>26</v>
      </c>
      <c r="B631" s="219" t="s">
        <v>1253</v>
      </c>
      <c r="C631" s="219" t="s">
        <v>4631</v>
      </c>
      <c r="D631" s="219" t="s">
        <v>4632</v>
      </c>
      <c r="E631" s="222">
        <v>0</v>
      </c>
      <c r="F631" s="222">
        <v>0</v>
      </c>
      <c r="G631" s="222">
        <v>0</v>
      </c>
      <c r="H631" s="222">
        <v>0</v>
      </c>
      <c r="I631" s="222">
        <v>0</v>
      </c>
      <c r="J631" s="222">
        <v>0</v>
      </c>
      <c r="K631" s="222">
        <v>0</v>
      </c>
      <c r="L631" s="222">
        <v>0</v>
      </c>
      <c r="M631" s="222">
        <v>0</v>
      </c>
      <c r="N631" s="222">
        <v>0</v>
      </c>
      <c r="O631" s="222">
        <v>389.48</v>
      </c>
      <c r="P631" s="222">
        <v>0</v>
      </c>
      <c r="Q631" s="222">
        <v>389.48</v>
      </c>
    </row>
    <row r="632" spans="1:17">
      <c r="A632" s="223">
        <f t="shared" si="21"/>
        <v>27</v>
      </c>
      <c r="B632" s="219" t="s">
        <v>1253</v>
      </c>
      <c r="C632" s="219" t="s">
        <v>4633</v>
      </c>
      <c r="D632" s="219" t="s">
        <v>146</v>
      </c>
      <c r="E632" s="222">
        <v>0</v>
      </c>
      <c r="F632" s="222">
        <v>0</v>
      </c>
      <c r="G632" s="222">
        <v>0</v>
      </c>
      <c r="H632" s="222">
        <v>0</v>
      </c>
      <c r="I632" s="222">
        <v>0</v>
      </c>
      <c r="J632" s="222">
        <v>0</v>
      </c>
      <c r="K632" s="222">
        <v>0</v>
      </c>
      <c r="L632" s="222">
        <v>0</v>
      </c>
      <c r="M632" s="222">
        <v>0</v>
      </c>
      <c r="N632" s="222">
        <v>0</v>
      </c>
      <c r="O632" s="222">
        <v>714.6</v>
      </c>
      <c r="P632" s="222">
        <v>0</v>
      </c>
      <c r="Q632" s="222">
        <v>714.6</v>
      </c>
    </row>
    <row r="633" spans="1:17">
      <c r="A633" s="223">
        <f t="shared" si="21"/>
        <v>28</v>
      </c>
      <c r="B633" s="219" t="s">
        <v>1253</v>
      </c>
      <c r="C633" s="219" t="s">
        <v>4634</v>
      </c>
      <c r="D633" s="219" t="s">
        <v>4635</v>
      </c>
      <c r="E633" s="222">
        <v>0</v>
      </c>
      <c r="F633" s="222">
        <v>0</v>
      </c>
      <c r="G633" s="222">
        <v>0</v>
      </c>
      <c r="H633" s="222">
        <v>0</v>
      </c>
      <c r="I633" s="222">
        <v>0</v>
      </c>
      <c r="J633" s="222">
        <v>0</v>
      </c>
      <c r="K633" s="222">
        <v>0</v>
      </c>
      <c r="L633" s="222">
        <v>0</v>
      </c>
      <c r="M633" s="222">
        <v>0</v>
      </c>
      <c r="N633" s="222">
        <v>0</v>
      </c>
      <c r="O633" s="222">
        <v>340.26</v>
      </c>
      <c r="P633" s="222">
        <v>0</v>
      </c>
      <c r="Q633" s="222">
        <v>340.26</v>
      </c>
    </row>
    <row r="634" spans="1:17">
      <c r="A634" s="223">
        <f t="shared" si="21"/>
        <v>29</v>
      </c>
      <c r="B634" s="219" t="s">
        <v>1253</v>
      </c>
      <c r="C634" s="219" t="s">
        <v>4636</v>
      </c>
      <c r="D634" s="219" t="s">
        <v>4637</v>
      </c>
      <c r="E634" s="222">
        <v>0</v>
      </c>
      <c r="F634" s="222">
        <v>0</v>
      </c>
      <c r="G634" s="222">
        <v>0</v>
      </c>
      <c r="H634" s="222">
        <v>0</v>
      </c>
      <c r="I634" s="222">
        <v>0</v>
      </c>
      <c r="J634" s="222">
        <v>0</v>
      </c>
      <c r="K634" s="222">
        <v>0</v>
      </c>
      <c r="L634" s="222">
        <v>0</v>
      </c>
      <c r="M634" s="222">
        <v>0</v>
      </c>
      <c r="N634" s="222">
        <v>0</v>
      </c>
      <c r="O634" s="222">
        <v>107</v>
      </c>
      <c r="P634" s="222">
        <v>0</v>
      </c>
      <c r="Q634" s="222">
        <v>107</v>
      </c>
    </row>
    <row r="635" spans="1:17">
      <c r="A635" s="223">
        <f t="shared" si="21"/>
        <v>30</v>
      </c>
      <c r="B635" s="219" t="s">
        <v>1253</v>
      </c>
      <c r="C635" s="219" t="s">
        <v>4638</v>
      </c>
      <c r="D635" s="219" t="s">
        <v>4639</v>
      </c>
      <c r="E635" s="222">
        <v>0</v>
      </c>
      <c r="F635" s="222">
        <v>0</v>
      </c>
      <c r="G635" s="222">
        <v>0</v>
      </c>
      <c r="H635" s="222">
        <v>0</v>
      </c>
      <c r="I635" s="222">
        <v>0</v>
      </c>
      <c r="J635" s="222">
        <v>0</v>
      </c>
      <c r="K635" s="222">
        <v>0</v>
      </c>
      <c r="L635" s="222">
        <v>0</v>
      </c>
      <c r="M635" s="222">
        <v>0</v>
      </c>
      <c r="N635" s="222">
        <v>0</v>
      </c>
      <c r="O635" s="222">
        <v>111.28</v>
      </c>
      <c r="P635" s="222">
        <v>0</v>
      </c>
      <c r="Q635" s="222">
        <v>111.28</v>
      </c>
    </row>
    <row r="636" spans="1:17">
      <c r="A636" s="223">
        <f t="shared" si="21"/>
        <v>31</v>
      </c>
      <c r="B636" s="219" t="s">
        <v>1253</v>
      </c>
      <c r="C636" s="219" t="s">
        <v>4640</v>
      </c>
      <c r="D636" s="219" t="s">
        <v>4641</v>
      </c>
      <c r="E636" s="222">
        <v>0</v>
      </c>
      <c r="F636" s="222">
        <v>0</v>
      </c>
      <c r="G636" s="222">
        <v>0</v>
      </c>
      <c r="H636" s="222">
        <v>0</v>
      </c>
      <c r="I636" s="222">
        <v>0</v>
      </c>
      <c r="J636" s="222">
        <v>0</v>
      </c>
      <c r="K636" s="222">
        <v>0</v>
      </c>
      <c r="L636" s="222">
        <v>0</v>
      </c>
      <c r="M636" s="222">
        <v>0</v>
      </c>
      <c r="N636" s="222">
        <v>0</v>
      </c>
      <c r="O636" s="222">
        <v>101.65</v>
      </c>
      <c r="P636" s="222">
        <v>0</v>
      </c>
      <c r="Q636" s="222">
        <v>101.65</v>
      </c>
    </row>
    <row r="637" spans="1:17">
      <c r="A637" s="223">
        <f t="shared" si="21"/>
        <v>32</v>
      </c>
      <c r="B637" s="219" t="s">
        <v>1253</v>
      </c>
      <c r="C637" s="219" t="s">
        <v>4642</v>
      </c>
      <c r="D637" s="219" t="s">
        <v>4643</v>
      </c>
      <c r="E637" s="222">
        <v>0</v>
      </c>
      <c r="F637" s="222">
        <v>0</v>
      </c>
      <c r="G637" s="222">
        <v>0</v>
      </c>
      <c r="H637" s="222">
        <v>0</v>
      </c>
      <c r="I637" s="222">
        <v>0</v>
      </c>
      <c r="J637" s="222">
        <v>0</v>
      </c>
      <c r="K637" s="222">
        <v>0</v>
      </c>
      <c r="L637" s="222">
        <v>0</v>
      </c>
      <c r="M637" s="222">
        <v>0</v>
      </c>
      <c r="N637" s="222">
        <v>0</v>
      </c>
      <c r="O637" s="222">
        <v>101.65</v>
      </c>
      <c r="P637" s="222">
        <v>0</v>
      </c>
      <c r="Q637" s="222">
        <v>101.65</v>
      </c>
    </row>
    <row r="638" spans="1:17">
      <c r="A638" s="223">
        <f t="shared" si="21"/>
        <v>33</v>
      </c>
      <c r="B638" s="219" t="s">
        <v>1253</v>
      </c>
      <c r="C638" s="219" t="s">
        <v>4644</v>
      </c>
      <c r="D638" s="219" t="s">
        <v>4645</v>
      </c>
      <c r="E638" s="222">
        <v>0</v>
      </c>
      <c r="F638" s="222">
        <v>0</v>
      </c>
      <c r="G638" s="222">
        <v>0</v>
      </c>
      <c r="H638" s="222">
        <v>0</v>
      </c>
      <c r="I638" s="222">
        <v>0</v>
      </c>
      <c r="J638" s="222">
        <v>0</v>
      </c>
      <c r="K638" s="222">
        <v>0</v>
      </c>
      <c r="L638" s="222">
        <v>0</v>
      </c>
      <c r="M638" s="222">
        <v>0</v>
      </c>
      <c r="N638" s="222">
        <v>0</v>
      </c>
      <c r="O638" s="222">
        <v>107</v>
      </c>
      <c r="P638" s="222">
        <v>0</v>
      </c>
      <c r="Q638" s="222">
        <v>107</v>
      </c>
    </row>
    <row r="639" spans="1:17">
      <c r="A639" s="223">
        <f t="shared" si="21"/>
        <v>34</v>
      </c>
      <c r="B639" s="219" t="s">
        <v>1253</v>
      </c>
      <c r="C639" s="219" t="s">
        <v>4646</v>
      </c>
      <c r="D639" s="219" t="s">
        <v>4647</v>
      </c>
      <c r="E639" s="222">
        <v>0</v>
      </c>
      <c r="F639" s="222">
        <v>0</v>
      </c>
      <c r="G639" s="222">
        <v>0</v>
      </c>
      <c r="H639" s="222">
        <v>0</v>
      </c>
      <c r="I639" s="222">
        <v>0</v>
      </c>
      <c r="J639" s="222">
        <v>0</v>
      </c>
      <c r="K639" s="222">
        <v>0</v>
      </c>
      <c r="L639" s="222">
        <v>0</v>
      </c>
      <c r="M639" s="222">
        <v>0</v>
      </c>
      <c r="N639" s="222">
        <v>0</v>
      </c>
      <c r="O639" s="222">
        <v>101.65</v>
      </c>
      <c r="P639" s="222">
        <v>0</v>
      </c>
      <c r="Q639" s="222">
        <v>101.65</v>
      </c>
    </row>
    <row r="640" spans="1:17">
      <c r="A640" s="223">
        <f t="shared" si="21"/>
        <v>35</v>
      </c>
      <c r="B640" s="219" t="s">
        <v>1253</v>
      </c>
      <c r="C640" s="219" t="s">
        <v>4648</v>
      </c>
      <c r="D640" s="219" t="s">
        <v>4649</v>
      </c>
      <c r="E640" s="222">
        <v>0</v>
      </c>
      <c r="F640" s="222">
        <v>0</v>
      </c>
      <c r="G640" s="222">
        <v>0</v>
      </c>
      <c r="H640" s="222">
        <v>0</v>
      </c>
      <c r="I640" s="222">
        <v>0</v>
      </c>
      <c r="J640" s="222">
        <v>0</v>
      </c>
      <c r="K640" s="222">
        <v>0</v>
      </c>
      <c r="L640" s="222">
        <v>0</v>
      </c>
      <c r="M640" s="222">
        <v>0</v>
      </c>
      <c r="N640" s="222">
        <v>0</v>
      </c>
      <c r="O640" s="222">
        <v>107</v>
      </c>
      <c r="P640" s="222">
        <v>0</v>
      </c>
      <c r="Q640" s="222">
        <v>107</v>
      </c>
    </row>
    <row r="641" spans="1:17">
      <c r="A641" s="223">
        <f t="shared" si="21"/>
        <v>36</v>
      </c>
      <c r="B641" s="219" t="s">
        <v>1253</v>
      </c>
      <c r="C641" s="219" t="s">
        <v>4650</v>
      </c>
      <c r="D641" s="219" t="s">
        <v>4651</v>
      </c>
      <c r="E641" s="222">
        <v>0</v>
      </c>
      <c r="F641" s="222">
        <v>0</v>
      </c>
      <c r="G641" s="222">
        <v>0</v>
      </c>
      <c r="H641" s="222">
        <v>0</v>
      </c>
      <c r="I641" s="222">
        <v>0</v>
      </c>
      <c r="J641" s="222">
        <v>0</v>
      </c>
      <c r="K641" s="222">
        <v>0</v>
      </c>
      <c r="L641" s="222">
        <v>0</v>
      </c>
      <c r="M641" s="222">
        <v>0</v>
      </c>
      <c r="N641" s="222">
        <v>0</v>
      </c>
      <c r="O641" s="222">
        <v>101.65</v>
      </c>
      <c r="P641" s="222">
        <v>0</v>
      </c>
      <c r="Q641" s="222">
        <v>101.65</v>
      </c>
    </row>
    <row r="642" spans="1:17">
      <c r="A642" s="223">
        <f t="shared" si="21"/>
        <v>37</v>
      </c>
      <c r="B642" s="219" t="s">
        <v>1253</v>
      </c>
      <c r="C642" s="219" t="s">
        <v>4652</v>
      </c>
      <c r="D642" s="219" t="s">
        <v>4653</v>
      </c>
      <c r="E642" s="222">
        <v>0</v>
      </c>
      <c r="F642" s="222">
        <v>0</v>
      </c>
      <c r="G642" s="222">
        <v>0</v>
      </c>
      <c r="H642" s="222">
        <v>0</v>
      </c>
      <c r="I642" s="222">
        <v>0</v>
      </c>
      <c r="J642" s="222">
        <v>0</v>
      </c>
      <c r="K642" s="222">
        <v>0</v>
      </c>
      <c r="L642" s="222">
        <v>0</v>
      </c>
      <c r="M642" s="222">
        <v>0</v>
      </c>
      <c r="N642" s="222">
        <v>0</v>
      </c>
      <c r="O642" s="222">
        <v>631.29999999999995</v>
      </c>
      <c r="P642" s="222">
        <v>0</v>
      </c>
      <c r="Q642" s="222">
        <v>631.29999999999995</v>
      </c>
    </row>
    <row r="643" spans="1:17">
      <c r="A643" s="223">
        <f t="shared" si="21"/>
        <v>38</v>
      </c>
      <c r="B643" s="219" t="s">
        <v>1253</v>
      </c>
      <c r="C643" s="219" t="s">
        <v>4654</v>
      </c>
      <c r="D643" s="219" t="s">
        <v>4655</v>
      </c>
      <c r="E643" s="222">
        <v>0</v>
      </c>
      <c r="F643" s="222">
        <v>0</v>
      </c>
      <c r="G643" s="222">
        <v>0</v>
      </c>
      <c r="H643" s="222">
        <v>0</v>
      </c>
      <c r="I643" s="222">
        <v>0</v>
      </c>
      <c r="J643" s="222">
        <v>0</v>
      </c>
      <c r="K643" s="222">
        <v>0</v>
      </c>
      <c r="L643" s="222">
        <v>0</v>
      </c>
      <c r="M643" s="222">
        <v>0</v>
      </c>
      <c r="N643" s="222">
        <v>0</v>
      </c>
      <c r="O643" s="222">
        <v>856</v>
      </c>
      <c r="P643" s="222">
        <v>0</v>
      </c>
      <c r="Q643" s="222">
        <v>856</v>
      </c>
    </row>
    <row r="644" spans="1:17">
      <c r="A644" s="223">
        <f t="shared" si="21"/>
        <v>39</v>
      </c>
      <c r="B644" s="219" t="s">
        <v>1253</v>
      </c>
      <c r="C644" s="219" t="s">
        <v>4656</v>
      </c>
      <c r="D644" s="219" t="s">
        <v>4657</v>
      </c>
      <c r="E644" s="222">
        <v>0</v>
      </c>
      <c r="F644" s="222">
        <v>0</v>
      </c>
      <c r="G644" s="222">
        <v>0</v>
      </c>
      <c r="H644" s="222">
        <v>0</v>
      </c>
      <c r="I644" s="222">
        <v>0</v>
      </c>
      <c r="J644" s="222">
        <v>0</v>
      </c>
      <c r="K644" s="222">
        <v>0</v>
      </c>
      <c r="L644" s="222">
        <v>0</v>
      </c>
      <c r="M644" s="222">
        <v>0</v>
      </c>
      <c r="N644" s="222">
        <v>0</v>
      </c>
      <c r="O644" s="222">
        <v>109.14</v>
      </c>
      <c r="P644" s="222">
        <v>0</v>
      </c>
      <c r="Q644" s="222">
        <v>109.14</v>
      </c>
    </row>
    <row r="645" spans="1:17">
      <c r="A645" s="223">
        <f t="shared" si="21"/>
        <v>40</v>
      </c>
      <c r="B645" s="219" t="s">
        <v>1253</v>
      </c>
      <c r="C645" s="219" t="s">
        <v>4658</v>
      </c>
      <c r="D645" s="219" t="s">
        <v>4659</v>
      </c>
      <c r="E645" s="222">
        <v>0</v>
      </c>
      <c r="F645" s="222">
        <v>0</v>
      </c>
      <c r="G645" s="222">
        <v>0</v>
      </c>
      <c r="H645" s="222">
        <v>0</v>
      </c>
      <c r="I645" s="222">
        <v>0</v>
      </c>
      <c r="J645" s="222">
        <v>0</v>
      </c>
      <c r="K645" s="222">
        <v>0</v>
      </c>
      <c r="L645" s="222">
        <v>0</v>
      </c>
      <c r="M645" s="222">
        <v>0</v>
      </c>
      <c r="N645" s="222">
        <v>0</v>
      </c>
      <c r="O645" s="222">
        <v>194.74</v>
      </c>
      <c r="P645" s="222">
        <v>0</v>
      </c>
      <c r="Q645" s="222">
        <v>194.74</v>
      </c>
    </row>
    <row r="646" spans="1:17" ht="15" thickBot="1">
      <c r="A646" s="223"/>
      <c r="B646" s="219"/>
      <c r="C646" s="219"/>
      <c r="D646" s="219"/>
      <c r="E646" s="224">
        <f>SUM(E606:E645)</f>
        <v>0</v>
      </c>
      <c r="F646" s="224">
        <f t="shared" ref="F646:Q646" si="23">SUM(F606:F645)</f>
        <v>0</v>
      </c>
      <c r="G646" s="224">
        <f t="shared" si="23"/>
        <v>0</v>
      </c>
      <c r="H646" s="224">
        <f t="shared" si="23"/>
        <v>0</v>
      </c>
      <c r="I646" s="224">
        <f t="shared" si="23"/>
        <v>0</v>
      </c>
      <c r="J646" s="224">
        <f t="shared" si="23"/>
        <v>0</v>
      </c>
      <c r="K646" s="224">
        <f t="shared" si="23"/>
        <v>0</v>
      </c>
      <c r="L646" s="224">
        <f t="shared" si="23"/>
        <v>0</v>
      </c>
      <c r="M646" s="224">
        <f t="shared" si="23"/>
        <v>0</v>
      </c>
      <c r="N646" s="224">
        <f t="shared" si="23"/>
        <v>0</v>
      </c>
      <c r="O646" s="224">
        <f t="shared" si="23"/>
        <v>18414.120000000003</v>
      </c>
      <c r="P646" s="224">
        <f t="shared" si="23"/>
        <v>0</v>
      </c>
      <c r="Q646" s="224">
        <f t="shared" si="23"/>
        <v>18414.120000000003</v>
      </c>
    </row>
    <row r="647" spans="1:17" ht="15" thickTop="1">
      <c r="A647" s="223">
        <f t="shared" si="21"/>
        <v>1</v>
      </c>
      <c r="B647" s="219" t="s">
        <v>250</v>
      </c>
      <c r="C647" s="219" t="s">
        <v>4660</v>
      </c>
      <c r="D647" s="219" t="s">
        <v>4661</v>
      </c>
      <c r="E647" s="222">
        <v>0</v>
      </c>
      <c r="F647" s="222">
        <v>0</v>
      </c>
      <c r="G647" s="222">
        <v>0</v>
      </c>
      <c r="H647" s="222">
        <v>0</v>
      </c>
      <c r="I647" s="222">
        <v>0</v>
      </c>
      <c r="J647" s="222">
        <v>0</v>
      </c>
      <c r="K647" s="222">
        <v>0</v>
      </c>
      <c r="L647" s="222">
        <v>0</v>
      </c>
      <c r="M647" s="222">
        <v>0</v>
      </c>
      <c r="N647" s="222">
        <v>0</v>
      </c>
      <c r="O647" s="222">
        <v>934.22</v>
      </c>
      <c r="P647" s="222">
        <v>0</v>
      </c>
      <c r="Q647" s="222">
        <v>934.22</v>
      </c>
    </row>
    <row r="648" spans="1:17">
      <c r="A648" s="223">
        <f t="shared" si="21"/>
        <v>2</v>
      </c>
      <c r="B648" s="219" t="s">
        <v>250</v>
      </c>
      <c r="C648" s="219" t="s">
        <v>4662</v>
      </c>
      <c r="D648" s="219" t="s">
        <v>4663</v>
      </c>
      <c r="E648" s="222">
        <v>0</v>
      </c>
      <c r="F648" s="222">
        <v>0</v>
      </c>
      <c r="G648" s="222">
        <v>0</v>
      </c>
      <c r="H648" s="222">
        <v>0</v>
      </c>
      <c r="I648" s="222">
        <v>0</v>
      </c>
      <c r="J648" s="222">
        <v>0</v>
      </c>
      <c r="K648" s="222">
        <v>0</v>
      </c>
      <c r="L648" s="222">
        <v>0</v>
      </c>
      <c r="M648" s="222">
        <v>0</v>
      </c>
      <c r="N648" s="222">
        <v>0</v>
      </c>
      <c r="O648" s="222">
        <v>107</v>
      </c>
      <c r="P648" s="222">
        <v>0</v>
      </c>
      <c r="Q648" s="222">
        <v>107</v>
      </c>
    </row>
    <row r="649" spans="1:17">
      <c r="A649" s="223">
        <f t="shared" si="21"/>
        <v>3</v>
      </c>
      <c r="B649" s="219" t="s">
        <v>250</v>
      </c>
      <c r="C649" s="219" t="s">
        <v>4664</v>
      </c>
      <c r="D649" s="219" t="s">
        <v>4665</v>
      </c>
      <c r="E649" s="222">
        <v>0</v>
      </c>
      <c r="F649" s="222">
        <v>0</v>
      </c>
      <c r="G649" s="222">
        <v>0</v>
      </c>
      <c r="H649" s="222">
        <v>0</v>
      </c>
      <c r="I649" s="222">
        <v>0</v>
      </c>
      <c r="J649" s="222">
        <v>0</v>
      </c>
      <c r="K649" s="222">
        <v>0</v>
      </c>
      <c r="L649" s="222">
        <v>0</v>
      </c>
      <c r="M649" s="222">
        <v>749</v>
      </c>
      <c r="N649" s="222">
        <v>749</v>
      </c>
      <c r="O649" s="222">
        <v>749</v>
      </c>
      <c r="P649" s="222">
        <v>0</v>
      </c>
      <c r="Q649" s="222">
        <v>2247</v>
      </c>
    </row>
    <row r="650" spans="1:17">
      <c r="A650" s="223">
        <f t="shared" si="21"/>
        <v>4</v>
      </c>
      <c r="B650" s="219" t="s">
        <v>250</v>
      </c>
      <c r="C650" s="219" t="s">
        <v>4666</v>
      </c>
      <c r="D650" s="219" t="s">
        <v>4665</v>
      </c>
      <c r="E650" s="222">
        <v>0</v>
      </c>
      <c r="F650" s="222">
        <v>0</v>
      </c>
      <c r="G650" s="222">
        <v>0</v>
      </c>
      <c r="H650" s="222">
        <v>0</v>
      </c>
      <c r="I650" s="222">
        <v>0</v>
      </c>
      <c r="J650" s="222">
        <v>0</v>
      </c>
      <c r="K650" s="222">
        <v>0</v>
      </c>
      <c r="L650" s="222">
        <v>0</v>
      </c>
      <c r="M650" s="222">
        <v>524.29999999999995</v>
      </c>
      <c r="N650" s="222">
        <v>524.29999999999995</v>
      </c>
      <c r="O650" s="222">
        <v>524.29999999999995</v>
      </c>
      <c r="P650" s="222">
        <v>0</v>
      </c>
      <c r="Q650" s="222">
        <v>1572.9</v>
      </c>
    </row>
    <row r="651" spans="1:17">
      <c r="A651" s="223">
        <f t="shared" si="21"/>
        <v>5</v>
      </c>
      <c r="B651" s="219" t="s">
        <v>250</v>
      </c>
      <c r="C651" s="219" t="s">
        <v>4667</v>
      </c>
      <c r="D651" s="219" t="s">
        <v>4668</v>
      </c>
      <c r="E651" s="222">
        <v>0</v>
      </c>
      <c r="F651" s="222">
        <v>0</v>
      </c>
      <c r="G651" s="222">
        <v>0</v>
      </c>
      <c r="H651" s="222">
        <v>0</v>
      </c>
      <c r="I651" s="222">
        <v>0</v>
      </c>
      <c r="J651" s="222">
        <v>0</v>
      </c>
      <c r="K651" s="222">
        <v>0</v>
      </c>
      <c r="L651" s="222">
        <v>0</v>
      </c>
      <c r="M651" s="222">
        <v>0</v>
      </c>
      <c r="N651" s="222">
        <v>0</v>
      </c>
      <c r="O651" s="222">
        <v>199.23</v>
      </c>
      <c r="P651" s="222">
        <v>0</v>
      </c>
      <c r="Q651" s="222">
        <v>199.23</v>
      </c>
    </row>
    <row r="652" spans="1:17">
      <c r="A652" s="223">
        <f t="shared" ref="A652:A715" si="24">A651+1</f>
        <v>6</v>
      </c>
      <c r="B652" s="219" t="s">
        <v>250</v>
      </c>
      <c r="C652" s="219" t="s">
        <v>4669</v>
      </c>
      <c r="D652" s="219" t="s">
        <v>4668</v>
      </c>
      <c r="E652" s="222">
        <v>0</v>
      </c>
      <c r="F652" s="222">
        <v>0</v>
      </c>
      <c r="G652" s="222">
        <v>0</v>
      </c>
      <c r="H652" s="222">
        <v>0</v>
      </c>
      <c r="I652" s="222">
        <v>0</v>
      </c>
      <c r="J652" s="222">
        <v>0</v>
      </c>
      <c r="K652" s="222">
        <v>0</v>
      </c>
      <c r="L652" s="222">
        <v>0</v>
      </c>
      <c r="M652" s="222">
        <v>0</v>
      </c>
      <c r="N652" s="222">
        <v>0</v>
      </c>
      <c r="O652" s="222">
        <v>749</v>
      </c>
      <c r="P652" s="222">
        <v>0</v>
      </c>
      <c r="Q652" s="222">
        <v>749</v>
      </c>
    </row>
    <row r="653" spans="1:17">
      <c r="A653" s="223">
        <f t="shared" si="24"/>
        <v>7</v>
      </c>
      <c r="B653" s="219" t="s">
        <v>250</v>
      </c>
      <c r="C653" s="219" t="s">
        <v>4670</v>
      </c>
      <c r="D653" s="219" t="s">
        <v>4671</v>
      </c>
      <c r="E653" s="222">
        <v>0</v>
      </c>
      <c r="F653" s="222">
        <v>0</v>
      </c>
      <c r="G653" s="222">
        <v>0</v>
      </c>
      <c r="H653" s="222">
        <v>0</v>
      </c>
      <c r="I653" s="222">
        <v>0</v>
      </c>
      <c r="J653" s="222">
        <v>0</v>
      </c>
      <c r="K653" s="222">
        <v>0</v>
      </c>
      <c r="L653" s="222">
        <v>0</v>
      </c>
      <c r="M653" s="222">
        <v>0</v>
      </c>
      <c r="N653" s="222">
        <v>0</v>
      </c>
      <c r="O653" s="222">
        <v>1504.42</v>
      </c>
      <c r="P653" s="222">
        <v>0</v>
      </c>
      <c r="Q653" s="222">
        <v>1504.42</v>
      </c>
    </row>
    <row r="654" spans="1:17">
      <c r="A654" s="223">
        <f t="shared" si="24"/>
        <v>8</v>
      </c>
      <c r="B654" s="219" t="s">
        <v>250</v>
      </c>
      <c r="C654" s="219" t="s">
        <v>4672</v>
      </c>
      <c r="D654" s="219" t="s">
        <v>4673</v>
      </c>
      <c r="E654" s="222">
        <v>0</v>
      </c>
      <c r="F654" s="222">
        <v>0</v>
      </c>
      <c r="G654" s="222">
        <v>0</v>
      </c>
      <c r="H654" s="222">
        <v>0</v>
      </c>
      <c r="I654" s="222">
        <v>0</v>
      </c>
      <c r="J654" s="222">
        <v>0</v>
      </c>
      <c r="K654" s="222">
        <v>0</v>
      </c>
      <c r="L654" s="222">
        <v>0</v>
      </c>
      <c r="M654" s="222">
        <v>0</v>
      </c>
      <c r="N654" s="222">
        <v>0</v>
      </c>
      <c r="O654" s="222">
        <v>272.42</v>
      </c>
      <c r="P654" s="222">
        <v>0</v>
      </c>
      <c r="Q654" s="222">
        <v>272.42</v>
      </c>
    </row>
    <row r="655" spans="1:17">
      <c r="A655" s="223">
        <f t="shared" si="24"/>
        <v>9</v>
      </c>
      <c r="B655" s="219" t="s">
        <v>250</v>
      </c>
      <c r="C655" s="219" t="s">
        <v>4674</v>
      </c>
      <c r="D655" s="219" t="s">
        <v>4675</v>
      </c>
      <c r="E655" s="222">
        <v>0</v>
      </c>
      <c r="F655" s="222">
        <v>0</v>
      </c>
      <c r="G655" s="222">
        <v>0</v>
      </c>
      <c r="H655" s="222">
        <v>0</v>
      </c>
      <c r="I655" s="222">
        <v>0</v>
      </c>
      <c r="J655" s="222">
        <v>0</v>
      </c>
      <c r="K655" s="222">
        <v>0</v>
      </c>
      <c r="L655" s="222">
        <v>0</v>
      </c>
      <c r="M655" s="222">
        <v>0</v>
      </c>
      <c r="N655" s="222">
        <v>0</v>
      </c>
      <c r="O655" s="222">
        <v>302.81</v>
      </c>
      <c r="P655" s="222">
        <v>0</v>
      </c>
      <c r="Q655" s="222">
        <v>302.81</v>
      </c>
    </row>
    <row r="656" spans="1:17">
      <c r="A656" s="223">
        <f t="shared" si="24"/>
        <v>10</v>
      </c>
      <c r="B656" s="219" t="s">
        <v>250</v>
      </c>
      <c r="C656" s="219" t="s">
        <v>4676</v>
      </c>
      <c r="D656" s="219" t="s">
        <v>4675</v>
      </c>
      <c r="E656" s="222">
        <v>0</v>
      </c>
      <c r="F656" s="222">
        <v>0</v>
      </c>
      <c r="G656" s="222">
        <v>0</v>
      </c>
      <c r="H656" s="222">
        <v>0</v>
      </c>
      <c r="I656" s="222">
        <v>0</v>
      </c>
      <c r="J656" s="222">
        <v>0</v>
      </c>
      <c r="K656" s="222">
        <v>0</v>
      </c>
      <c r="L656" s="222">
        <v>0</v>
      </c>
      <c r="M656" s="222">
        <v>0</v>
      </c>
      <c r="N656" s="222">
        <v>0</v>
      </c>
      <c r="O656" s="222">
        <v>214</v>
      </c>
      <c r="P656" s="222">
        <v>0</v>
      </c>
      <c r="Q656" s="222">
        <v>214</v>
      </c>
    </row>
    <row r="657" spans="1:17">
      <c r="A657" s="223">
        <f t="shared" si="24"/>
        <v>11</v>
      </c>
      <c r="B657" s="219" t="s">
        <v>250</v>
      </c>
      <c r="C657" s="219" t="s">
        <v>4677</v>
      </c>
      <c r="D657" s="219" t="s">
        <v>4678</v>
      </c>
      <c r="E657" s="222">
        <v>0</v>
      </c>
      <c r="F657" s="222">
        <v>0</v>
      </c>
      <c r="G657" s="222">
        <v>0</v>
      </c>
      <c r="H657" s="222">
        <v>0</v>
      </c>
      <c r="I657" s="222">
        <v>0</v>
      </c>
      <c r="J657" s="222">
        <v>0</v>
      </c>
      <c r="K657" s="222">
        <v>0</v>
      </c>
      <c r="L657" s="222">
        <v>0</v>
      </c>
      <c r="M657" s="222">
        <v>0</v>
      </c>
      <c r="N657" s="222">
        <v>0</v>
      </c>
      <c r="O657" s="222">
        <v>749</v>
      </c>
      <c r="P657" s="222">
        <v>0</v>
      </c>
      <c r="Q657" s="222">
        <v>749</v>
      </c>
    </row>
    <row r="658" spans="1:17">
      <c r="A658" s="223">
        <f t="shared" si="24"/>
        <v>12</v>
      </c>
      <c r="B658" s="219" t="s">
        <v>250</v>
      </c>
      <c r="C658" s="219" t="s">
        <v>4679</v>
      </c>
      <c r="D658" s="219" t="s">
        <v>4680</v>
      </c>
      <c r="E658" s="222">
        <v>0</v>
      </c>
      <c r="F658" s="222">
        <v>0</v>
      </c>
      <c r="G658" s="222">
        <v>0</v>
      </c>
      <c r="H658" s="222">
        <v>0</v>
      </c>
      <c r="I658" s="222">
        <v>0</v>
      </c>
      <c r="J658" s="222">
        <v>0</v>
      </c>
      <c r="K658" s="222">
        <v>0</v>
      </c>
      <c r="L658" s="222">
        <v>0</v>
      </c>
      <c r="M658" s="222">
        <v>0</v>
      </c>
      <c r="N658" s="222">
        <v>0</v>
      </c>
      <c r="O658" s="222">
        <v>101.65</v>
      </c>
      <c r="P658" s="222">
        <v>0</v>
      </c>
      <c r="Q658" s="222">
        <v>101.65</v>
      </c>
    </row>
    <row r="659" spans="1:17">
      <c r="A659" s="223">
        <f t="shared" si="24"/>
        <v>13</v>
      </c>
      <c r="B659" s="219" t="s">
        <v>250</v>
      </c>
      <c r="C659" s="219" t="s">
        <v>4681</v>
      </c>
      <c r="D659" s="219" t="s">
        <v>4682</v>
      </c>
      <c r="E659" s="222">
        <v>0</v>
      </c>
      <c r="F659" s="222">
        <v>0</v>
      </c>
      <c r="G659" s="222">
        <v>0</v>
      </c>
      <c r="H659" s="222">
        <v>0</v>
      </c>
      <c r="I659" s="222">
        <v>0</v>
      </c>
      <c r="J659" s="222">
        <v>0</v>
      </c>
      <c r="K659" s="222">
        <v>0</v>
      </c>
      <c r="L659" s="222">
        <v>0</v>
      </c>
      <c r="M659" s="222">
        <v>0</v>
      </c>
      <c r="N659" s="222">
        <v>0</v>
      </c>
      <c r="O659" s="222">
        <v>180.94</v>
      </c>
      <c r="P659" s="222">
        <v>0</v>
      </c>
      <c r="Q659" s="222">
        <v>180.94</v>
      </c>
    </row>
    <row r="660" spans="1:17">
      <c r="A660" s="223">
        <f t="shared" si="24"/>
        <v>14</v>
      </c>
      <c r="B660" s="219" t="s">
        <v>250</v>
      </c>
      <c r="C660" s="219" t="s">
        <v>4683</v>
      </c>
      <c r="D660" s="219" t="s">
        <v>4684</v>
      </c>
      <c r="E660" s="222">
        <v>0</v>
      </c>
      <c r="F660" s="222">
        <v>0</v>
      </c>
      <c r="G660" s="222">
        <v>0</v>
      </c>
      <c r="H660" s="222">
        <v>0</v>
      </c>
      <c r="I660" s="222">
        <v>0</v>
      </c>
      <c r="J660" s="222">
        <v>0</v>
      </c>
      <c r="K660" s="222">
        <v>0</v>
      </c>
      <c r="L660" s="222">
        <v>0</v>
      </c>
      <c r="M660" s="222">
        <v>0</v>
      </c>
      <c r="N660" s="222">
        <v>0</v>
      </c>
      <c r="O660" s="222">
        <v>318.16000000000003</v>
      </c>
      <c r="P660" s="222">
        <v>0</v>
      </c>
      <c r="Q660" s="222">
        <v>318.16000000000003</v>
      </c>
    </row>
    <row r="661" spans="1:17">
      <c r="A661" s="223">
        <f t="shared" si="24"/>
        <v>15</v>
      </c>
      <c r="B661" s="219" t="s">
        <v>250</v>
      </c>
      <c r="C661" s="219" t="s">
        <v>4685</v>
      </c>
      <c r="D661" s="219" t="s">
        <v>4684</v>
      </c>
      <c r="E661" s="222">
        <v>0</v>
      </c>
      <c r="F661" s="222">
        <v>0</v>
      </c>
      <c r="G661" s="222">
        <v>0</v>
      </c>
      <c r="H661" s="222">
        <v>0</v>
      </c>
      <c r="I661" s="222">
        <v>0</v>
      </c>
      <c r="J661" s="222">
        <v>0</v>
      </c>
      <c r="K661" s="222">
        <v>0</v>
      </c>
      <c r="L661" s="222">
        <v>0</v>
      </c>
      <c r="M661" s="222">
        <v>0</v>
      </c>
      <c r="N661" s="222">
        <v>0</v>
      </c>
      <c r="O661" s="222">
        <v>1599.06</v>
      </c>
      <c r="P661" s="222">
        <v>0</v>
      </c>
      <c r="Q661" s="222">
        <v>1599.06</v>
      </c>
    </row>
    <row r="662" spans="1:17">
      <c r="A662" s="223">
        <f t="shared" si="24"/>
        <v>16</v>
      </c>
      <c r="B662" s="219" t="s">
        <v>250</v>
      </c>
      <c r="C662" s="219" t="s">
        <v>4686</v>
      </c>
      <c r="D662" s="219" t="s">
        <v>4687</v>
      </c>
      <c r="E662" s="222">
        <v>0</v>
      </c>
      <c r="F662" s="222">
        <v>0</v>
      </c>
      <c r="G662" s="222">
        <v>0</v>
      </c>
      <c r="H662" s="222">
        <v>0</v>
      </c>
      <c r="I662" s="222">
        <v>0</v>
      </c>
      <c r="J662" s="222">
        <v>0</v>
      </c>
      <c r="K662" s="222">
        <v>0</v>
      </c>
      <c r="L662" s="222">
        <v>0</v>
      </c>
      <c r="M662" s="222">
        <v>0</v>
      </c>
      <c r="N662" s="222">
        <v>0</v>
      </c>
      <c r="O662" s="222">
        <v>1124.04</v>
      </c>
      <c r="P662" s="222">
        <v>0</v>
      </c>
      <c r="Q662" s="222">
        <v>1124.04</v>
      </c>
    </row>
    <row r="663" spans="1:17">
      <c r="A663" s="223">
        <f t="shared" si="24"/>
        <v>17</v>
      </c>
      <c r="B663" s="219" t="s">
        <v>250</v>
      </c>
      <c r="C663" s="219" t="s">
        <v>4688</v>
      </c>
      <c r="D663" s="219" t="s">
        <v>4687</v>
      </c>
      <c r="E663" s="222">
        <v>0</v>
      </c>
      <c r="F663" s="222">
        <v>0</v>
      </c>
      <c r="G663" s="222">
        <v>0</v>
      </c>
      <c r="H663" s="222">
        <v>0</v>
      </c>
      <c r="I663" s="222">
        <v>0</v>
      </c>
      <c r="J663" s="222">
        <v>0</v>
      </c>
      <c r="K663" s="222">
        <v>0</v>
      </c>
      <c r="L663" s="222">
        <v>0</v>
      </c>
      <c r="M663" s="222">
        <v>0</v>
      </c>
      <c r="N663" s="222">
        <v>0</v>
      </c>
      <c r="O663" s="222">
        <v>749</v>
      </c>
      <c r="P663" s="222">
        <v>0</v>
      </c>
      <c r="Q663" s="222">
        <v>749</v>
      </c>
    </row>
    <row r="664" spans="1:17">
      <c r="A664" s="223">
        <f t="shared" si="24"/>
        <v>18</v>
      </c>
      <c r="B664" s="219" t="s">
        <v>250</v>
      </c>
      <c r="C664" s="219" t="s">
        <v>4689</v>
      </c>
      <c r="D664" s="219" t="s">
        <v>4690</v>
      </c>
      <c r="E664" s="222">
        <v>0</v>
      </c>
      <c r="F664" s="222">
        <v>0</v>
      </c>
      <c r="G664" s="222">
        <v>0</v>
      </c>
      <c r="H664" s="222">
        <v>0</v>
      </c>
      <c r="I664" s="222">
        <v>0</v>
      </c>
      <c r="J664" s="222">
        <v>0</v>
      </c>
      <c r="K664" s="222">
        <v>0</v>
      </c>
      <c r="L664" s="222">
        <v>0</v>
      </c>
      <c r="M664" s="222">
        <v>0</v>
      </c>
      <c r="N664" s="222">
        <v>0</v>
      </c>
      <c r="O664" s="222">
        <v>881.15</v>
      </c>
      <c r="P664" s="222">
        <v>0</v>
      </c>
      <c r="Q664" s="222">
        <v>881.15</v>
      </c>
    </row>
    <row r="665" spans="1:17">
      <c r="A665" s="223">
        <f t="shared" si="24"/>
        <v>19</v>
      </c>
      <c r="B665" s="219" t="s">
        <v>250</v>
      </c>
      <c r="C665" s="219" t="s">
        <v>4691</v>
      </c>
      <c r="D665" s="219" t="s">
        <v>4692</v>
      </c>
      <c r="E665" s="222">
        <v>0</v>
      </c>
      <c r="F665" s="222">
        <v>0</v>
      </c>
      <c r="G665" s="222">
        <v>0</v>
      </c>
      <c r="H665" s="222">
        <v>0</v>
      </c>
      <c r="I665" s="222">
        <v>0</v>
      </c>
      <c r="J665" s="222">
        <v>0</v>
      </c>
      <c r="K665" s="222">
        <v>0</v>
      </c>
      <c r="L665" s="222">
        <v>0</v>
      </c>
      <c r="M665" s="222">
        <v>0</v>
      </c>
      <c r="N665" s="222">
        <v>0</v>
      </c>
      <c r="O665" s="222">
        <v>1034.8499999999999</v>
      </c>
      <c r="P665" s="222">
        <v>0</v>
      </c>
      <c r="Q665" s="222">
        <v>1034.8499999999999</v>
      </c>
    </row>
    <row r="666" spans="1:17">
      <c r="A666" s="223">
        <f t="shared" si="24"/>
        <v>20</v>
      </c>
      <c r="B666" s="219" t="s">
        <v>250</v>
      </c>
      <c r="C666" s="219" t="s">
        <v>4693</v>
      </c>
      <c r="D666" s="219" t="s">
        <v>4694</v>
      </c>
      <c r="E666" s="222">
        <v>0</v>
      </c>
      <c r="F666" s="222">
        <v>0</v>
      </c>
      <c r="G666" s="222">
        <v>0</v>
      </c>
      <c r="H666" s="222">
        <v>0</v>
      </c>
      <c r="I666" s="222">
        <v>0</v>
      </c>
      <c r="J666" s="222">
        <v>0</v>
      </c>
      <c r="K666" s="222">
        <v>0</v>
      </c>
      <c r="L666" s="222">
        <v>0</v>
      </c>
      <c r="M666" s="222">
        <v>0</v>
      </c>
      <c r="N666" s="222">
        <v>0</v>
      </c>
      <c r="O666" s="222">
        <v>1342.85</v>
      </c>
      <c r="P666" s="222">
        <v>0</v>
      </c>
      <c r="Q666" s="222">
        <v>1342.85</v>
      </c>
    </row>
    <row r="667" spans="1:17">
      <c r="A667" s="223">
        <f t="shared" si="24"/>
        <v>21</v>
      </c>
      <c r="B667" s="219" t="s">
        <v>250</v>
      </c>
      <c r="C667" s="219" t="s">
        <v>4695</v>
      </c>
      <c r="D667" s="219" t="s">
        <v>4694</v>
      </c>
      <c r="E667" s="222">
        <v>0</v>
      </c>
      <c r="F667" s="222">
        <v>0</v>
      </c>
      <c r="G667" s="222">
        <v>0</v>
      </c>
      <c r="H667" s="222">
        <v>0</v>
      </c>
      <c r="I667" s="222">
        <v>0</v>
      </c>
      <c r="J667" s="222">
        <v>0</v>
      </c>
      <c r="K667" s="222">
        <v>0</v>
      </c>
      <c r="L667" s="222">
        <v>0</v>
      </c>
      <c r="M667" s="222">
        <v>0</v>
      </c>
      <c r="N667" s="222">
        <v>0</v>
      </c>
      <c r="O667" s="222">
        <v>455.39</v>
      </c>
      <c r="P667" s="222">
        <v>0</v>
      </c>
      <c r="Q667" s="222">
        <v>455.39</v>
      </c>
    </row>
    <row r="668" spans="1:17">
      <c r="A668" s="223">
        <f t="shared" si="24"/>
        <v>22</v>
      </c>
      <c r="B668" s="219" t="s">
        <v>250</v>
      </c>
      <c r="C668" s="219" t="s">
        <v>4696</v>
      </c>
      <c r="D668" s="219" t="s">
        <v>4697</v>
      </c>
      <c r="E668" s="222">
        <v>0</v>
      </c>
      <c r="F668" s="222">
        <v>0</v>
      </c>
      <c r="G668" s="222">
        <v>0</v>
      </c>
      <c r="H668" s="222">
        <v>0</v>
      </c>
      <c r="I668" s="222">
        <v>0</v>
      </c>
      <c r="J668" s="222">
        <v>0</v>
      </c>
      <c r="K668" s="222">
        <v>0</v>
      </c>
      <c r="L668" s="222">
        <v>0</v>
      </c>
      <c r="M668" s="222">
        <v>0</v>
      </c>
      <c r="N668" s="222">
        <v>0</v>
      </c>
      <c r="O668" s="222">
        <v>513.33000000000004</v>
      </c>
      <c r="P668" s="222">
        <v>0</v>
      </c>
      <c r="Q668" s="222">
        <v>513.33000000000004</v>
      </c>
    </row>
    <row r="669" spans="1:17">
      <c r="A669" s="223">
        <f t="shared" si="24"/>
        <v>23</v>
      </c>
      <c r="B669" s="219" t="s">
        <v>250</v>
      </c>
      <c r="C669" s="219" t="s">
        <v>4698</v>
      </c>
      <c r="D669" s="219" t="s">
        <v>4699</v>
      </c>
      <c r="E669" s="222">
        <v>0</v>
      </c>
      <c r="F669" s="222">
        <v>0</v>
      </c>
      <c r="G669" s="222">
        <v>0</v>
      </c>
      <c r="H669" s="222">
        <v>0</v>
      </c>
      <c r="I669" s="222">
        <v>0</v>
      </c>
      <c r="J669" s="222">
        <v>0</v>
      </c>
      <c r="K669" s="222">
        <v>0</v>
      </c>
      <c r="L669" s="222">
        <v>0</v>
      </c>
      <c r="M669" s="222">
        <v>0</v>
      </c>
      <c r="N669" s="222">
        <v>0</v>
      </c>
      <c r="O669" s="222">
        <v>212.93</v>
      </c>
      <c r="P669" s="222">
        <v>0</v>
      </c>
      <c r="Q669" s="222">
        <v>212.93</v>
      </c>
    </row>
    <row r="670" spans="1:17">
      <c r="A670" s="223">
        <f t="shared" si="24"/>
        <v>24</v>
      </c>
      <c r="B670" s="219" t="s">
        <v>250</v>
      </c>
      <c r="C670" s="219" t="s">
        <v>4700</v>
      </c>
      <c r="D670" s="219" t="s">
        <v>4701</v>
      </c>
      <c r="E670" s="222">
        <v>0</v>
      </c>
      <c r="F670" s="222">
        <v>0</v>
      </c>
      <c r="G670" s="222">
        <v>0</v>
      </c>
      <c r="H670" s="222">
        <v>0</v>
      </c>
      <c r="I670" s="222">
        <v>0</v>
      </c>
      <c r="J670" s="222">
        <v>0</v>
      </c>
      <c r="K670" s="222">
        <v>0</v>
      </c>
      <c r="L670" s="222">
        <v>0</v>
      </c>
      <c r="M670" s="222">
        <v>0</v>
      </c>
      <c r="N670" s="222">
        <v>0</v>
      </c>
      <c r="O670" s="222">
        <v>1067.7</v>
      </c>
      <c r="P670" s="222">
        <v>0</v>
      </c>
      <c r="Q670" s="222">
        <v>1067.7</v>
      </c>
    </row>
    <row r="671" spans="1:17">
      <c r="A671" s="223">
        <f t="shared" si="24"/>
        <v>25</v>
      </c>
      <c r="B671" s="219" t="s">
        <v>250</v>
      </c>
      <c r="C671" s="219" t="s">
        <v>4702</v>
      </c>
      <c r="D671" s="219" t="s">
        <v>4703</v>
      </c>
      <c r="E671" s="222">
        <v>0</v>
      </c>
      <c r="F671" s="222">
        <v>0</v>
      </c>
      <c r="G671" s="222">
        <v>0</v>
      </c>
      <c r="H671" s="222">
        <v>0</v>
      </c>
      <c r="I671" s="222">
        <v>0</v>
      </c>
      <c r="J671" s="222">
        <v>0</v>
      </c>
      <c r="K671" s="222">
        <v>0</v>
      </c>
      <c r="L671" s="222">
        <v>0</v>
      </c>
      <c r="M671" s="222">
        <v>0</v>
      </c>
      <c r="N671" s="222">
        <v>0</v>
      </c>
      <c r="O671" s="222">
        <v>101.65</v>
      </c>
      <c r="P671" s="222">
        <v>0</v>
      </c>
      <c r="Q671" s="222">
        <v>101.65</v>
      </c>
    </row>
    <row r="672" spans="1:17">
      <c r="A672" s="223">
        <f t="shared" si="24"/>
        <v>26</v>
      </c>
      <c r="B672" s="219" t="s">
        <v>250</v>
      </c>
      <c r="C672" s="219" t="s">
        <v>4704</v>
      </c>
      <c r="D672" s="219" t="s">
        <v>4705</v>
      </c>
      <c r="E672" s="222">
        <v>0</v>
      </c>
      <c r="F672" s="222">
        <v>0</v>
      </c>
      <c r="G672" s="222">
        <v>0</v>
      </c>
      <c r="H672" s="222">
        <v>0</v>
      </c>
      <c r="I672" s="222">
        <v>0</v>
      </c>
      <c r="J672" s="222">
        <v>0</v>
      </c>
      <c r="K672" s="222">
        <v>0</v>
      </c>
      <c r="L672" s="222">
        <v>0</v>
      </c>
      <c r="M672" s="222">
        <v>0</v>
      </c>
      <c r="N672" s="222">
        <v>0</v>
      </c>
      <c r="O672" s="222">
        <v>1564.23</v>
      </c>
      <c r="P672" s="222">
        <v>0</v>
      </c>
      <c r="Q672" s="222">
        <v>1564.23</v>
      </c>
    </row>
    <row r="673" spans="1:17">
      <c r="A673" s="223">
        <f t="shared" si="24"/>
        <v>27</v>
      </c>
      <c r="B673" s="219" t="s">
        <v>250</v>
      </c>
      <c r="C673" s="219" t="s">
        <v>4706</v>
      </c>
      <c r="D673" s="219" t="s">
        <v>4707</v>
      </c>
      <c r="E673" s="222">
        <v>0</v>
      </c>
      <c r="F673" s="222">
        <v>0</v>
      </c>
      <c r="G673" s="222">
        <v>0</v>
      </c>
      <c r="H673" s="222">
        <v>0</v>
      </c>
      <c r="I673" s="222">
        <v>0</v>
      </c>
      <c r="J673" s="222">
        <v>0</v>
      </c>
      <c r="K673" s="222">
        <v>0</v>
      </c>
      <c r="L673" s="222">
        <v>0</v>
      </c>
      <c r="M673" s="222">
        <v>0</v>
      </c>
      <c r="N673" s="222">
        <v>0</v>
      </c>
      <c r="O673" s="222">
        <v>101.65</v>
      </c>
      <c r="P673" s="222">
        <v>0</v>
      </c>
      <c r="Q673" s="222">
        <v>101.65</v>
      </c>
    </row>
    <row r="674" spans="1:17">
      <c r="A674" s="223">
        <f t="shared" si="24"/>
        <v>28</v>
      </c>
      <c r="B674" s="219" t="s">
        <v>250</v>
      </c>
      <c r="C674" s="219" t="s">
        <v>4708</v>
      </c>
      <c r="D674" s="219" t="s">
        <v>4709</v>
      </c>
      <c r="E674" s="222">
        <v>0</v>
      </c>
      <c r="F674" s="222">
        <v>0</v>
      </c>
      <c r="G674" s="222">
        <v>0</v>
      </c>
      <c r="H674" s="222">
        <v>0</v>
      </c>
      <c r="I674" s="222">
        <v>0</v>
      </c>
      <c r="J674" s="222">
        <v>0</v>
      </c>
      <c r="K674" s="222">
        <v>0</v>
      </c>
      <c r="L674" s="222">
        <v>0</v>
      </c>
      <c r="M674" s="222">
        <v>0</v>
      </c>
      <c r="N674" s="222">
        <v>0</v>
      </c>
      <c r="O674" s="222">
        <v>101.65</v>
      </c>
      <c r="P674" s="222">
        <v>0</v>
      </c>
      <c r="Q674" s="222">
        <v>101.65</v>
      </c>
    </row>
    <row r="675" spans="1:17">
      <c r="A675" s="223">
        <f t="shared" si="24"/>
        <v>29</v>
      </c>
      <c r="B675" s="219" t="s">
        <v>250</v>
      </c>
      <c r="C675" s="219" t="s">
        <v>4710</v>
      </c>
      <c r="D675" s="219" t="s">
        <v>4711</v>
      </c>
      <c r="E675" s="222">
        <v>0</v>
      </c>
      <c r="F675" s="222">
        <v>0</v>
      </c>
      <c r="G675" s="222">
        <v>0</v>
      </c>
      <c r="H675" s="222">
        <v>0</v>
      </c>
      <c r="I675" s="222">
        <v>0</v>
      </c>
      <c r="J675" s="222">
        <v>0</v>
      </c>
      <c r="K675" s="222">
        <v>0</v>
      </c>
      <c r="L675" s="222">
        <v>0</v>
      </c>
      <c r="M675" s="222">
        <v>0</v>
      </c>
      <c r="N675" s="222">
        <v>0</v>
      </c>
      <c r="O675" s="222">
        <v>101.65</v>
      </c>
      <c r="P675" s="222">
        <v>0</v>
      </c>
      <c r="Q675" s="222">
        <v>101.65</v>
      </c>
    </row>
    <row r="676" spans="1:17">
      <c r="A676" s="223">
        <f t="shared" si="24"/>
        <v>30</v>
      </c>
      <c r="B676" s="219" t="s">
        <v>250</v>
      </c>
      <c r="C676" s="219" t="s">
        <v>4712</v>
      </c>
      <c r="D676" s="219" t="s">
        <v>4713</v>
      </c>
      <c r="E676" s="222">
        <v>0</v>
      </c>
      <c r="F676" s="222">
        <v>0</v>
      </c>
      <c r="G676" s="222">
        <v>0</v>
      </c>
      <c r="H676" s="222">
        <v>0</v>
      </c>
      <c r="I676" s="222">
        <v>0</v>
      </c>
      <c r="J676" s="222">
        <v>0</v>
      </c>
      <c r="K676" s="222">
        <v>0</v>
      </c>
      <c r="L676" s="222">
        <v>0</v>
      </c>
      <c r="M676" s="222">
        <v>0</v>
      </c>
      <c r="N676" s="222">
        <v>0</v>
      </c>
      <c r="O676" s="222">
        <v>101.65</v>
      </c>
      <c r="P676" s="222">
        <v>0</v>
      </c>
      <c r="Q676" s="222">
        <v>101.65</v>
      </c>
    </row>
    <row r="677" spans="1:17">
      <c r="A677" s="223">
        <f t="shared" si="24"/>
        <v>31</v>
      </c>
      <c r="B677" s="219" t="s">
        <v>250</v>
      </c>
      <c r="C677" s="219" t="s">
        <v>4714</v>
      </c>
      <c r="D677" s="219" t="s">
        <v>4715</v>
      </c>
      <c r="E677" s="222">
        <v>0</v>
      </c>
      <c r="F677" s="222">
        <v>0</v>
      </c>
      <c r="G677" s="222">
        <v>0</v>
      </c>
      <c r="H677" s="222">
        <v>0</v>
      </c>
      <c r="I677" s="222">
        <v>0</v>
      </c>
      <c r="J677" s="222">
        <v>0</v>
      </c>
      <c r="K677" s="222">
        <v>0</v>
      </c>
      <c r="L677" s="222">
        <v>0</v>
      </c>
      <c r="M677" s="222">
        <v>0</v>
      </c>
      <c r="N677" s="222">
        <v>0</v>
      </c>
      <c r="O677" s="222">
        <v>631.29999999999995</v>
      </c>
      <c r="P677" s="222">
        <v>0</v>
      </c>
      <c r="Q677" s="222">
        <v>631.29999999999995</v>
      </c>
    </row>
    <row r="678" spans="1:17">
      <c r="A678" s="223">
        <f t="shared" si="24"/>
        <v>32</v>
      </c>
      <c r="B678" s="219" t="s">
        <v>250</v>
      </c>
      <c r="C678" s="219" t="s">
        <v>4716</v>
      </c>
      <c r="D678" s="219" t="s">
        <v>4717</v>
      </c>
      <c r="E678" s="222">
        <v>0</v>
      </c>
      <c r="F678" s="222">
        <v>0</v>
      </c>
      <c r="G678" s="222">
        <v>0</v>
      </c>
      <c r="H678" s="222">
        <v>0</v>
      </c>
      <c r="I678" s="222">
        <v>0</v>
      </c>
      <c r="J678" s="222">
        <v>0</v>
      </c>
      <c r="K678" s="222">
        <v>0</v>
      </c>
      <c r="L678" s="222">
        <v>0</v>
      </c>
      <c r="M678" s="222">
        <v>0</v>
      </c>
      <c r="N678" s="222">
        <v>0</v>
      </c>
      <c r="O678" s="222">
        <v>101.65</v>
      </c>
      <c r="P678" s="222">
        <v>0</v>
      </c>
      <c r="Q678" s="222">
        <v>101.65</v>
      </c>
    </row>
    <row r="679" spans="1:17">
      <c r="A679" s="223">
        <f t="shared" si="24"/>
        <v>33</v>
      </c>
      <c r="B679" s="219" t="s">
        <v>250</v>
      </c>
      <c r="C679" s="219" t="s">
        <v>4718</v>
      </c>
      <c r="D679" s="219" t="s">
        <v>4719</v>
      </c>
      <c r="E679" s="222">
        <v>0</v>
      </c>
      <c r="F679" s="222">
        <v>0</v>
      </c>
      <c r="G679" s="222">
        <v>0</v>
      </c>
      <c r="H679" s="222">
        <v>0</v>
      </c>
      <c r="I679" s="222">
        <v>0</v>
      </c>
      <c r="J679" s="222">
        <v>0</v>
      </c>
      <c r="K679" s="222">
        <v>0</v>
      </c>
      <c r="L679" s="222">
        <v>0</v>
      </c>
      <c r="M679" s="222">
        <v>0</v>
      </c>
      <c r="N679" s="222">
        <v>0</v>
      </c>
      <c r="O679" s="222">
        <v>101.65</v>
      </c>
      <c r="P679" s="222">
        <v>0</v>
      </c>
      <c r="Q679" s="222">
        <v>101.65</v>
      </c>
    </row>
    <row r="680" spans="1:17">
      <c r="A680" s="223">
        <f t="shared" si="24"/>
        <v>34</v>
      </c>
      <c r="B680" s="219" t="s">
        <v>250</v>
      </c>
      <c r="C680" s="219" t="s">
        <v>4720</v>
      </c>
      <c r="D680" s="219" t="s">
        <v>4721</v>
      </c>
      <c r="E680" s="222">
        <v>0</v>
      </c>
      <c r="F680" s="222">
        <v>0</v>
      </c>
      <c r="G680" s="222">
        <v>0</v>
      </c>
      <c r="H680" s="222">
        <v>0</v>
      </c>
      <c r="I680" s="222">
        <v>0</v>
      </c>
      <c r="J680" s="222">
        <v>0</v>
      </c>
      <c r="K680" s="222">
        <v>0</v>
      </c>
      <c r="L680" s="222">
        <v>0</v>
      </c>
      <c r="M680" s="222">
        <v>0</v>
      </c>
      <c r="N680" s="222">
        <v>0</v>
      </c>
      <c r="O680" s="222">
        <v>524.29999999999995</v>
      </c>
      <c r="P680" s="222">
        <v>0</v>
      </c>
      <c r="Q680" s="222">
        <v>524.29999999999995</v>
      </c>
    </row>
    <row r="681" spans="1:17">
      <c r="A681" s="223">
        <f t="shared" si="24"/>
        <v>35</v>
      </c>
      <c r="B681" s="219" t="s">
        <v>250</v>
      </c>
      <c r="C681" s="219" t="s">
        <v>4722</v>
      </c>
      <c r="D681" s="219" t="s">
        <v>4723</v>
      </c>
      <c r="E681" s="222">
        <v>0</v>
      </c>
      <c r="F681" s="222">
        <v>0</v>
      </c>
      <c r="G681" s="222">
        <v>0</v>
      </c>
      <c r="H681" s="222">
        <v>0</v>
      </c>
      <c r="I681" s="222">
        <v>0</v>
      </c>
      <c r="J681" s="222">
        <v>0</v>
      </c>
      <c r="K681" s="222">
        <v>0</v>
      </c>
      <c r="L681" s="222">
        <v>0</v>
      </c>
      <c r="M681" s="222">
        <v>0</v>
      </c>
      <c r="N681" s="222">
        <v>0</v>
      </c>
      <c r="O681" s="222">
        <v>738.3</v>
      </c>
      <c r="P681" s="222">
        <v>0</v>
      </c>
      <c r="Q681" s="222">
        <v>738.3</v>
      </c>
    </row>
    <row r="682" spans="1:17">
      <c r="A682" s="223">
        <f t="shared" si="24"/>
        <v>36</v>
      </c>
      <c r="B682" s="219" t="s">
        <v>250</v>
      </c>
      <c r="C682" s="219" t="s">
        <v>4724</v>
      </c>
      <c r="D682" s="219" t="s">
        <v>4725</v>
      </c>
      <c r="E682" s="222">
        <v>0</v>
      </c>
      <c r="F682" s="222">
        <v>0</v>
      </c>
      <c r="G682" s="222">
        <v>0</v>
      </c>
      <c r="H682" s="222">
        <v>0</v>
      </c>
      <c r="I682" s="222">
        <v>0</v>
      </c>
      <c r="J682" s="222">
        <v>0</v>
      </c>
      <c r="K682" s="222">
        <v>0</v>
      </c>
      <c r="L682" s="222">
        <v>0</v>
      </c>
      <c r="M682" s="222">
        <v>0</v>
      </c>
      <c r="N682" s="222">
        <v>0</v>
      </c>
      <c r="O682" s="222">
        <v>196.18</v>
      </c>
      <c r="P682" s="222">
        <v>0</v>
      </c>
      <c r="Q682" s="222">
        <v>196.18</v>
      </c>
    </row>
    <row r="683" spans="1:17">
      <c r="A683" s="223">
        <f t="shared" si="24"/>
        <v>37</v>
      </c>
      <c r="B683" s="219" t="s">
        <v>250</v>
      </c>
      <c r="C683" s="219" t="s">
        <v>4726</v>
      </c>
      <c r="D683" s="219" t="s">
        <v>4725</v>
      </c>
      <c r="E683" s="222">
        <v>0</v>
      </c>
      <c r="F683" s="222">
        <v>0</v>
      </c>
      <c r="G683" s="222">
        <v>0</v>
      </c>
      <c r="H683" s="222">
        <v>0</v>
      </c>
      <c r="I683" s="222">
        <v>0</v>
      </c>
      <c r="J683" s="222">
        <v>0</v>
      </c>
      <c r="K683" s="222">
        <v>0</v>
      </c>
      <c r="L683" s="222">
        <v>0</v>
      </c>
      <c r="M683" s="222">
        <v>0</v>
      </c>
      <c r="N683" s="222">
        <v>0</v>
      </c>
      <c r="O683" s="222">
        <v>749</v>
      </c>
      <c r="P683" s="222">
        <v>0</v>
      </c>
      <c r="Q683" s="222">
        <v>749</v>
      </c>
    </row>
    <row r="684" spans="1:17">
      <c r="A684" s="223">
        <f t="shared" si="24"/>
        <v>38</v>
      </c>
      <c r="B684" s="219" t="s">
        <v>250</v>
      </c>
      <c r="C684" s="219" t="s">
        <v>4727</v>
      </c>
      <c r="D684" s="219" t="s">
        <v>4728</v>
      </c>
      <c r="E684" s="222">
        <v>0</v>
      </c>
      <c r="F684" s="222">
        <v>0</v>
      </c>
      <c r="G684" s="222">
        <v>0</v>
      </c>
      <c r="H684" s="222">
        <v>0</v>
      </c>
      <c r="I684" s="222">
        <v>0</v>
      </c>
      <c r="J684" s="222">
        <v>0</v>
      </c>
      <c r="K684" s="222">
        <v>0</v>
      </c>
      <c r="L684" s="222">
        <v>0</v>
      </c>
      <c r="M684" s="222">
        <v>0</v>
      </c>
      <c r="N684" s="222">
        <v>0</v>
      </c>
      <c r="O684" s="222">
        <v>738.3</v>
      </c>
      <c r="P684" s="222">
        <v>0</v>
      </c>
      <c r="Q684" s="222">
        <v>738.3</v>
      </c>
    </row>
    <row r="685" spans="1:17">
      <c r="A685" s="223">
        <f t="shared" si="24"/>
        <v>39</v>
      </c>
      <c r="B685" s="219" t="s">
        <v>250</v>
      </c>
      <c r="C685" s="219" t="s">
        <v>4729</v>
      </c>
      <c r="D685" s="219" t="s">
        <v>4730</v>
      </c>
      <c r="E685" s="222">
        <v>0</v>
      </c>
      <c r="F685" s="222">
        <v>0</v>
      </c>
      <c r="G685" s="222">
        <v>0</v>
      </c>
      <c r="H685" s="222">
        <v>0</v>
      </c>
      <c r="I685" s="222">
        <v>0</v>
      </c>
      <c r="J685" s="222">
        <v>0</v>
      </c>
      <c r="K685" s="222">
        <v>0</v>
      </c>
      <c r="L685" s="222">
        <v>0</v>
      </c>
      <c r="M685" s="222">
        <v>0</v>
      </c>
      <c r="N685" s="222">
        <v>0</v>
      </c>
      <c r="O685" s="222">
        <v>738.3</v>
      </c>
      <c r="P685" s="222">
        <v>0</v>
      </c>
      <c r="Q685" s="222">
        <v>738.3</v>
      </c>
    </row>
    <row r="686" spans="1:17">
      <c r="A686" s="223">
        <f t="shared" si="24"/>
        <v>40</v>
      </c>
      <c r="B686" s="219" t="s">
        <v>250</v>
      </c>
      <c r="C686" s="219" t="s">
        <v>4731</v>
      </c>
      <c r="D686" s="219" t="s">
        <v>4732</v>
      </c>
      <c r="E686" s="222">
        <v>0</v>
      </c>
      <c r="F686" s="222">
        <v>0</v>
      </c>
      <c r="G686" s="222">
        <v>0</v>
      </c>
      <c r="H686" s="222">
        <v>0</v>
      </c>
      <c r="I686" s="222">
        <v>0</v>
      </c>
      <c r="J686" s="222">
        <v>0</v>
      </c>
      <c r="K686" s="222">
        <v>0</v>
      </c>
      <c r="L686" s="222">
        <v>0</v>
      </c>
      <c r="M686" s="222">
        <v>0</v>
      </c>
      <c r="N686" s="222">
        <v>0</v>
      </c>
      <c r="O686" s="222">
        <v>1070</v>
      </c>
      <c r="P686" s="222">
        <v>0</v>
      </c>
      <c r="Q686" s="222">
        <v>1070</v>
      </c>
    </row>
    <row r="687" spans="1:17">
      <c r="A687" s="223">
        <f t="shared" si="24"/>
        <v>41</v>
      </c>
      <c r="B687" s="219" t="s">
        <v>250</v>
      </c>
      <c r="C687" s="219" t="s">
        <v>4733</v>
      </c>
      <c r="D687" s="219" t="s">
        <v>4734</v>
      </c>
      <c r="E687" s="222">
        <v>0</v>
      </c>
      <c r="F687" s="222">
        <v>0</v>
      </c>
      <c r="G687" s="222">
        <v>0</v>
      </c>
      <c r="H687" s="222">
        <v>0</v>
      </c>
      <c r="I687" s="222">
        <v>0</v>
      </c>
      <c r="J687" s="222">
        <v>0</v>
      </c>
      <c r="K687" s="222">
        <v>0</v>
      </c>
      <c r="L687" s="222">
        <v>0</v>
      </c>
      <c r="M687" s="222">
        <v>0</v>
      </c>
      <c r="N687" s="222">
        <v>0</v>
      </c>
      <c r="O687" s="222">
        <v>104.7</v>
      </c>
      <c r="P687" s="222">
        <v>0</v>
      </c>
      <c r="Q687" s="222">
        <v>104.7</v>
      </c>
    </row>
    <row r="688" spans="1:17">
      <c r="A688" s="223">
        <f t="shared" si="24"/>
        <v>42</v>
      </c>
      <c r="B688" s="219" t="s">
        <v>250</v>
      </c>
      <c r="C688" s="219" t="s">
        <v>4735</v>
      </c>
      <c r="D688" s="219" t="s">
        <v>4736</v>
      </c>
      <c r="E688" s="222">
        <v>0</v>
      </c>
      <c r="F688" s="222">
        <v>0</v>
      </c>
      <c r="G688" s="222">
        <v>0</v>
      </c>
      <c r="H688" s="222">
        <v>0</v>
      </c>
      <c r="I688" s="222">
        <v>0</v>
      </c>
      <c r="J688" s="222">
        <v>0</v>
      </c>
      <c r="K688" s="222">
        <v>0</v>
      </c>
      <c r="L688" s="222">
        <v>0</v>
      </c>
      <c r="M688" s="222">
        <v>0</v>
      </c>
      <c r="N688" s="222">
        <v>107</v>
      </c>
      <c r="O688" s="222">
        <v>107</v>
      </c>
      <c r="P688" s="222">
        <v>0</v>
      </c>
      <c r="Q688" s="222">
        <v>214</v>
      </c>
    </row>
    <row r="689" spans="1:17">
      <c r="A689" s="223">
        <f t="shared" si="24"/>
        <v>43</v>
      </c>
      <c r="B689" s="219" t="s">
        <v>250</v>
      </c>
      <c r="C689" s="219" t="s">
        <v>4737</v>
      </c>
      <c r="D689" s="219" t="s">
        <v>4738</v>
      </c>
      <c r="E689" s="222">
        <v>0</v>
      </c>
      <c r="F689" s="222">
        <v>0</v>
      </c>
      <c r="G689" s="222">
        <v>0</v>
      </c>
      <c r="H689" s="222">
        <v>0</v>
      </c>
      <c r="I689" s="222">
        <v>0</v>
      </c>
      <c r="J689" s="222">
        <v>0</v>
      </c>
      <c r="K689" s="222">
        <v>0</v>
      </c>
      <c r="L689" s="222">
        <v>0</v>
      </c>
      <c r="M689" s="222">
        <v>0</v>
      </c>
      <c r="N689" s="222">
        <v>0</v>
      </c>
      <c r="O689" s="222">
        <v>110.21</v>
      </c>
      <c r="P689" s="222">
        <v>0</v>
      </c>
      <c r="Q689" s="222">
        <v>110.21</v>
      </c>
    </row>
    <row r="690" spans="1:17">
      <c r="A690" s="223">
        <f t="shared" si="24"/>
        <v>44</v>
      </c>
      <c r="B690" s="219" t="s">
        <v>250</v>
      </c>
      <c r="C690" s="219" t="s">
        <v>4739</v>
      </c>
      <c r="D690" s="219" t="s">
        <v>2956</v>
      </c>
      <c r="E690" s="222">
        <v>0</v>
      </c>
      <c r="F690" s="222">
        <v>0</v>
      </c>
      <c r="G690" s="222">
        <v>0</v>
      </c>
      <c r="H690" s="222">
        <v>0</v>
      </c>
      <c r="I690" s="222">
        <v>0</v>
      </c>
      <c r="J690" s="222">
        <v>0</v>
      </c>
      <c r="K690" s="222">
        <v>0</v>
      </c>
      <c r="L690" s="222">
        <v>0</v>
      </c>
      <c r="M690" s="222">
        <v>0</v>
      </c>
      <c r="N690" s="222">
        <v>0</v>
      </c>
      <c r="O690" s="222">
        <v>101.65</v>
      </c>
      <c r="P690" s="222">
        <v>0</v>
      </c>
      <c r="Q690" s="222">
        <v>101.65</v>
      </c>
    </row>
    <row r="691" spans="1:17" ht="15" thickBot="1">
      <c r="A691" s="223"/>
      <c r="B691" s="219"/>
      <c r="C691" s="219"/>
      <c r="D691" s="219"/>
      <c r="E691" s="224">
        <f>SUM(E647:E690)</f>
        <v>0</v>
      </c>
      <c r="F691" s="224">
        <f t="shared" ref="F691:Q691" si="25">SUM(F647:F690)</f>
        <v>0</v>
      </c>
      <c r="G691" s="224">
        <f t="shared" si="25"/>
        <v>0</v>
      </c>
      <c r="H691" s="224">
        <f t="shared" si="25"/>
        <v>0</v>
      </c>
      <c r="I691" s="224">
        <f t="shared" si="25"/>
        <v>0</v>
      </c>
      <c r="J691" s="224">
        <f t="shared" si="25"/>
        <v>0</v>
      </c>
      <c r="K691" s="224">
        <f t="shared" si="25"/>
        <v>0</v>
      </c>
      <c r="L691" s="224">
        <f t="shared" si="25"/>
        <v>0</v>
      </c>
      <c r="M691" s="224">
        <f t="shared" si="25"/>
        <v>1273.3</v>
      </c>
      <c r="N691" s="224">
        <f t="shared" si="25"/>
        <v>1380.3</v>
      </c>
      <c r="O691" s="224">
        <f t="shared" si="25"/>
        <v>23971.470000000008</v>
      </c>
      <c r="P691" s="224">
        <f t="shared" si="25"/>
        <v>0</v>
      </c>
      <c r="Q691" s="224">
        <f t="shared" si="25"/>
        <v>26625.070000000011</v>
      </c>
    </row>
    <row r="692" spans="1:17" ht="15" thickTop="1">
      <c r="A692" s="223">
        <f t="shared" si="24"/>
        <v>1</v>
      </c>
      <c r="B692" s="219" t="s">
        <v>1338</v>
      </c>
      <c r="C692" s="219" t="s">
        <v>4740</v>
      </c>
      <c r="D692" s="219" t="s">
        <v>4741</v>
      </c>
      <c r="E692" s="222">
        <v>0</v>
      </c>
      <c r="F692" s="222">
        <v>0</v>
      </c>
      <c r="G692" s="222">
        <v>0</v>
      </c>
      <c r="H692" s="222">
        <v>0</v>
      </c>
      <c r="I692" s="222">
        <v>0</v>
      </c>
      <c r="J692" s="222">
        <v>0</v>
      </c>
      <c r="K692" s="222">
        <v>0</v>
      </c>
      <c r="L692" s="222">
        <v>0</v>
      </c>
      <c r="M692" s="222">
        <v>0</v>
      </c>
      <c r="N692" s="222">
        <v>862.42</v>
      </c>
      <c r="O692" s="222">
        <v>907.36</v>
      </c>
      <c r="P692" s="222">
        <v>0</v>
      </c>
      <c r="Q692" s="222">
        <v>1769.78</v>
      </c>
    </row>
    <row r="693" spans="1:17">
      <c r="A693" s="223">
        <f t="shared" si="24"/>
        <v>2</v>
      </c>
      <c r="B693" s="219" t="s">
        <v>1338</v>
      </c>
      <c r="C693" s="219" t="s">
        <v>4742</v>
      </c>
      <c r="D693" s="219" t="s">
        <v>4743</v>
      </c>
      <c r="E693" s="222">
        <v>0</v>
      </c>
      <c r="F693" s="222">
        <v>0</v>
      </c>
      <c r="G693" s="222">
        <v>0</v>
      </c>
      <c r="H693" s="222">
        <v>0</v>
      </c>
      <c r="I693" s="222">
        <v>0</v>
      </c>
      <c r="J693" s="222">
        <v>0</v>
      </c>
      <c r="K693" s="222">
        <v>0</v>
      </c>
      <c r="L693" s="222">
        <v>0</v>
      </c>
      <c r="M693" s="222">
        <v>0</v>
      </c>
      <c r="N693" s="222">
        <v>281.57</v>
      </c>
      <c r="O693" s="222">
        <v>232.78</v>
      </c>
      <c r="P693" s="222">
        <v>0</v>
      </c>
      <c r="Q693" s="222">
        <v>514.35</v>
      </c>
    </row>
    <row r="694" spans="1:17">
      <c r="A694" s="223">
        <f t="shared" si="24"/>
        <v>3</v>
      </c>
      <c r="B694" s="219" t="s">
        <v>1338</v>
      </c>
      <c r="C694" s="219" t="s">
        <v>4744</v>
      </c>
      <c r="D694" s="219" t="s">
        <v>4743</v>
      </c>
      <c r="E694" s="222">
        <v>0</v>
      </c>
      <c r="F694" s="222">
        <v>0</v>
      </c>
      <c r="G694" s="222">
        <v>0</v>
      </c>
      <c r="H694" s="222">
        <v>0</v>
      </c>
      <c r="I694" s="222">
        <v>0</v>
      </c>
      <c r="J694" s="222">
        <v>0</v>
      </c>
      <c r="K694" s="222">
        <v>0</v>
      </c>
      <c r="L694" s="222">
        <v>0</v>
      </c>
      <c r="M694" s="222">
        <v>0</v>
      </c>
      <c r="N694" s="222">
        <v>107</v>
      </c>
      <c r="O694" s="222">
        <v>107</v>
      </c>
      <c r="P694" s="222">
        <v>0</v>
      </c>
      <c r="Q694" s="222">
        <v>214</v>
      </c>
    </row>
    <row r="695" spans="1:17">
      <c r="A695" s="223">
        <f t="shared" si="24"/>
        <v>4</v>
      </c>
      <c r="B695" s="219" t="s">
        <v>1338</v>
      </c>
      <c r="C695" s="219" t="s">
        <v>4745</v>
      </c>
      <c r="D695" s="219" t="s">
        <v>4746</v>
      </c>
      <c r="E695" s="222">
        <v>0</v>
      </c>
      <c r="F695" s="222">
        <v>0</v>
      </c>
      <c r="G695" s="222">
        <v>0</v>
      </c>
      <c r="H695" s="222">
        <v>0</v>
      </c>
      <c r="I695" s="222">
        <v>0</v>
      </c>
      <c r="J695" s="222">
        <v>0</v>
      </c>
      <c r="K695" s="222">
        <v>0</v>
      </c>
      <c r="L695" s="222">
        <v>0</v>
      </c>
      <c r="M695" s="222">
        <v>0</v>
      </c>
      <c r="N695" s="222">
        <v>104.7</v>
      </c>
      <c r="O695" s="222">
        <v>116.9</v>
      </c>
      <c r="P695" s="222">
        <v>0</v>
      </c>
      <c r="Q695" s="222">
        <v>221.6</v>
      </c>
    </row>
    <row r="696" spans="1:17">
      <c r="A696" s="223">
        <f t="shared" si="24"/>
        <v>5</v>
      </c>
      <c r="B696" s="219" t="s">
        <v>1338</v>
      </c>
      <c r="C696" s="219" t="s">
        <v>4747</v>
      </c>
      <c r="D696" s="219" t="s">
        <v>4746</v>
      </c>
      <c r="E696" s="222">
        <v>0</v>
      </c>
      <c r="F696" s="222">
        <v>0</v>
      </c>
      <c r="G696" s="222">
        <v>0</v>
      </c>
      <c r="H696" s="222">
        <v>0</v>
      </c>
      <c r="I696" s="222">
        <v>0</v>
      </c>
      <c r="J696" s="222">
        <v>0</v>
      </c>
      <c r="K696" s="222">
        <v>0</v>
      </c>
      <c r="L696" s="222">
        <v>0</v>
      </c>
      <c r="M696" s="222">
        <v>0</v>
      </c>
      <c r="N696" s="222">
        <v>856</v>
      </c>
      <c r="O696" s="222">
        <v>856</v>
      </c>
      <c r="P696" s="222">
        <v>0</v>
      </c>
      <c r="Q696" s="222">
        <v>1712</v>
      </c>
    </row>
    <row r="697" spans="1:17">
      <c r="A697" s="223">
        <f t="shared" si="24"/>
        <v>6</v>
      </c>
      <c r="B697" s="219" t="s">
        <v>1338</v>
      </c>
      <c r="C697" s="219" t="s">
        <v>4748</v>
      </c>
      <c r="D697" s="219" t="s">
        <v>4746</v>
      </c>
      <c r="E697" s="222">
        <v>0</v>
      </c>
      <c r="F697" s="222">
        <v>0</v>
      </c>
      <c r="G697" s="222">
        <v>0</v>
      </c>
      <c r="H697" s="222">
        <v>0</v>
      </c>
      <c r="I697" s="222">
        <v>0</v>
      </c>
      <c r="J697" s="222">
        <v>0</v>
      </c>
      <c r="K697" s="222">
        <v>0</v>
      </c>
      <c r="L697" s="222">
        <v>0</v>
      </c>
      <c r="M697" s="222">
        <v>0</v>
      </c>
      <c r="N697" s="222">
        <v>177.89</v>
      </c>
      <c r="O697" s="222">
        <v>257.17</v>
      </c>
      <c r="P697" s="222">
        <v>0</v>
      </c>
      <c r="Q697" s="222">
        <v>435.06</v>
      </c>
    </row>
    <row r="698" spans="1:17">
      <c r="A698" s="223">
        <f t="shared" si="24"/>
        <v>7</v>
      </c>
      <c r="B698" s="219" t="s">
        <v>1338</v>
      </c>
      <c r="C698" s="219" t="s">
        <v>4749</v>
      </c>
      <c r="D698" s="219" t="s">
        <v>4750</v>
      </c>
      <c r="E698" s="222">
        <v>0</v>
      </c>
      <c r="F698" s="222">
        <v>0</v>
      </c>
      <c r="G698" s="222">
        <v>0</v>
      </c>
      <c r="H698" s="222">
        <v>0</v>
      </c>
      <c r="I698" s="222">
        <v>0</v>
      </c>
      <c r="J698" s="222">
        <v>0</v>
      </c>
      <c r="K698" s="222">
        <v>0</v>
      </c>
      <c r="L698" s="222">
        <v>0</v>
      </c>
      <c r="M698" s="222">
        <v>0</v>
      </c>
      <c r="N698" s="222">
        <v>878.47</v>
      </c>
      <c r="O698" s="222">
        <v>884.89</v>
      </c>
      <c r="P698" s="222">
        <v>0</v>
      </c>
      <c r="Q698" s="222">
        <v>1763.36</v>
      </c>
    </row>
    <row r="699" spans="1:17">
      <c r="A699" s="223">
        <f t="shared" si="24"/>
        <v>8</v>
      </c>
      <c r="B699" s="219" t="s">
        <v>1338</v>
      </c>
      <c r="C699" s="219" t="s">
        <v>4751</v>
      </c>
      <c r="D699" s="219" t="s">
        <v>4750</v>
      </c>
      <c r="E699" s="222">
        <v>0</v>
      </c>
      <c r="F699" s="222">
        <v>0</v>
      </c>
      <c r="G699" s="222">
        <v>0</v>
      </c>
      <c r="H699" s="222">
        <v>0</v>
      </c>
      <c r="I699" s="222">
        <v>0</v>
      </c>
      <c r="J699" s="222">
        <v>0</v>
      </c>
      <c r="K699" s="222">
        <v>0</v>
      </c>
      <c r="L699" s="222">
        <v>0</v>
      </c>
      <c r="M699" s="222">
        <v>0</v>
      </c>
      <c r="N699" s="222">
        <v>101.65</v>
      </c>
      <c r="O699" s="222">
        <v>123</v>
      </c>
      <c r="P699" s="222">
        <v>0</v>
      </c>
      <c r="Q699" s="222">
        <v>224.65</v>
      </c>
    </row>
    <row r="700" spans="1:17">
      <c r="A700" s="223">
        <f t="shared" si="24"/>
        <v>9</v>
      </c>
      <c r="B700" s="219" t="s">
        <v>1338</v>
      </c>
      <c r="C700" s="219" t="s">
        <v>4752</v>
      </c>
      <c r="D700" s="219" t="s">
        <v>4750</v>
      </c>
      <c r="E700" s="222">
        <v>0</v>
      </c>
      <c r="F700" s="222">
        <v>0</v>
      </c>
      <c r="G700" s="222">
        <v>0</v>
      </c>
      <c r="H700" s="222">
        <v>0</v>
      </c>
      <c r="I700" s="222">
        <v>0</v>
      </c>
      <c r="J700" s="222">
        <v>0</v>
      </c>
      <c r="K700" s="222">
        <v>0</v>
      </c>
      <c r="L700" s="222">
        <v>0</v>
      </c>
      <c r="M700" s="222">
        <v>0</v>
      </c>
      <c r="N700" s="222">
        <v>907.2</v>
      </c>
      <c r="O700" s="222">
        <v>937.69</v>
      </c>
      <c r="P700" s="222">
        <v>0</v>
      </c>
      <c r="Q700" s="222">
        <v>1844.89</v>
      </c>
    </row>
    <row r="701" spans="1:17">
      <c r="A701" s="223">
        <f t="shared" si="24"/>
        <v>10</v>
      </c>
      <c r="B701" s="219" t="s">
        <v>1338</v>
      </c>
      <c r="C701" s="219" t="s">
        <v>4753</v>
      </c>
      <c r="D701" s="219" t="s">
        <v>4754</v>
      </c>
      <c r="E701" s="222">
        <v>0</v>
      </c>
      <c r="F701" s="222">
        <v>0</v>
      </c>
      <c r="G701" s="222">
        <v>0</v>
      </c>
      <c r="H701" s="222">
        <v>0</v>
      </c>
      <c r="I701" s="222">
        <v>0</v>
      </c>
      <c r="J701" s="222">
        <v>0</v>
      </c>
      <c r="K701" s="222">
        <v>0</v>
      </c>
      <c r="L701" s="222">
        <v>0</v>
      </c>
      <c r="M701" s="222">
        <v>0</v>
      </c>
      <c r="N701" s="222">
        <v>850.65</v>
      </c>
      <c r="O701" s="222">
        <v>850.65</v>
      </c>
      <c r="P701" s="222">
        <v>0</v>
      </c>
      <c r="Q701" s="222">
        <v>1701.3</v>
      </c>
    </row>
    <row r="702" spans="1:17">
      <c r="A702" s="223">
        <f t="shared" si="24"/>
        <v>11</v>
      </c>
      <c r="B702" s="219" t="s">
        <v>1338</v>
      </c>
      <c r="C702" s="219" t="s">
        <v>4755</v>
      </c>
      <c r="D702" s="219" t="s">
        <v>4756</v>
      </c>
      <c r="E702" s="222">
        <v>0</v>
      </c>
      <c r="F702" s="222">
        <v>0</v>
      </c>
      <c r="G702" s="222">
        <v>0</v>
      </c>
      <c r="H702" s="222">
        <v>0</v>
      </c>
      <c r="I702" s="222">
        <v>0</v>
      </c>
      <c r="J702" s="222">
        <v>0</v>
      </c>
      <c r="K702" s="222">
        <v>0</v>
      </c>
      <c r="L702" s="222">
        <v>0</v>
      </c>
      <c r="M702" s="222">
        <v>0</v>
      </c>
      <c r="N702" s="222">
        <v>184.04</v>
      </c>
      <c r="O702" s="222">
        <v>129.47</v>
      </c>
      <c r="P702" s="222">
        <v>0</v>
      </c>
      <c r="Q702" s="222">
        <v>313.51</v>
      </c>
    </row>
    <row r="703" spans="1:17">
      <c r="A703" s="223">
        <f t="shared" si="24"/>
        <v>12</v>
      </c>
      <c r="B703" s="219" t="s">
        <v>1338</v>
      </c>
      <c r="C703" s="219" t="s">
        <v>4757</v>
      </c>
      <c r="D703" s="219" t="s">
        <v>4758</v>
      </c>
      <c r="E703" s="222">
        <v>0</v>
      </c>
      <c r="F703" s="222">
        <v>0</v>
      </c>
      <c r="G703" s="222">
        <v>0</v>
      </c>
      <c r="H703" s="222">
        <v>0</v>
      </c>
      <c r="I703" s="222">
        <v>0</v>
      </c>
      <c r="J703" s="222">
        <v>0</v>
      </c>
      <c r="K703" s="222">
        <v>0</v>
      </c>
      <c r="L703" s="222">
        <v>0</v>
      </c>
      <c r="M703" s="222">
        <v>0</v>
      </c>
      <c r="N703" s="222">
        <v>631.29999999999995</v>
      </c>
      <c r="O703" s="222">
        <v>631.29999999999995</v>
      </c>
      <c r="P703" s="222">
        <v>0</v>
      </c>
      <c r="Q703" s="222">
        <v>1262.5999999999999</v>
      </c>
    </row>
    <row r="704" spans="1:17">
      <c r="A704" s="223">
        <f t="shared" si="24"/>
        <v>13</v>
      </c>
      <c r="B704" s="219" t="s">
        <v>1338</v>
      </c>
      <c r="C704" s="219" t="s">
        <v>4759</v>
      </c>
      <c r="D704" s="219" t="s">
        <v>4760</v>
      </c>
      <c r="E704" s="222">
        <v>0</v>
      </c>
      <c r="F704" s="222">
        <v>0</v>
      </c>
      <c r="G704" s="222">
        <v>0</v>
      </c>
      <c r="H704" s="222">
        <v>0</v>
      </c>
      <c r="I704" s="222">
        <v>0</v>
      </c>
      <c r="J704" s="222">
        <v>0</v>
      </c>
      <c r="K704" s="222">
        <v>0</v>
      </c>
      <c r="L704" s="222">
        <v>0</v>
      </c>
      <c r="M704" s="222">
        <v>0</v>
      </c>
      <c r="N704" s="222">
        <v>1090.33</v>
      </c>
      <c r="O704" s="222">
        <v>1234.78</v>
      </c>
      <c r="P704" s="222">
        <v>0</v>
      </c>
      <c r="Q704" s="222">
        <v>2325.11</v>
      </c>
    </row>
    <row r="705" spans="1:17">
      <c r="A705" s="223">
        <f t="shared" si="24"/>
        <v>14</v>
      </c>
      <c r="B705" s="219" t="s">
        <v>1338</v>
      </c>
      <c r="C705" s="219" t="s">
        <v>4761</v>
      </c>
      <c r="D705" s="219" t="s">
        <v>4760</v>
      </c>
      <c r="E705" s="222">
        <v>0</v>
      </c>
      <c r="F705" s="222">
        <v>0</v>
      </c>
      <c r="G705" s="222">
        <v>0</v>
      </c>
      <c r="H705" s="222">
        <v>0</v>
      </c>
      <c r="I705" s="222">
        <v>0</v>
      </c>
      <c r="J705" s="222">
        <v>0</v>
      </c>
      <c r="K705" s="222">
        <v>0</v>
      </c>
      <c r="L705" s="222">
        <v>0</v>
      </c>
      <c r="M705" s="222">
        <v>0</v>
      </c>
      <c r="N705" s="222">
        <v>856</v>
      </c>
      <c r="O705" s="222">
        <v>922.34</v>
      </c>
      <c r="P705" s="222">
        <v>0</v>
      </c>
      <c r="Q705" s="222">
        <v>1778.34</v>
      </c>
    </row>
    <row r="706" spans="1:17">
      <c r="A706" s="223">
        <f t="shared" si="24"/>
        <v>15</v>
      </c>
      <c r="B706" s="219" t="s">
        <v>1338</v>
      </c>
      <c r="C706" s="219" t="s">
        <v>4762</v>
      </c>
      <c r="D706" s="219" t="s">
        <v>4763</v>
      </c>
      <c r="E706" s="222">
        <v>0</v>
      </c>
      <c r="F706" s="222">
        <v>0</v>
      </c>
      <c r="G706" s="222">
        <v>0</v>
      </c>
      <c r="H706" s="222">
        <v>0</v>
      </c>
      <c r="I706" s="222">
        <v>0</v>
      </c>
      <c r="J706" s="222">
        <v>0</v>
      </c>
      <c r="K706" s="222">
        <v>0</v>
      </c>
      <c r="L706" s="222">
        <v>0</v>
      </c>
      <c r="M706" s="222">
        <v>802.5</v>
      </c>
      <c r="N706" s="222">
        <v>0</v>
      </c>
      <c r="O706" s="222">
        <v>802.5</v>
      </c>
      <c r="P706" s="222">
        <v>0</v>
      </c>
      <c r="Q706" s="222">
        <v>1605</v>
      </c>
    </row>
    <row r="707" spans="1:17">
      <c r="A707" s="223">
        <f t="shared" si="24"/>
        <v>16</v>
      </c>
      <c r="B707" s="219" t="s">
        <v>1338</v>
      </c>
      <c r="C707" s="219" t="s">
        <v>4764</v>
      </c>
      <c r="D707" s="219" t="s">
        <v>4765</v>
      </c>
      <c r="E707" s="222">
        <v>0</v>
      </c>
      <c r="F707" s="222">
        <v>0</v>
      </c>
      <c r="G707" s="222">
        <v>0</v>
      </c>
      <c r="H707" s="222">
        <v>0</v>
      </c>
      <c r="I707" s="222">
        <v>0</v>
      </c>
      <c r="J707" s="222">
        <v>0</v>
      </c>
      <c r="K707" s="222">
        <v>0</v>
      </c>
      <c r="L707" s="222">
        <v>0</v>
      </c>
      <c r="M707" s="222">
        <v>0</v>
      </c>
      <c r="N707" s="222">
        <v>0</v>
      </c>
      <c r="O707" s="222">
        <v>631.29999999999995</v>
      </c>
      <c r="P707" s="222">
        <v>0</v>
      </c>
      <c r="Q707" s="222">
        <v>631.29999999999995</v>
      </c>
    </row>
    <row r="708" spans="1:17">
      <c r="A708" s="223">
        <f t="shared" si="24"/>
        <v>17</v>
      </c>
      <c r="B708" s="219" t="s">
        <v>1338</v>
      </c>
      <c r="C708" s="219" t="s">
        <v>4766</v>
      </c>
      <c r="D708" s="219" t="s">
        <v>4767</v>
      </c>
      <c r="E708" s="222">
        <v>0</v>
      </c>
      <c r="F708" s="222">
        <v>0</v>
      </c>
      <c r="G708" s="222">
        <v>0</v>
      </c>
      <c r="H708" s="222">
        <v>0</v>
      </c>
      <c r="I708" s="222">
        <v>101.65</v>
      </c>
      <c r="J708" s="222">
        <v>0</v>
      </c>
      <c r="K708" s="222">
        <v>0</v>
      </c>
      <c r="L708" s="222">
        <v>0</v>
      </c>
      <c r="M708" s="222">
        <v>0</v>
      </c>
      <c r="N708" s="222">
        <v>0</v>
      </c>
      <c r="O708" s="222">
        <v>0</v>
      </c>
      <c r="P708" s="222">
        <v>0</v>
      </c>
      <c r="Q708" s="222">
        <v>101.65</v>
      </c>
    </row>
    <row r="709" spans="1:17">
      <c r="A709" s="223">
        <f t="shared" si="24"/>
        <v>18</v>
      </c>
      <c r="B709" s="219" t="s">
        <v>1338</v>
      </c>
      <c r="C709" s="219" t="s">
        <v>4768</v>
      </c>
      <c r="D709" s="219" t="s">
        <v>4769</v>
      </c>
      <c r="E709" s="222">
        <v>0</v>
      </c>
      <c r="F709" s="222">
        <v>0</v>
      </c>
      <c r="G709" s="222">
        <v>0</v>
      </c>
      <c r="H709" s="222">
        <v>0</v>
      </c>
      <c r="I709" s="222">
        <v>0</v>
      </c>
      <c r="J709" s="222">
        <v>0</v>
      </c>
      <c r="K709" s="222">
        <v>0</v>
      </c>
      <c r="L709" s="222">
        <v>0</v>
      </c>
      <c r="M709" s="222">
        <v>0</v>
      </c>
      <c r="N709" s="222">
        <v>101.65</v>
      </c>
      <c r="O709" s="222">
        <v>101.65</v>
      </c>
      <c r="P709" s="222">
        <v>0</v>
      </c>
      <c r="Q709" s="222">
        <v>203.3</v>
      </c>
    </row>
    <row r="710" spans="1:17">
      <c r="A710" s="223">
        <f t="shared" si="24"/>
        <v>19</v>
      </c>
      <c r="B710" s="219" t="s">
        <v>1338</v>
      </c>
      <c r="C710" s="219" t="s">
        <v>4770</v>
      </c>
      <c r="D710" s="219" t="s">
        <v>4771</v>
      </c>
      <c r="E710" s="222">
        <v>0</v>
      </c>
      <c r="F710" s="222">
        <v>0</v>
      </c>
      <c r="G710" s="222">
        <v>0</v>
      </c>
      <c r="H710" s="222">
        <v>0</v>
      </c>
      <c r="I710" s="222">
        <v>0</v>
      </c>
      <c r="J710" s="222">
        <v>0</v>
      </c>
      <c r="K710" s="222">
        <v>0</v>
      </c>
      <c r="L710" s="222">
        <v>792.87</v>
      </c>
      <c r="M710" s="222">
        <v>0</v>
      </c>
      <c r="N710" s="222">
        <v>757.56</v>
      </c>
      <c r="O710" s="222">
        <v>760.77</v>
      </c>
      <c r="P710" s="222">
        <v>0</v>
      </c>
      <c r="Q710" s="222">
        <v>2311.1999999999998</v>
      </c>
    </row>
    <row r="711" spans="1:17">
      <c r="A711" s="223">
        <f t="shared" si="24"/>
        <v>20</v>
      </c>
      <c r="B711" s="219" t="s">
        <v>1338</v>
      </c>
      <c r="C711" s="219" t="s">
        <v>4772</v>
      </c>
      <c r="D711" s="219" t="s">
        <v>4773</v>
      </c>
      <c r="E711" s="222">
        <v>0</v>
      </c>
      <c r="F711" s="222">
        <v>0</v>
      </c>
      <c r="G711" s="222">
        <v>0</v>
      </c>
      <c r="H711" s="222">
        <v>0</v>
      </c>
      <c r="I711" s="222">
        <v>0</v>
      </c>
      <c r="J711" s="222">
        <v>0</v>
      </c>
      <c r="K711" s="222">
        <v>0</v>
      </c>
      <c r="L711" s="222">
        <v>0</v>
      </c>
      <c r="M711" s="222">
        <v>0</v>
      </c>
      <c r="N711" s="222">
        <v>1143.83</v>
      </c>
      <c r="O711" s="222">
        <v>1098.8900000000001</v>
      </c>
      <c r="P711" s="222">
        <v>0</v>
      </c>
      <c r="Q711" s="222">
        <v>2242.7199999999998</v>
      </c>
    </row>
    <row r="712" spans="1:17">
      <c r="A712" s="223">
        <f t="shared" si="24"/>
        <v>21</v>
      </c>
      <c r="B712" s="219" t="s">
        <v>1338</v>
      </c>
      <c r="C712" s="219" t="s">
        <v>4774</v>
      </c>
      <c r="D712" s="219" t="s">
        <v>4773</v>
      </c>
      <c r="E712" s="222">
        <v>0</v>
      </c>
      <c r="F712" s="222">
        <v>0</v>
      </c>
      <c r="G712" s="222">
        <v>0</v>
      </c>
      <c r="H712" s="222">
        <v>0</v>
      </c>
      <c r="I712" s="222">
        <v>0</v>
      </c>
      <c r="J712" s="222">
        <v>0</v>
      </c>
      <c r="K712" s="222">
        <v>0</v>
      </c>
      <c r="L712" s="222">
        <v>0</v>
      </c>
      <c r="M712" s="222">
        <v>0</v>
      </c>
      <c r="N712" s="222">
        <v>790.89</v>
      </c>
      <c r="O712" s="222">
        <v>803.09</v>
      </c>
      <c r="P712" s="222">
        <v>0</v>
      </c>
      <c r="Q712" s="222">
        <v>1593.98</v>
      </c>
    </row>
    <row r="713" spans="1:17">
      <c r="A713" s="223">
        <f t="shared" si="24"/>
        <v>22</v>
      </c>
      <c r="B713" s="219" t="s">
        <v>1338</v>
      </c>
      <c r="C713" s="219" t="s">
        <v>4775</v>
      </c>
      <c r="D713" s="219" t="s">
        <v>4776</v>
      </c>
      <c r="E713" s="222">
        <v>0</v>
      </c>
      <c r="F713" s="222">
        <v>0</v>
      </c>
      <c r="G713" s="222">
        <v>0</v>
      </c>
      <c r="H713" s="222">
        <v>0</v>
      </c>
      <c r="I713" s="222">
        <v>0</v>
      </c>
      <c r="J713" s="222">
        <v>0</v>
      </c>
      <c r="K713" s="222">
        <v>0</v>
      </c>
      <c r="L713" s="222">
        <v>0</v>
      </c>
      <c r="M713" s="222">
        <v>0</v>
      </c>
      <c r="N713" s="222">
        <v>936.25</v>
      </c>
      <c r="O713" s="222">
        <v>856</v>
      </c>
      <c r="P713" s="222">
        <v>0</v>
      </c>
      <c r="Q713" s="222">
        <v>1792.25</v>
      </c>
    </row>
    <row r="714" spans="1:17" ht="15" thickBot="1">
      <c r="A714" s="223"/>
      <c r="B714" s="219"/>
      <c r="C714" s="219"/>
      <c r="D714" s="219"/>
      <c r="E714" s="224">
        <f>SUM(E692:E713)</f>
        <v>0</v>
      </c>
      <c r="F714" s="224">
        <f t="shared" ref="F714:Q714" si="26">SUM(F692:F713)</f>
        <v>0</v>
      </c>
      <c r="G714" s="224">
        <f t="shared" si="26"/>
        <v>0</v>
      </c>
      <c r="H714" s="224">
        <f t="shared" si="26"/>
        <v>0</v>
      </c>
      <c r="I714" s="224">
        <f t="shared" si="26"/>
        <v>101.65</v>
      </c>
      <c r="J714" s="224">
        <f t="shared" si="26"/>
        <v>0</v>
      </c>
      <c r="K714" s="224">
        <f t="shared" si="26"/>
        <v>0</v>
      </c>
      <c r="L714" s="224">
        <f t="shared" si="26"/>
        <v>792.87</v>
      </c>
      <c r="M714" s="224">
        <f t="shared" si="26"/>
        <v>802.5</v>
      </c>
      <c r="N714" s="224">
        <f t="shared" si="26"/>
        <v>11619.4</v>
      </c>
      <c r="O714" s="224">
        <f t="shared" si="26"/>
        <v>13245.529999999999</v>
      </c>
      <c r="P714" s="224">
        <f t="shared" si="26"/>
        <v>0</v>
      </c>
      <c r="Q714" s="224">
        <f t="shared" si="26"/>
        <v>26561.95</v>
      </c>
    </row>
    <row r="715" spans="1:17" ht="15" thickTop="1">
      <c r="A715" s="223">
        <f t="shared" si="24"/>
        <v>1</v>
      </c>
      <c r="B715" s="219" t="s">
        <v>255</v>
      </c>
      <c r="C715" s="219" t="s">
        <v>4777</v>
      </c>
      <c r="D715" s="219" t="s">
        <v>4778</v>
      </c>
      <c r="E715" s="222">
        <v>0</v>
      </c>
      <c r="F715" s="222">
        <v>0</v>
      </c>
      <c r="G715" s="222">
        <v>0</v>
      </c>
      <c r="H715" s="222">
        <v>0</v>
      </c>
      <c r="I715" s="222">
        <v>0</v>
      </c>
      <c r="J715" s="222">
        <v>0</v>
      </c>
      <c r="K715" s="222">
        <v>0</v>
      </c>
      <c r="L715" s="222">
        <v>0</v>
      </c>
      <c r="M715" s="222">
        <v>0</v>
      </c>
      <c r="N715" s="222">
        <v>0</v>
      </c>
      <c r="O715" s="222">
        <v>744.72</v>
      </c>
      <c r="P715" s="222">
        <v>0</v>
      </c>
      <c r="Q715" s="222">
        <v>744.72</v>
      </c>
    </row>
    <row r="716" spans="1:17">
      <c r="A716" s="223">
        <f t="shared" ref="A716:A779" si="27">A715+1</f>
        <v>2</v>
      </c>
      <c r="B716" s="219" t="s">
        <v>255</v>
      </c>
      <c r="C716" s="219" t="s">
        <v>4779</v>
      </c>
      <c r="D716" s="219" t="s">
        <v>4780</v>
      </c>
      <c r="E716" s="222">
        <v>0</v>
      </c>
      <c r="F716" s="222">
        <v>0</v>
      </c>
      <c r="G716" s="222">
        <v>0</v>
      </c>
      <c r="H716" s="222">
        <v>0</v>
      </c>
      <c r="I716" s="222">
        <v>0</v>
      </c>
      <c r="J716" s="222">
        <v>0</v>
      </c>
      <c r="K716" s="222">
        <v>0</v>
      </c>
      <c r="L716" s="222">
        <v>0</v>
      </c>
      <c r="M716" s="222">
        <v>0</v>
      </c>
      <c r="N716" s="222">
        <v>0</v>
      </c>
      <c r="O716" s="222">
        <v>107</v>
      </c>
      <c r="P716" s="222">
        <v>0</v>
      </c>
      <c r="Q716" s="222">
        <v>107</v>
      </c>
    </row>
    <row r="717" spans="1:17">
      <c r="A717" s="223">
        <f t="shared" si="27"/>
        <v>3</v>
      </c>
      <c r="B717" s="219" t="s">
        <v>255</v>
      </c>
      <c r="C717" s="219" t="s">
        <v>4781</v>
      </c>
      <c r="D717" s="219" t="s">
        <v>4782</v>
      </c>
      <c r="E717" s="222">
        <v>0</v>
      </c>
      <c r="F717" s="222">
        <v>0</v>
      </c>
      <c r="G717" s="222">
        <v>0</v>
      </c>
      <c r="H717" s="222">
        <v>0</v>
      </c>
      <c r="I717" s="222">
        <v>0</v>
      </c>
      <c r="J717" s="222">
        <v>0</v>
      </c>
      <c r="K717" s="222">
        <v>0</v>
      </c>
      <c r="L717" s="222">
        <v>0</v>
      </c>
      <c r="M717" s="222">
        <v>0</v>
      </c>
      <c r="N717" s="222">
        <v>0</v>
      </c>
      <c r="O717" s="222">
        <v>464.54</v>
      </c>
      <c r="P717" s="222">
        <v>0</v>
      </c>
      <c r="Q717" s="222">
        <v>464.54</v>
      </c>
    </row>
    <row r="718" spans="1:17">
      <c r="A718" s="223">
        <f t="shared" si="27"/>
        <v>4</v>
      </c>
      <c r="B718" s="219" t="s">
        <v>255</v>
      </c>
      <c r="C718" s="219" t="s">
        <v>4783</v>
      </c>
      <c r="D718" s="219" t="s">
        <v>4782</v>
      </c>
      <c r="E718" s="222">
        <v>0</v>
      </c>
      <c r="F718" s="222">
        <v>0</v>
      </c>
      <c r="G718" s="222">
        <v>0</v>
      </c>
      <c r="H718" s="222">
        <v>0</v>
      </c>
      <c r="I718" s="222">
        <v>0</v>
      </c>
      <c r="J718" s="222">
        <v>0</v>
      </c>
      <c r="K718" s="222">
        <v>0</v>
      </c>
      <c r="L718" s="222">
        <v>0</v>
      </c>
      <c r="M718" s="222">
        <v>0</v>
      </c>
      <c r="N718" s="222">
        <v>0</v>
      </c>
      <c r="O718" s="222">
        <v>126.05</v>
      </c>
      <c r="P718" s="222">
        <v>0</v>
      </c>
      <c r="Q718" s="222">
        <v>126.05</v>
      </c>
    </row>
    <row r="719" spans="1:17">
      <c r="A719" s="223">
        <f t="shared" si="27"/>
        <v>5</v>
      </c>
      <c r="B719" s="219" t="s">
        <v>255</v>
      </c>
      <c r="C719" s="219" t="s">
        <v>4784</v>
      </c>
      <c r="D719" s="219" t="s">
        <v>4782</v>
      </c>
      <c r="E719" s="222">
        <v>0</v>
      </c>
      <c r="F719" s="222">
        <v>0</v>
      </c>
      <c r="G719" s="222">
        <v>0</v>
      </c>
      <c r="H719" s="222">
        <v>0</v>
      </c>
      <c r="I719" s="222">
        <v>0</v>
      </c>
      <c r="J719" s="222">
        <v>0</v>
      </c>
      <c r="K719" s="222">
        <v>0</v>
      </c>
      <c r="L719" s="222">
        <v>0</v>
      </c>
      <c r="M719" s="222">
        <v>0</v>
      </c>
      <c r="N719" s="222">
        <v>0</v>
      </c>
      <c r="O719" s="222">
        <v>631.29999999999995</v>
      </c>
      <c r="P719" s="222">
        <v>0</v>
      </c>
      <c r="Q719" s="222">
        <v>631.29999999999995</v>
      </c>
    </row>
    <row r="720" spans="1:17">
      <c r="A720" s="223">
        <f t="shared" si="27"/>
        <v>6</v>
      </c>
      <c r="B720" s="219" t="s">
        <v>255</v>
      </c>
      <c r="C720" s="219" t="s">
        <v>4785</v>
      </c>
      <c r="D720" s="219" t="s">
        <v>4786</v>
      </c>
      <c r="E720" s="222">
        <v>0</v>
      </c>
      <c r="F720" s="222">
        <v>0</v>
      </c>
      <c r="G720" s="222">
        <v>0</v>
      </c>
      <c r="H720" s="222">
        <v>0</v>
      </c>
      <c r="I720" s="222">
        <v>0</v>
      </c>
      <c r="J720" s="222">
        <v>0</v>
      </c>
      <c r="K720" s="222">
        <v>0</v>
      </c>
      <c r="L720" s="222">
        <v>0</v>
      </c>
      <c r="M720" s="222">
        <v>0</v>
      </c>
      <c r="N720" s="222">
        <v>0</v>
      </c>
      <c r="O720" s="222">
        <v>113.85</v>
      </c>
      <c r="P720" s="222">
        <v>0</v>
      </c>
      <c r="Q720" s="222">
        <v>113.85</v>
      </c>
    </row>
    <row r="721" spans="1:17">
      <c r="A721" s="223">
        <f t="shared" si="27"/>
        <v>7</v>
      </c>
      <c r="B721" s="219" t="s">
        <v>255</v>
      </c>
      <c r="C721" s="219" t="s">
        <v>4787</v>
      </c>
      <c r="D721" s="219" t="s">
        <v>4786</v>
      </c>
      <c r="E721" s="222">
        <v>0</v>
      </c>
      <c r="F721" s="222">
        <v>0</v>
      </c>
      <c r="G721" s="222">
        <v>0</v>
      </c>
      <c r="H721" s="222">
        <v>0</v>
      </c>
      <c r="I721" s="222">
        <v>0</v>
      </c>
      <c r="J721" s="222">
        <v>0</v>
      </c>
      <c r="K721" s="222">
        <v>0</v>
      </c>
      <c r="L721" s="222">
        <v>0</v>
      </c>
      <c r="M721" s="222">
        <v>0</v>
      </c>
      <c r="N721" s="222">
        <v>0</v>
      </c>
      <c r="O721" s="222">
        <v>631.29999999999995</v>
      </c>
      <c r="P721" s="222">
        <v>0</v>
      </c>
      <c r="Q721" s="222">
        <v>631.29999999999995</v>
      </c>
    </row>
    <row r="722" spans="1:17">
      <c r="A722" s="223">
        <f t="shared" si="27"/>
        <v>8</v>
      </c>
      <c r="B722" s="219" t="s">
        <v>255</v>
      </c>
      <c r="C722" s="219" t="s">
        <v>4788</v>
      </c>
      <c r="D722" s="219" t="s">
        <v>4789</v>
      </c>
      <c r="E722" s="222">
        <v>0</v>
      </c>
      <c r="F722" s="222">
        <v>0</v>
      </c>
      <c r="G722" s="222">
        <v>0</v>
      </c>
      <c r="H722" s="222">
        <v>0</v>
      </c>
      <c r="I722" s="222">
        <v>0</v>
      </c>
      <c r="J722" s="222">
        <v>0</v>
      </c>
      <c r="K722" s="222">
        <v>0</v>
      </c>
      <c r="L722" s="222">
        <v>0</v>
      </c>
      <c r="M722" s="222">
        <v>0</v>
      </c>
      <c r="N722" s="222">
        <v>117.7</v>
      </c>
      <c r="O722" s="222">
        <v>107</v>
      </c>
      <c r="P722" s="222">
        <v>0</v>
      </c>
      <c r="Q722" s="222">
        <v>224.7</v>
      </c>
    </row>
    <row r="723" spans="1:17">
      <c r="A723" s="223">
        <f t="shared" si="27"/>
        <v>9</v>
      </c>
      <c r="B723" s="219" t="s">
        <v>255</v>
      </c>
      <c r="C723" s="219" t="s">
        <v>4790</v>
      </c>
      <c r="D723" s="219" t="s">
        <v>4789</v>
      </c>
      <c r="E723" s="222">
        <v>0</v>
      </c>
      <c r="F723" s="222">
        <v>0</v>
      </c>
      <c r="G723" s="222">
        <v>0</v>
      </c>
      <c r="H723" s="222">
        <v>0</v>
      </c>
      <c r="I723" s="222">
        <v>0</v>
      </c>
      <c r="J723" s="222">
        <v>0</v>
      </c>
      <c r="K723" s="222">
        <v>0</v>
      </c>
      <c r="L723" s="222">
        <v>0</v>
      </c>
      <c r="M723" s="222">
        <v>0</v>
      </c>
      <c r="N723" s="222">
        <v>856</v>
      </c>
      <c r="O723" s="222">
        <v>856</v>
      </c>
      <c r="P723" s="222">
        <v>0</v>
      </c>
      <c r="Q723" s="222">
        <v>1712</v>
      </c>
    </row>
    <row r="724" spans="1:17">
      <c r="A724" s="223">
        <f t="shared" si="27"/>
        <v>10</v>
      </c>
      <c r="B724" s="219" t="s">
        <v>255</v>
      </c>
      <c r="C724" s="219" t="s">
        <v>4791</v>
      </c>
      <c r="D724" s="219" t="s">
        <v>4789</v>
      </c>
      <c r="E724" s="222">
        <v>0</v>
      </c>
      <c r="F724" s="222">
        <v>0</v>
      </c>
      <c r="G724" s="222">
        <v>0</v>
      </c>
      <c r="H724" s="222">
        <v>0</v>
      </c>
      <c r="I724" s="222">
        <v>0</v>
      </c>
      <c r="J724" s="222">
        <v>0</v>
      </c>
      <c r="K724" s="222">
        <v>0</v>
      </c>
      <c r="L724" s="222">
        <v>0</v>
      </c>
      <c r="M724" s="222">
        <v>0</v>
      </c>
      <c r="N724" s="222">
        <v>200.09</v>
      </c>
      <c r="O724" s="222">
        <v>304.95</v>
      </c>
      <c r="P724" s="222">
        <v>0</v>
      </c>
      <c r="Q724" s="222">
        <v>505.04</v>
      </c>
    </row>
    <row r="725" spans="1:17">
      <c r="A725" s="223">
        <f t="shared" si="27"/>
        <v>11</v>
      </c>
      <c r="B725" s="219" t="s">
        <v>255</v>
      </c>
      <c r="C725" s="219" t="s">
        <v>4792</v>
      </c>
      <c r="D725" s="219" t="s">
        <v>4793</v>
      </c>
      <c r="E725" s="222">
        <v>0</v>
      </c>
      <c r="F725" s="222">
        <v>0</v>
      </c>
      <c r="G725" s="222">
        <v>0</v>
      </c>
      <c r="H725" s="222">
        <v>0</v>
      </c>
      <c r="I725" s="222">
        <v>0</v>
      </c>
      <c r="J725" s="222">
        <v>0</v>
      </c>
      <c r="K725" s="222">
        <v>0</v>
      </c>
      <c r="L725" s="222">
        <v>0</v>
      </c>
      <c r="M725" s="222">
        <v>0</v>
      </c>
      <c r="N725" s="222">
        <v>377.71</v>
      </c>
      <c r="O725" s="222">
        <v>401.25</v>
      </c>
      <c r="P725" s="222">
        <v>0</v>
      </c>
      <c r="Q725" s="222">
        <v>778.96</v>
      </c>
    </row>
    <row r="726" spans="1:17">
      <c r="A726" s="223">
        <f t="shared" si="27"/>
        <v>12</v>
      </c>
      <c r="B726" s="219" t="s">
        <v>255</v>
      </c>
      <c r="C726" s="219" t="s">
        <v>4794</v>
      </c>
      <c r="D726" s="219" t="s">
        <v>1364</v>
      </c>
      <c r="E726" s="222">
        <v>0</v>
      </c>
      <c r="F726" s="222">
        <v>0</v>
      </c>
      <c r="G726" s="222">
        <v>0</v>
      </c>
      <c r="H726" s="222">
        <v>0</v>
      </c>
      <c r="I726" s="222">
        <v>0</v>
      </c>
      <c r="J726" s="222">
        <v>0</v>
      </c>
      <c r="K726" s="222">
        <v>0</v>
      </c>
      <c r="L726" s="222">
        <v>0</v>
      </c>
      <c r="M726" s="222">
        <v>0</v>
      </c>
      <c r="N726" s="222">
        <v>110.21</v>
      </c>
      <c r="O726" s="222">
        <v>108.07</v>
      </c>
      <c r="P726" s="222">
        <v>0</v>
      </c>
      <c r="Q726" s="222">
        <v>218.28</v>
      </c>
    </row>
    <row r="727" spans="1:17">
      <c r="A727" s="223">
        <f t="shared" si="27"/>
        <v>13</v>
      </c>
      <c r="B727" s="219" t="s">
        <v>255</v>
      </c>
      <c r="C727" s="219" t="s">
        <v>4795</v>
      </c>
      <c r="D727" s="219" t="s">
        <v>1364</v>
      </c>
      <c r="E727" s="222">
        <v>0</v>
      </c>
      <c r="F727" s="222">
        <v>0</v>
      </c>
      <c r="G727" s="222">
        <v>0</v>
      </c>
      <c r="H727" s="222">
        <v>0</v>
      </c>
      <c r="I727" s="222">
        <v>0</v>
      </c>
      <c r="J727" s="222">
        <v>0</v>
      </c>
      <c r="K727" s="222">
        <v>0</v>
      </c>
      <c r="L727" s="222">
        <v>0</v>
      </c>
      <c r="M727" s="222">
        <v>0</v>
      </c>
      <c r="N727" s="222">
        <v>738.3</v>
      </c>
      <c r="O727" s="222">
        <v>746.86</v>
      </c>
      <c r="P727" s="222">
        <v>0</v>
      </c>
      <c r="Q727" s="222">
        <v>1485.16</v>
      </c>
    </row>
    <row r="728" spans="1:17">
      <c r="A728" s="223">
        <f t="shared" si="27"/>
        <v>14</v>
      </c>
      <c r="B728" s="219" t="s">
        <v>255</v>
      </c>
      <c r="C728" s="219" t="s">
        <v>4796</v>
      </c>
      <c r="D728" s="219" t="s">
        <v>4797</v>
      </c>
      <c r="E728" s="222">
        <v>0</v>
      </c>
      <c r="F728" s="222">
        <v>0</v>
      </c>
      <c r="G728" s="222">
        <v>0</v>
      </c>
      <c r="H728" s="222">
        <v>0</v>
      </c>
      <c r="I728" s="222">
        <v>0</v>
      </c>
      <c r="J728" s="222">
        <v>0</v>
      </c>
      <c r="K728" s="222">
        <v>0</v>
      </c>
      <c r="L728" s="222">
        <v>0</v>
      </c>
      <c r="M728" s="222">
        <v>0</v>
      </c>
      <c r="N728" s="222">
        <v>0</v>
      </c>
      <c r="O728" s="222">
        <v>101.65</v>
      </c>
      <c r="P728" s="222">
        <v>0</v>
      </c>
      <c r="Q728" s="222">
        <v>101.65</v>
      </c>
    </row>
    <row r="729" spans="1:17">
      <c r="A729" s="223">
        <f t="shared" si="27"/>
        <v>15</v>
      </c>
      <c r="B729" s="219" t="s">
        <v>255</v>
      </c>
      <c r="C729" s="219" t="s">
        <v>4798</v>
      </c>
      <c r="D729" s="219" t="s">
        <v>4799</v>
      </c>
      <c r="E729" s="222">
        <v>0</v>
      </c>
      <c r="F729" s="222">
        <v>0</v>
      </c>
      <c r="G729" s="222">
        <v>0</v>
      </c>
      <c r="H729" s="222">
        <v>0</v>
      </c>
      <c r="I729" s="222">
        <v>0</v>
      </c>
      <c r="J729" s="222">
        <v>0</v>
      </c>
      <c r="K729" s="222">
        <v>0</v>
      </c>
      <c r="L729" s="222">
        <v>0</v>
      </c>
      <c r="M729" s="222">
        <v>0</v>
      </c>
      <c r="N729" s="222">
        <v>101.65</v>
      </c>
      <c r="O729" s="222">
        <v>101.65</v>
      </c>
      <c r="P729" s="222">
        <v>0</v>
      </c>
      <c r="Q729" s="222">
        <v>203.3</v>
      </c>
    </row>
    <row r="730" spans="1:17">
      <c r="A730" s="223">
        <f t="shared" si="27"/>
        <v>16</v>
      </c>
      <c r="B730" s="219" t="s">
        <v>255</v>
      </c>
      <c r="C730" s="219" t="s">
        <v>4800</v>
      </c>
      <c r="D730" s="219" t="s">
        <v>4801</v>
      </c>
      <c r="E730" s="222">
        <v>0</v>
      </c>
      <c r="F730" s="222">
        <v>0</v>
      </c>
      <c r="G730" s="222">
        <v>0</v>
      </c>
      <c r="H730" s="222">
        <v>0</v>
      </c>
      <c r="I730" s="222">
        <v>0</v>
      </c>
      <c r="J730" s="222">
        <v>0</v>
      </c>
      <c r="K730" s="222">
        <v>0</v>
      </c>
      <c r="L730" s="222">
        <v>0</v>
      </c>
      <c r="M730" s="222">
        <v>0</v>
      </c>
      <c r="N730" s="222">
        <v>0</v>
      </c>
      <c r="O730" s="222">
        <v>276.06</v>
      </c>
      <c r="P730" s="222">
        <v>0</v>
      </c>
      <c r="Q730" s="222">
        <v>276.06</v>
      </c>
    </row>
    <row r="731" spans="1:17">
      <c r="A731" s="223">
        <f t="shared" si="27"/>
        <v>17</v>
      </c>
      <c r="B731" s="219" t="s">
        <v>255</v>
      </c>
      <c r="C731" s="219" t="s">
        <v>4802</v>
      </c>
      <c r="D731" s="219" t="s">
        <v>4803</v>
      </c>
      <c r="E731" s="222">
        <v>0</v>
      </c>
      <c r="F731" s="222">
        <v>0</v>
      </c>
      <c r="G731" s="222">
        <v>0</v>
      </c>
      <c r="H731" s="222">
        <v>0</v>
      </c>
      <c r="I731" s="222">
        <v>0</v>
      </c>
      <c r="J731" s="222">
        <v>0</v>
      </c>
      <c r="K731" s="222">
        <v>0</v>
      </c>
      <c r="L731" s="222">
        <v>0</v>
      </c>
      <c r="M731" s="222">
        <v>0</v>
      </c>
      <c r="N731" s="222">
        <v>0</v>
      </c>
      <c r="O731" s="222">
        <v>248.03</v>
      </c>
      <c r="P731" s="222">
        <v>0</v>
      </c>
      <c r="Q731" s="222">
        <v>248.03</v>
      </c>
    </row>
    <row r="732" spans="1:17">
      <c r="A732" s="223">
        <f t="shared" si="27"/>
        <v>18</v>
      </c>
      <c r="B732" s="219" t="s">
        <v>255</v>
      </c>
      <c r="C732" s="219" t="s">
        <v>4804</v>
      </c>
      <c r="D732" s="219" t="s">
        <v>4805</v>
      </c>
      <c r="E732" s="222">
        <v>0</v>
      </c>
      <c r="F732" s="222">
        <v>0</v>
      </c>
      <c r="G732" s="222">
        <v>0</v>
      </c>
      <c r="H732" s="222">
        <v>0</v>
      </c>
      <c r="I732" s="222">
        <v>0</v>
      </c>
      <c r="J732" s="222">
        <v>0</v>
      </c>
      <c r="K732" s="222">
        <v>0</v>
      </c>
      <c r="L732" s="222">
        <v>0</v>
      </c>
      <c r="M732" s="222">
        <v>0</v>
      </c>
      <c r="N732" s="222">
        <v>107</v>
      </c>
      <c r="O732" s="222">
        <v>0</v>
      </c>
      <c r="P732" s="222">
        <v>0</v>
      </c>
      <c r="Q732" s="222">
        <v>107</v>
      </c>
    </row>
    <row r="733" spans="1:17" ht="15" thickBot="1">
      <c r="A733" s="223"/>
      <c r="B733" s="219"/>
      <c r="C733" s="219"/>
      <c r="D733" s="219"/>
      <c r="E733" s="224">
        <f>SUM(E715:E732)</f>
        <v>0</v>
      </c>
      <c r="F733" s="224">
        <f t="shared" ref="F733:Q733" si="28">SUM(F715:F732)</f>
        <v>0</v>
      </c>
      <c r="G733" s="224">
        <f t="shared" si="28"/>
        <v>0</v>
      </c>
      <c r="H733" s="224">
        <f t="shared" si="28"/>
        <v>0</v>
      </c>
      <c r="I733" s="224">
        <f t="shared" si="28"/>
        <v>0</v>
      </c>
      <c r="J733" s="224">
        <f t="shared" si="28"/>
        <v>0</v>
      </c>
      <c r="K733" s="224">
        <f t="shared" si="28"/>
        <v>0</v>
      </c>
      <c r="L733" s="224">
        <f t="shared" si="28"/>
        <v>0</v>
      </c>
      <c r="M733" s="224">
        <f t="shared" si="28"/>
        <v>0</v>
      </c>
      <c r="N733" s="224">
        <f t="shared" si="28"/>
        <v>2608.6600000000003</v>
      </c>
      <c r="O733" s="224">
        <f t="shared" si="28"/>
        <v>6070.2799999999979</v>
      </c>
      <c r="P733" s="224">
        <f t="shared" si="28"/>
        <v>0</v>
      </c>
      <c r="Q733" s="224">
        <f t="shared" si="28"/>
        <v>8678.9399999999987</v>
      </c>
    </row>
    <row r="734" spans="1:17" ht="15" thickTop="1">
      <c r="A734" s="223">
        <f t="shared" si="27"/>
        <v>1</v>
      </c>
      <c r="B734" s="219" t="s">
        <v>260</v>
      </c>
      <c r="C734" s="219" t="s">
        <v>4806</v>
      </c>
      <c r="D734" s="219" t="s">
        <v>4807</v>
      </c>
      <c r="E734" s="222">
        <v>0</v>
      </c>
      <c r="F734" s="222">
        <v>0</v>
      </c>
      <c r="G734" s="222">
        <v>0</v>
      </c>
      <c r="H734" s="222">
        <v>0</v>
      </c>
      <c r="I734" s="222">
        <v>0</v>
      </c>
      <c r="J734" s="222">
        <v>0</v>
      </c>
      <c r="K734" s="222">
        <v>0</v>
      </c>
      <c r="L734" s="222">
        <v>0</v>
      </c>
      <c r="M734" s="222">
        <v>0</v>
      </c>
      <c r="N734" s="222">
        <v>0</v>
      </c>
      <c r="O734" s="222">
        <v>939.09</v>
      </c>
      <c r="P734" s="222">
        <v>0</v>
      </c>
      <c r="Q734" s="222">
        <v>939.09</v>
      </c>
    </row>
    <row r="735" spans="1:17">
      <c r="A735" s="223">
        <f t="shared" si="27"/>
        <v>2</v>
      </c>
      <c r="B735" s="219" t="s">
        <v>260</v>
      </c>
      <c r="C735" s="219" t="s">
        <v>4808</v>
      </c>
      <c r="D735" s="219" t="s">
        <v>4809</v>
      </c>
      <c r="E735" s="222">
        <v>0</v>
      </c>
      <c r="F735" s="222">
        <v>0</v>
      </c>
      <c r="G735" s="222">
        <v>0</v>
      </c>
      <c r="H735" s="222">
        <v>0</v>
      </c>
      <c r="I735" s="222">
        <v>0</v>
      </c>
      <c r="J735" s="222">
        <v>0</v>
      </c>
      <c r="K735" s="222">
        <v>0</v>
      </c>
      <c r="L735" s="222">
        <v>0</v>
      </c>
      <c r="M735" s="222">
        <v>0</v>
      </c>
      <c r="N735" s="222">
        <v>528.58000000000004</v>
      </c>
      <c r="O735" s="222">
        <v>318.16000000000003</v>
      </c>
      <c r="P735" s="222">
        <v>0</v>
      </c>
      <c r="Q735" s="222">
        <v>846.74</v>
      </c>
    </row>
    <row r="736" spans="1:17">
      <c r="A736" s="223">
        <f t="shared" si="27"/>
        <v>3</v>
      </c>
      <c r="B736" s="219" t="s">
        <v>260</v>
      </c>
      <c r="C736" s="219" t="s">
        <v>4810</v>
      </c>
      <c r="D736" s="219" t="s">
        <v>4811</v>
      </c>
      <c r="E736" s="222">
        <v>0</v>
      </c>
      <c r="F736" s="222">
        <v>0</v>
      </c>
      <c r="G736" s="222">
        <v>0</v>
      </c>
      <c r="H736" s="222">
        <v>0</v>
      </c>
      <c r="I736" s="222">
        <v>0</v>
      </c>
      <c r="J736" s="222">
        <v>0</v>
      </c>
      <c r="K736" s="222">
        <v>0</v>
      </c>
      <c r="L736" s="222">
        <v>0</v>
      </c>
      <c r="M736" s="222">
        <v>0</v>
      </c>
      <c r="N736" s="222">
        <v>0</v>
      </c>
      <c r="O736" s="222">
        <v>101.65</v>
      </c>
      <c r="P736" s="222">
        <v>0</v>
      </c>
      <c r="Q736" s="222">
        <v>101.65</v>
      </c>
    </row>
    <row r="737" spans="1:17">
      <c r="A737" s="223">
        <f t="shared" si="27"/>
        <v>4</v>
      </c>
      <c r="B737" s="219" t="s">
        <v>260</v>
      </c>
      <c r="C737" s="219" t="s">
        <v>4812</v>
      </c>
      <c r="D737" s="219" t="s">
        <v>4811</v>
      </c>
      <c r="E737" s="222">
        <v>0</v>
      </c>
      <c r="F737" s="222">
        <v>0</v>
      </c>
      <c r="G737" s="222">
        <v>0</v>
      </c>
      <c r="H737" s="222">
        <v>0</v>
      </c>
      <c r="I737" s="222">
        <v>0</v>
      </c>
      <c r="J737" s="222">
        <v>0</v>
      </c>
      <c r="K737" s="222">
        <v>0</v>
      </c>
      <c r="L737" s="222">
        <v>0</v>
      </c>
      <c r="M737" s="222">
        <v>0</v>
      </c>
      <c r="N737" s="222">
        <v>0</v>
      </c>
      <c r="O737" s="222">
        <v>839.68</v>
      </c>
      <c r="P737" s="222">
        <v>0</v>
      </c>
      <c r="Q737" s="222">
        <v>839.68</v>
      </c>
    </row>
    <row r="738" spans="1:17">
      <c r="A738" s="223">
        <f t="shared" si="27"/>
        <v>5</v>
      </c>
      <c r="B738" s="219" t="s">
        <v>260</v>
      </c>
      <c r="C738" s="219" t="s">
        <v>4813</v>
      </c>
      <c r="D738" s="234" t="s">
        <v>4814</v>
      </c>
      <c r="E738" s="222">
        <v>0</v>
      </c>
      <c r="F738" s="222">
        <v>0</v>
      </c>
      <c r="G738" s="222">
        <v>0</v>
      </c>
      <c r="H738" s="222">
        <v>0</v>
      </c>
      <c r="I738" s="222">
        <v>0</v>
      </c>
      <c r="J738" s="222">
        <v>0</v>
      </c>
      <c r="K738" s="222">
        <v>0</v>
      </c>
      <c r="L738" s="222">
        <v>0</v>
      </c>
      <c r="M738" s="222">
        <v>0</v>
      </c>
      <c r="N738" s="222">
        <v>0</v>
      </c>
      <c r="O738" s="222">
        <v>126.05</v>
      </c>
      <c r="P738" s="222">
        <v>0</v>
      </c>
      <c r="Q738" s="222">
        <v>126.05</v>
      </c>
    </row>
    <row r="739" spans="1:17">
      <c r="A739" s="223">
        <f t="shared" si="27"/>
        <v>6</v>
      </c>
      <c r="B739" s="219" t="s">
        <v>260</v>
      </c>
      <c r="C739" s="219" t="s">
        <v>4815</v>
      </c>
      <c r="D739" s="219" t="s">
        <v>4814</v>
      </c>
      <c r="E739" s="222">
        <v>0</v>
      </c>
      <c r="F739" s="222">
        <v>0</v>
      </c>
      <c r="G739" s="222">
        <v>0</v>
      </c>
      <c r="H739" s="222">
        <v>0</v>
      </c>
      <c r="I739" s="222">
        <v>0</v>
      </c>
      <c r="J739" s="222">
        <v>0</v>
      </c>
      <c r="K739" s="222">
        <v>0</v>
      </c>
      <c r="L739" s="222">
        <v>0</v>
      </c>
      <c r="M739" s="222">
        <v>0</v>
      </c>
      <c r="N739" s="222">
        <v>0</v>
      </c>
      <c r="O739" s="222">
        <v>190.09</v>
      </c>
      <c r="P739" s="222">
        <v>0</v>
      </c>
      <c r="Q739" s="235">
        <v>190.09</v>
      </c>
    </row>
    <row r="740" spans="1:17">
      <c r="A740" s="223">
        <f t="shared" si="27"/>
        <v>7</v>
      </c>
      <c r="B740" s="219" t="s">
        <v>260</v>
      </c>
      <c r="C740" s="219" t="s">
        <v>4816</v>
      </c>
      <c r="D740" s="219" t="s">
        <v>4814</v>
      </c>
      <c r="E740" s="222">
        <v>0</v>
      </c>
      <c r="F740" s="222">
        <v>0</v>
      </c>
      <c r="G740" s="222">
        <v>0</v>
      </c>
      <c r="H740" s="222">
        <v>0</v>
      </c>
      <c r="I740" s="222">
        <v>0</v>
      </c>
      <c r="J740" s="222">
        <v>0</v>
      </c>
      <c r="K740" s="222">
        <v>0</v>
      </c>
      <c r="L740" s="222">
        <v>0</v>
      </c>
      <c r="M740" s="222">
        <v>0</v>
      </c>
      <c r="N740" s="222">
        <v>0</v>
      </c>
      <c r="O740" s="222">
        <v>749</v>
      </c>
      <c r="P740" s="222">
        <v>0</v>
      </c>
      <c r="Q740" s="222">
        <v>749</v>
      </c>
    </row>
    <row r="741" spans="1:17">
      <c r="A741" s="223">
        <f t="shared" si="27"/>
        <v>8</v>
      </c>
      <c r="B741" s="219" t="s">
        <v>260</v>
      </c>
      <c r="C741" s="219" t="s">
        <v>4817</v>
      </c>
      <c r="D741" s="219" t="s">
        <v>4818</v>
      </c>
      <c r="E741" s="222">
        <v>0</v>
      </c>
      <c r="F741" s="222">
        <v>0</v>
      </c>
      <c r="G741" s="222">
        <v>0</v>
      </c>
      <c r="H741" s="222">
        <v>0</v>
      </c>
      <c r="I741" s="222">
        <v>0</v>
      </c>
      <c r="J741" s="222">
        <v>0</v>
      </c>
      <c r="K741" s="222">
        <v>0</v>
      </c>
      <c r="L741" s="222">
        <v>0</v>
      </c>
      <c r="M741" s="222">
        <v>0</v>
      </c>
      <c r="N741" s="222">
        <v>0</v>
      </c>
      <c r="O741" s="222">
        <v>749</v>
      </c>
      <c r="P741" s="222">
        <v>0</v>
      </c>
      <c r="Q741" s="222">
        <v>749</v>
      </c>
    </row>
    <row r="742" spans="1:17">
      <c r="A742" s="223">
        <f t="shared" si="27"/>
        <v>9</v>
      </c>
      <c r="B742" s="219" t="s">
        <v>260</v>
      </c>
      <c r="C742" s="219" t="s">
        <v>4819</v>
      </c>
      <c r="D742" s="233" t="s">
        <v>4820</v>
      </c>
      <c r="E742" s="222">
        <v>0</v>
      </c>
      <c r="F742" s="222">
        <v>0</v>
      </c>
      <c r="G742" s="222">
        <v>0</v>
      </c>
      <c r="H742" s="222">
        <v>0</v>
      </c>
      <c r="I742" s="222">
        <v>0</v>
      </c>
      <c r="J742" s="222">
        <v>0</v>
      </c>
      <c r="K742" s="222">
        <v>0</v>
      </c>
      <c r="L742" s="222">
        <v>0</v>
      </c>
      <c r="M742" s="222">
        <v>0</v>
      </c>
      <c r="N742" s="222">
        <v>856</v>
      </c>
      <c r="O742" s="222">
        <v>856</v>
      </c>
      <c r="P742" s="222">
        <v>0</v>
      </c>
      <c r="Q742" s="222">
        <v>1712</v>
      </c>
    </row>
    <row r="743" spans="1:17">
      <c r="A743" s="223">
        <f t="shared" si="27"/>
        <v>10</v>
      </c>
      <c r="B743" s="219" t="s">
        <v>260</v>
      </c>
      <c r="C743" s="219" t="s">
        <v>4821</v>
      </c>
      <c r="D743" s="219" t="s">
        <v>4822</v>
      </c>
      <c r="E743" s="222">
        <v>0</v>
      </c>
      <c r="F743" s="222">
        <v>0</v>
      </c>
      <c r="G743" s="222">
        <v>0</v>
      </c>
      <c r="H743" s="222">
        <v>0</v>
      </c>
      <c r="I743" s="222">
        <v>0</v>
      </c>
      <c r="J743" s="222">
        <v>0</v>
      </c>
      <c r="K743" s="222">
        <v>0</v>
      </c>
      <c r="L743" s="222">
        <v>0</v>
      </c>
      <c r="M743" s="222">
        <v>0</v>
      </c>
      <c r="N743" s="222">
        <v>972.63</v>
      </c>
      <c r="O743" s="222">
        <v>859.8</v>
      </c>
      <c r="P743" s="222">
        <v>0</v>
      </c>
      <c r="Q743" s="222">
        <v>1832.43</v>
      </c>
    </row>
    <row r="744" spans="1:17">
      <c r="A744" s="223">
        <f t="shared" si="27"/>
        <v>11</v>
      </c>
      <c r="B744" s="219" t="s">
        <v>260</v>
      </c>
      <c r="C744" s="219" t="s">
        <v>4823</v>
      </c>
      <c r="D744" s="219" t="s">
        <v>4822</v>
      </c>
      <c r="E744" s="222">
        <v>0</v>
      </c>
      <c r="F744" s="222">
        <v>0</v>
      </c>
      <c r="G744" s="222">
        <v>0</v>
      </c>
      <c r="H744" s="222">
        <v>0</v>
      </c>
      <c r="I744" s="222">
        <v>0</v>
      </c>
      <c r="J744" s="222">
        <v>0</v>
      </c>
      <c r="K744" s="222">
        <v>0</v>
      </c>
      <c r="L744" s="222">
        <v>0</v>
      </c>
      <c r="M744" s="222">
        <v>0</v>
      </c>
      <c r="N744" s="222">
        <v>101.65</v>
      </c>
      <c r="O744" s="222">
        <v>101.65</v>
      </c>
      <c r="P744" s="222">
        <v>0</v>
      </c>
      <c r="Q744" s="222">
        <v>203.3</v>
      </c>
    </row>
    <row r="745" spans="1:17">
      <c r="A745" s="223">
        <f t="shared" si="27"/>
        <v>12</v>
      </c>
      <c r="B745" s="219" t="s">
        <v>260</v>
      </c>
      <c r="C745" s="219" t="s">
        <v>4824</v>
      </c>
      <c r="D745" s="219" t="s">
        <v>4825</v>
      </c>
      <c r="E745" s="222">
        <v>0</v>
      </c>
      <c r="F745" s="222">
        <v>0</v>
      </c>
      <c r="G745" s="222">
        <v>0</v>
      </c>
      <c r="H745" s="222">
        <v>0</v>
      </c>
      <c r="I745" s="222">
        <v>0</v>
      </c>
      <c r="J745" s="222">
        <v>0</v>
      </c>
      <c r="K745" s="222">
        <v>0</v>
      </c>
      <c r="L745" s="222">
        <v>0</v>
      </c>
      <c r="M745" s="222">
        <v>0</v>
      </c>
      <c r="N745" s="222">
        <v>180.94</v>
      </c>
      <c r="O745" s="222">
        <v>177.89</v>
      </c>
      <c r="P745" s="222">
        <v>0</v>
      </c>
      <c r="Q745" s="222">
        <v>358.83</v>
      </c>
    </row>
    <row r="746" spans="1:17">
      <c r="A746" s="223">
        <f t="shared" si="27"/>
        <v>13</v>
      </c>
      <c r="B746" s="219" t="s">
        <v>260</v>
      </c>
      <c r="C746" s="219" t="s">
        <v>4826</v>
      </c>
      <c r="D746" s="219" t="s">
        <v>4825</v>
      </c>
      <c r="E746" s="222">
        <v>0</v>
      </c>
      <c r="F746" s="222">
        <v>0</v>
      </c>
      <c r="G746" s="222">
        <v>0</v>
      </c>
      <c r="H746" s="222">
        <v>0</v>
      </c>
      <c r="I746" s="222">
        <v>0</v>
      </c>
      <c r="J746" s="222">
        <v>0</v>
      </c>
      <c r="K746" s="222">
        <v>0</v>
      </c>
      <c r="L746" s="222">
        <v>0</v>
      </c>
      <c r="M746" s="222">
        <v>0</v>
      </c>
      <c r="N746" s="222">
        <v>238.88</v>
      </c>
      <c r="O746" s="222">
        <v>156.54</v>
      </c>
      <c r="P746" s="222">
        <v>0</v>
      </c>
      <c r="Q746" s="222">
        <v>395.42</v>
      </c>
    </row>
    <row r="747" spans="1:17">
      <c r="A747" s="223">
        <f t="shared" si="27"/>
        <v>14</v>
      </c>
      <c r="B747" s="219" t="s">
        <v>260</v>
      </c>
      <c r="C747" s="219" t="s">
        <v>4827</v>
      </c>
      <c r="D747" s="219" t="s">
        <v>4825</v>
      </c>
      <c r="E747" s="222">
        <v>0</v>
      </c>
      <c r="F747" s="222">
        <v>0</v>
      </c>
      <c r="G747" s="222">
        <v>0</v>
      </c>
      <c r="H747" s="222">
        <v>0</v>
      </c>
      <c r="I747" s="222">
        <v>0</v>
      </c>
      <c r="J747" s="222">
        <v>0</v>
      </c>
      <c r="K747" s="222">
        <v>0</v>
      </c>
      <c r="L747" s="222">
        <v>0</v>
      </c>
      <c r="M747" s="222">
        <v>0</v>
      </c>
      <c r="N747" s="222">
        <v>1284</v>
      </c>
      <c r="O747" s="222">
        <v>1284</v>
      </c>
      <c r="P747" s="222">
        <v>0</v>
      </c>
      <c r="Q747" s="222">
        <v>2568</v>
      </c>
    </row>
    <row r="748" spans="1:17">
      <c r="A748" s="223">
        <f t="shared" si="27"/>
        <v>15</v>
      </c>
      <c r="B748" s="219" t="s">
        <v>260</v>
      </c>
      <c r="C748" s="219" t="s">
        <v>4828</v>
      </c>
      <c r="D748" s="219" t="s">
        <v>4829</v>
      </c>
      <c r="E748" s="222">
        <v>0</v>
      </c>
      <c r="F748" s="222">
        <v>0</v>
      </c>
      <c r="G748" s="222">
        <v>0</v>
      </c>
      <c r="H748" s="222">
        <v>0</v>
      </c>
      <c r="I748" s="222">
        <v>0</v>
      </c>
      <c r="J748" s="222">
        <v>0</v>
      </c>
      <c r="K748" s="222">
        <v>0</v>
      </c>
      <c r="L748" s="222">
        <v>0</v>
      </c>
      <c r="M748" s="222">
        <v>0</v>
      </c>
      <c r="N748" s="222">
        <v>124.12</v>
      </c>
      <c r="O748" s="222">
        <v>110.21</v>
      </c>
      <c r="P748" s="222">
        <v>0</v>
      </c>
      <c r="Q748" s="222">
        <v>234.33</v>
      </c>
    </row>
    <row r="749" spans="1:17">
      <c r="A749" s="223">
        <f t="shared" si="27"/>
        <v>16</v>
      </c>
      <c r="B749" s="219" t="s">
        <v>260</v>
      </c>
      <c r="C749" s="219" t="s">
        <v>4830</v>
      </c>
      <c r="D749" s="219" t="s">
        <v>4829</v>
      </c>
      <c r="E749" s="222">
        <v>0</v>
      </c>
      <c r="F749" s="222">
        <v>0</v>
      </c>
      <c r="G749" s="222">
        <v>0</v>
      </c>
      <c r="H749" s="222">
        <v>0</v>
      </c>
      <c r="I749" s="222">
        <v>0</v>
      </c>
      <c r="J749" s="222">
        <v>0</v>
      </c>
      <c r="K749" s="222">
        <v>0</v>
      </c>
      <c r="L749" s="222">
        <v>0</v>
      </c>
      <c r="M749" s="222">
        <v>0</v>
      </c>
      <c r="N749" s="222">
        <v>924.48</v>
      </c>
      <c r="O749" s="222">
        <v>922.34</v>
      </c>
      <c r="P749" s="222">
        <v>0</v>
      </c>
      <c r="Q749" s="222">
        <v>1846.82</v>
      </c>
    </row>
    <row r="750" spans="1:17">
      <c r="A750" s="223">
        <f t="shared" si="27"/>
        <v>17</v>
      </c>
      <c r="B750" s="219" t="s">
        <v>260</v>
      </c>
      <c r="C750" s="219" t="s">
        <v>4831</v>
      </c>
      <c r="D750" s="219" t="s">
        <v>4832</v>
      </c>
      <c r="E750" s="222">
        <v>0</v>
      </c>
      <c r="F750" s="222">
        <v>0</v>
      </c>
      <c r="G750" s="222">
        <v>0</v>
      </c>
      <c r="H750" s="222">
        <v>0</v>
      </c>
      <c r="I750" s="222">
        <v>0</v>
      </c>
      <c r="J750" s="222">
        <v>0</v>
      </c>
      <c r="K750" s="222">
        <v>0</v>
      </c>
      <c r="L750" s="222">
        <v>0</v>
      </c>
      <c r="M750" s="222">
        <v>0</v>
      </c>
      <c r="N750" s="222">
        <v>0</v>
      </c>
      <c r="O750" s="222">
        <v>101.65</v>
      </c>
      <c r="P750" s="222">
        <v>0</v>
      </c>
      <c r="Q750" s="222">
        <v>101.65</v>
      </c>
    </row>
    <row r="751" spans="1:17">
      <c r="A751" s="223">
        <f t="shared" si="27"/>
        <v>18</v>
      </c>
      <c r="B751" s="219" t="s">
        <v>260</v>
      </c>
      <c r="C751" s="219" t="s">
        <v>4833</v>
      </c>
      <c r="D751" s="219" t="s">
        <v>4834</v>
      </c>
      <c r="E751" s="222">
        <v>0</v>
      </c>
      <c r="F751" s="222">
        <v>0</v>
      </c>
      <c r="G751" s="222">
        <v>0</v>
      </c>
      <c r="H751" s="222">
        <v>0</v>
      </c>
      <c r="I751" s="222">
        <v>0</v>
      </c>
      <c r="J751" s="222">
        <v>0</v>
      </c>
      <c r="K751" s="222">
        <v>0</v>
      </c>
      <c r="L751" s="222">
        <v>0</v>
      </c>
      <c r="M751" s="222">
        <v>0</v>
      </c>
      <c r="N751" s="222">
        <v>957.65</v>
      </c>
      <c r="O751" s="222">
        <v>957.65</v>
      </c>
      <c r="P751" s="222">
        <v>0</v>
      </c>
      <c r="Q751" s="222">
        <v>1915.3</v>
      </c>
    </row>
    <row r="752" spans="1:17">
      <c r="A752" s="223">
        <f t="shared" si="27"/>
        <v>19</v>
      </c>
      <c r="B752" s="219" t="s">
        <v>260</v>
      </c>
      <c r="C752" s="219" t="s">
        <v>4835</v>
      </c>
      <c r="D752" s="219" t="s">
        <v>4836</v>
      </c>
      <c r="E752" s="222">
        <v>0</v>
      </c>
      <c r="F752" s="222">
        <v>0</v>
      </c>
      <c r="G752" s="222">
        <v>0</v>
      </c>
      <c r="H752" s="222">
        <v>0</v>
      </c>
      <c r="I752" s="222">
        <v>0</v>
      </c>
      <c r="J752" s="222">
        <v>0</v>
      </c>
      <c r="K752" s="222">
        <v>0</v>
      </c>
      <c r="L752" s="222">
        <v>0</v>
      </c>
      <c r="M752" s="222">
        <v>0</v>
      </c>
      <c r="N752" s="222">
        <v>850.65</v>
      </c>
      <c r="O752" s="222">
        <v>850.65</v>
      </c>
      <c r="P752" s="222">
        <v>0</v>
      </c>
      <c r="Q752" s="222">
        <v>1701.3</v>
      </c>
    </row>
    <row r="753" spans="1:17">
      <c r="A753" s="223">
        <f t="shared" si="27"/>
        <v>20</v>
      </c>
      <c r="B753" s="219" t="s">
        <v>260</v>
      </c>
      <c r="C753" s="219" t="s">
        <v>4837</v>
      </c>
      <c r="D753" s="219" t="s">
        <v>4836</v>
      </c>
      <c r="E753" s="222">
        <v>0</v>
      </c>
      <c r="F753" s="222">
        <v>0</v>
      </c>
      <c r="G753" s="222">
        <v>0</v>
      </c>
      <c r="H753" s="222">
        <v>0</v>
      </c>
      <c r="I753" s="222">
        <v>0</v>
      </c>
      <c r="J753" s="222">
        <v>0</v>
      </c>
      <c r="K753" s="222">
        <v>0</v>
      </c>
      <c r="L753" s="222">
        <v>0</v>
      </c>
      <c r="M753" s="222">
        <v>0</v>
      </c>
      <c r="N753" s="222">
        <v>325.27999999999997</v>
      </c>
      <c r="O753" s="222">
        <v>129.1</v>
      </c>
      <c r="P753" s="222">
        <v>0</v>
      </c>
      <c r="Q753" s="222">
        <v>454.38</v>
      </c>
    </row>
    <row r="754" spans="1:17">
      <c r="A754" s="223">
        <f t="shared" si="27"/>
        <v>21</v>
      </c>
      <c r="B754" s="219" t="s">
        <v>260</v>
      </c>
      <c r="C754" s="219" t="s">
        <v>4838</v>
      </c>
      <c r="D754" s="219" t="s">
        <v>4839</v>
      </c>
      <c r="E754" s="222">
        <v>0</v>
      </c>
      <c r="F754" s="222">
        <v>0</v>
      </c>
      <c r="G754" s="222">
        <v>0</v>
      </c>
      <c r="H754" s="222">
        <v>0</v>
      </c>
      <c r="I754" s="222">
        <v>0</v>
      </c>
      <c r="J754" s="222">
        <v>0</v>
      </c>
      <c r="K754" s="222">
        <v>0</v>
      </c>
      <c r="L754" s="222">
        <v>0</v>
      </c>
      <c r="M754" s="222">
        <v>0</v>
      </c>
      <c r="N754" s="222">
        <v>0</v>
      </c>
      <c r="O754" s="222">
        <v>872</v>
      </c>
      <c r="P754" s="222">
        <v>0</v>
      </c>
      <c r="Q754" s="222">
        <v>872</v>
      </c>
    </row>
    <row r="755" spans="1:17">
      <c r="A755" s="223">
        <f t="shared" si="27"/>
        <v>22</v>
      </c>
      <c r="B755" s="219" t="s">
        <v>260</v>
      </c>
      <c r="C755" s="236" t="s">
        <v>4840</v>
      </c>
      <c r="D755" s="234" t="s">
        <v>4841</v>
      </c>
      <c r="E755" s="222">
        <v>0</v>
      </c>
      <c r="F755" s="222">
        <v>0</v>
      </c>
      <c r="G755" s="222">
        <v>0</v>
      </c>
      <c r="H755" s="222">
        <v>0</v>
      </c>
      <c r="I755" s="222">
        <v>0</v>
      </c>
      <c r="J755" s="222">
        <v>0</v>
      </c>
      <c r="K755" s="222">
        <v>0</v>
      </c>
      <c r="L755" s="222">
        <v>0</v>
      </c>
      <c r="M755" s="222">
        <v>0</v>
      </c>
      <c r="N755" s="222">
        <v>0</v>
      </c>
      <c r="O755" s="222">
        <v>6527</v>
      </c>
      <c r="P755" s="222">
        <v>0</v>
      </c>
      <c r="Q755" s="222">
        <v>6527</v>
      </c>
    </row>
    <row r="756" spans="1:17">
      <c r="A756" s="223">
        <f t="shared" si="27"/>
        <v>23</v>
      </c>
      <c r="B756" s="219" t="s">
        <v>260</v>
      </c>
      <c r="C756" s="219" t="s">
        <v>4842</v>
      </c>
      <c r="D756" s="219" t="s">
        <v>4843</v>
      </c>
      <c r="E756" s="222">
        <v>0</v>
      </c>
      <c r="F756" s="222">
        <v>0</v>
      </c>
      <c r="G756" s="222">
        <v>0</v>
      </c>
      <c r="H756" s="222">
        <v>0</v>
      </c>
      <c r="I756" s="222">
        <v>0</v>
      </c>
      <c r="J756" s="222">
        <v>0</v>
      </c>
      <c r="K756" s="222">
        <v>0</v>
      </c>
      <c r="L756" s="222">
        <v>0</v>
      </c>
      <c r="M756" s="222">
        <v>0</v>
      </c>
      <c r="N756" s="222">
        <v>0</v>
      </c>
      <c r="O756" s="222">
        <v>101.65</v>
      </c>
      <c r="P756" s="222">
        <v>0</v>
      </c>
      <c r="Q756" s="222">
        <v>101.65</v>
      </c>
    </row>
    <row r="757" spans="1:17">
      <c r="A757" s="223">
        <f t="shared" si="27"/>
        <v>24</v>
      </c>
      <c r="B757" s="219" t="s">
        <v>260</v>
      </c>
      <c r="C757" s="219" t="s">
        <v>4844</v>
      </c>
      <c r="D757" s="219" t="s">
        <v>1382</v>
      </c>
      <c r="E757" s="222">
        <v>0</v>
      </c>
      <c r="F757" s="222">
        <v>0</v>
      </c>
      <c r="G757" s="222">
        <v>0</v>
      </c>
      <c r="H757" s="222">
        <v>0</v>
      </c>
      <c r="I757" s="222">
        <v>0</v>
      </c>
      <c r="J757" s="222">
        <v>0</v>
      </c>
      <c r="K757" s="222">
        <v>0</v>
      </c>
      <c r="L757" s="222">
        <v>0</v>
      </c>
      <c r="M757" s="222">
        <v>0</v>
      </c>
      <c r="N757" s="222">
        <v>760.4</v>
      </c>
      <c r="O757" s="222">
        <v>781.74</v>
      </c>
      <c r="P757" s="222">
        <v>0</v>
      </c>
      <c r="Q757" s="222">
        <v>1542.14</v>
      </c>
    </row>
    <row r="758" spans="1:17">
      <c r="A758" s="223">
        <f t="shared" si="27"/>
        <v>25</v>
      </c>
      <c r="B758" s="219" t="s">
        <v>260</v>
      </c>
      <c r="C758" s="219" t="s">
        <v>4845</v>
      </c>
      <c r="D758" s="234" t="s">
        <v>146</v>
      </c>
      <c r="E758" s="222">
        <v>0</v>
      </c>
      <c r="F758" s="222">
        <v>0</v>
      </c>
      <c r="G758" s="222">
        <v>0</v>
      </c>
      <c r="H758" s="222">
        <v>0</v>
      </c>
      <c r="I758" s="222">
        <v>0</v>
      </c>
      <c r="J758" s="222">
        <v>0</v>
      </c>
      <c r="K758" s="222">
        <v>0</v>
      </c>
      <c r="L758" s="222">
        <v>0</v>
      </c>
      <c r="M758" s="222">
        <v>0</v>
      </c>
      <c r="N758" s="222">
        <v>174.41</v>
      </c>
      <c r="O758" s="222">
        <v>187.25</v>
      </c>
      <c r="P758" s="222">
        <v>0</v>
      </c>
      <c r="Q758" s="222">
        <v>361.66</v>
      </c>
    </row>
    <row r="759" spans="1:17">
      <c r="A759" s="223">
        <f t="shared" si="27"/>
        <v>26</v>
      </c>
      <c r="B759" s="219" t="s">
        <v>260</v>
      </c>
      <c r="C759" s="219" t="s">
        <v>4846</v>
      </c>
      <c r="D759" s="219" t="s">
        <v>1374</v>
      </c>
      <c r="E759" s="222">
        <v>0</v>
      </c>
      <c r="F759" s="222">
        <v>0</v>
      </c>
      <c r="G759" s="222">
        <v>0</v>
      </c>
      <c r="H759" s="222">
        <v>0</v>
      </c>
      <c r="I759" s="222">
        <v>0</v>
      </c>
      <c r="J759" s="222">
        <v>0</v>
      </c>
      <c r="K759" s="222">
        <v>0</v>
      </c>
      <c r="L759" s="222">
        <v>0</v>
      </c>
      <c r="M759" s="222">
        <v>0</v>
      </c>
      <c r="N759" s="222">
        <v>990.82</v>
      </c>
      <c r="O759" s="222">
        <v>992.96</v>
      </c>
      <c r="P759" s="222">
        <v>0</v>
      </c>
      <c r="Q759" s="222">
        <v>1983.78</v>
      </c>
    </row>
    <row r="760" spans="1:17">
      <c r="A760" s="223">
        <f t="shared" si="27"/>
        <v>27</v>
      </c>
      <c r="B760" s="219" t="s">
        <v>260</v>
      </c>
      <c r="C760" s="219" t="s">
        <v>4847</v>
      </c>
      <c r="D760" s="219" t="s">
        <v>1374</v>
      </c>
      <c r="E760" s="222">
        <v>0</v>
      </c>
      <c r="F760" s="222">
        <v>0</v>
      </c>
      <c r="G760" s="222">
        <v>0</v>
      </c>
      <c r="H760" s="222">
        <v>0</v>
      </c>
      <c r="I760" s="222">
        <v>0</v>
      </c>
      <c r="J760" s="222">
        <v>0</v>
      </c>
      <c r="K760" s="222">
        <v>0</v>
      </c>
      <c r="L760" s="222">
        <v>0</v>
      </c>
      <c r="M760" s="222">
        <v>0</v>
      </c>
      <c r="N760" s="222">
        <v>749</v>
      </c>
      <c r="O760" s="222">
        <v>749</v>
      </c>
      <c r="P760" s="222">
        <v>0</v>
      </c>
      <c r="Q760" s="222">
        <v>1498</v>
      </c>
    </row>
    <row r="761" spans="1:17">
      <c r="A761" s="223">
        <f t="shared" si="27"/>
        <v>28</v>
      </c>
      <c r="B761" s="219" t="s">
        <v>260</v>
      </c>
      <c r="C761" s="219" t="s">
        <v>4848</v>
      </c>
      <c r="D761" s="233" t="s">
        <v>4849</v>
      </c>
      <c r="E761" s="222">
        <v>0</v>
      </c>
      <c r="F761" s="222">
        <v>0</v>
      </c>
      <c r="G761" s="222">
        <v>0</v>
      </c>
      <c r="H761" s="222">
        <v>0</v>
      </c>
      <c r="I761" s="222">
        <v>0</v>
      </c>
      <c r="J761" s="222">
        <v>0</v>
      </c>
      <c r="K761" s="222">
        <v>0</v>
      </c>
      <c r="L761" s="222">
        <v>0</v>
      </c>
      <c r="M761" s="222">
        <v>0</v>
      </c>
      <c r="N761" s="222">
        <v>101.65</v>
      </c>
      <c r="O761" s="222">
        <v>101.65</v>
      </c>
      <c r="P761" s="222">
        <v>0</v>
      </c>
      <c r="Q761" s="222">
        <v>203.3</v>
      </c>
    </row>
    <row r="762" spans="1:17">
      <c r="A762" s="223">
        <f t="shared" si="27"/>
        <v>29</v>
      </c>
      <c r="B762" s="219" t="s">
        <v>260</v>
      </c>
      <c r="C762" s="219" t="s">
        <v>4850</v>
      </c>
      <c r="D762" s="219" t="s">
        <v>4851</v>
      </c>
      <c r="E762" s="222">
        <v>0</v>
      </c>
      <c r="F762" s="222">
        <v>0</v>
      </c>
      <c r="G762" s="222">
        <v>0</v>
      </c>
      <c r="H762" s="222">
        <v>0</v>
      </c>
      <c r="I762" s="222">
        <v>0</v>
      </c>
      <c r="J762" s="222">
        <v>0</v>
      </c>
      <c r="K762" s="222">
        <v>0</v>
      </c>
      <c r="L762" s="222">
        <v>0</v>
      </c>
      <c r="M762" s="222">
        <v>0</v>
      </c>
      <c r="N762" s="222">
        <v>101.65</v>
      </c>
      <c r="O762" s="222">
        <v>101.65</v>
      </c>
      <c r="P762" s="222">
        <v>0</v>
      </c>
      <c r="Q762" s="222">
        <v>203.3</v>
      </c>
    </row>
    <row r="763" spans="1:17">
      <c r="A763" s="223">
        <f t="shared" si="27"/>
        <v>30</v>
      </c>
      <c r="B763" s="219" t="s">
        <v>260</v>
      </c>
      <c r="C763" s="219" t="s">
        <v>4852</v>
      </c>
      <c r="D763" s="219" t="s">
        <v>4853</v>
      </c>
      <c r="E763" s="222">
        <v>0</v>
      </c>
      <c r="F763" s="222">
        <v>0</v>
      </c>
      <c r="G763" s="222">
        <v>0</v>
      </c>
      <c r="H763" s="222">
        <v>0</v>
      </c>
      <c r="I763" s="222">
        <v>0</v>
      </c>
      <c r="J763" s="222">
        <v>0</v>
      </c>
      <c r="K763" s="222">
        <v>0</v>
      </c>
      <c r="L763" s="222">
        <v>0</v>
      </c>
      <c r="M763" s="222">
        <v>0</v>
      </c>
      <c r="N763" s="222">
        <v>636.65</v>
      </c>
      <c r="O763" s="222">
        <v>636.65</v>
      </c>
      <c r="P763" s="222">
        <v>0</v>
      </c>
      <c r="Q763" s="222">
        <v>1273.3</v>
      </c>
    </row>
    <row r="764" spans="1:17">
      <c r="A764" s="223">
        <f t="shared" si="27"/>
        <v>31</v>
      </c>
      <c r="B764" s="219" t="s">
        <v>260</v>
      </c>
      <c r="C764" s="219" t="s">
        <v>4854</v>
      </c>
      <c r="D764" s="219" t="s">
        <v>4855</v>
      </c>
      <c r="E764" s="222">
        <v>0</v>
      </c>
      <c r="F764" s="222">
        <v>0</v>
      </c>
      <c r="G764" s="222">
        <v>0</v>
      </c>
      <c r="H764" s="222">
        <v>0</v>
      </c>
      <c r="I764" s="222">
        <v>0</v>
      </c>
      <c r="J764" s="222">
        <v>0</v>
      </c>
      <c r="K764" s="222">
        <v>0</v>
      </c>
      <c r="L764" s="222">
        <v>0</v>
      </c>
      <c r="M764" s="222">
        <v>101.65</v>
      </c>
      <c r="N764" s="222">
        <v>0</v>
      </c>
      <c r="O764" s="222">
        <v>101.65</v>
      </c>
      <c r="P764" s="222">
        <v>0</v>
      </c>
      <c r="Q764" s="222">
        <v>203.3</v>
      </c>
    </row>
    <row r="765" spans="1:17">
      <c r="A765" s="223">
        <f t="shared" si="27"/>
        <v>32</v>
      </c>
      <c r="B765" s="219" t="s">
        <v>260</v>
      </c>
      <c r="C765" s="219" t="s">
        <v>4856</v>
      </c>
      <c r="D765" s="219" t="s">
        <v>4857</v>
      </c>
      <c r="E765" s="222">
        <v>0</v>
      </c>
      <c r="F765" s="222">
        <v>0</v>
      </c>
      <c r="G765" s="222">
        <v>0</v>
      </c>
      <c r="H765" s="222">
        <v>0</v>
      </c>
      <c r="I765" s="222">
        <v>0</v>
      </c>
      <c r="J765" s="222">
        <v>0</v>
      </c>
      <c r="K765" s="222">
        <v>0</v>
      </c>
      <c r="L765" s="222">
        <v>0</v>
      </c>
      <c r="M765" s="222">
        <v>0</v>
      </c>
      <c r="N765" s="222">
        <v>738.3</v>
      </c>
      <c r="O765" s="222">
        <v>738.3</v>
      </c>
      <c r="P765" s="222">
        <v>0</v>
      </c>
      <c r="Q765" s="222">
        <v>1476.6</v>
      </c>
    </row>
    <row r="766" spans="1:17">
      <c r="A766" s="223">
        <f t="shared" si="27"/>
        <v>33</v>
      </c>
      <c r="B766" s="219" t="s">
        <v>260</v>
      </c>
      <c r="C766" s="219" t="s">
        <v>4858</v>
      </c>
      <c r="D766" s="219" t="s">
        <v>4859</v>
      </c>
      <c r="E766" s="222">
        <v>0</v>
      </c>
      <c r="F766" s="222">
        <v>0</v>
      </c>
      <c r="G766" s="222">
        <v>0</v>
      </c>
      <c r="H766" s="222">
        <v>0</v>
      </c>
      <c r="I766" s="222">
        <v>0</v>
      </c>
      <c r="J766" s="222">
        <v>0</v>
      </c>
      <c r="K766" s="222">
        <v>0</v>
      </c>
      <c r="L766" s="222">
        <v>0</v>
      </c>
      <c r="M766" s="222">
        <v>107</v>
      </c>
      <c r="N766" s="222">
        <v>107</v>
      </c>
      <c r="O766" s="222">
        <v>107</v>
      </c>
      <c r="P766" s="222">
        <v>0</v>
      </c>
      <c r="Q766" s="222">
        <v>321</v>
      </c>
    </row>
    <row r="767" spans="1:17">
      <c r="A767" s="223">
        <f t="shared" si="27"/>
        <v>34</v>
      </c>
      <c r="B767" s="219" t="s">
        <v>260</v>
      </c>
      <c r="C767" s="219" t="s">
        <v>4860</v>
      </c>
      <c r="D767" s="234" t="s">
        <v>4861</v>
      </c>
      <c r="E767" s="222">
        <v>0</v>
      </c>
      <c r="F767" s="222">
        <v>0</v>
      </c>
      <c r="G767" s="222">
        <v>0</v>
      </c>
      <c r="H767" s="222">
        <v>0</v>
      </c>
      <c r="I767" s="222">
        <v>0</v>
      </c>
      <c r="J767" s="222">
        <v>0</v>
      </c>
      <c r="K767" s="222">
        <v>0</v>
      </c>
      <c r="L767" s="222">
        <v>0</v>
      </c>
      <c r="M767" s="222">
        <v>0</v>
      </c>
      <c r="N767" s="222">
        <v>0</v>
      </c>
      <c r="O767" s="222">
        <v>1160.95</v>
      </c>
      <c r="P767" s="222">
        <v>0</v>
      </c>
      <c r="Q767" s="222">
        <v>1160.95</v>
      </c>
    </row>
    <row r="768" spans="1:17">
      <c r="A768" s="223">
        <f t="shared" si="27"/>
        <v>35</v>
      </c>
      <c r="B768" s="219" t="s">
        <v>260</v>
      </c>
      <c r="C768" s="219" t="s">
        <v>4862</v>
      </c>
      <c r="D768" s="219" t="s">
        <v>4863</v>
      </c>
      <c r="E768" s="222">
        <v>0</v>
      </c>
      <c r="F768" s="222">
        <v>0</v>
      </c>
      <c r="G768" s="222">
        <v>0</v>
      </c>
      <c r="H768" s="222">
        <v>0</v>
      </c>
      <c r="I768" s="222">
        <v>0</v>
      </c>
      <c r="J768" s="222">
        <v>0</v>
      </c>
      <c r="K768" s="222">
        <v>0</v>
      </c>
      <c r="L768" s="222">
        <v>0</v>
      </c>
      <c r="M768" s="222">
        <v>0</v>
      </c>
      <c r="N768" s="222">
        <v>0</v>
      </c>
      <c r="O768" s="222">
        <v>300.67</v>
      </c>
      <c r="P768" s="222">
        <v>0</v>
      </c>
      <c r="Q768" s="222">
        <v>300.67</v>
      </c>
    </row>
    <row r="769" spans="1:17">
      <c r="A769" s="223">
        <f t="shared" si="27"/>
        <v>36</v>
      </c>
      <c r="B769" s="219" t="s">
        <v>260</v>
      </c>
      <c r="C769" s="219" t="s">
        <v>4864</v>
      </c>
      <c r="D769" s="219" t="s">
        <v>4865</v>
      </c>
      <c r="E769" s="222">
        <v>0</v>
      </c>
      <c r="F769" s="222">
        <v>0</v>
      </c>
      <c r="G769" s="222">
        <v>0</v>
      </c>
      <c r="H769" s="222">
        <v>0</v>
      </c>
      <c r="I769" s="222">
        <v>0</v>
      </c>
      <c r="J769" s="222">
        <v>0</v>
      </c>
      <c r="K769" s="222">
        <v>0</v>
      </c>
      <c r="L769" s="222">
        <v>0</v>
      </c>
      <c r="M769" s="222">
        <v>0</v>
      </c>
      <c r="N769" s="222">
        <v>434.42</v>
      </c>
      <c r="O769" s="222">
        <v>393.76</v>
      </c>
      <c r="P769" s="222">
        <v>0</v>
      </c>
      <c r="Q769" s="222">
        <v>828.18</v>
      </c>
    </row>
    <row r="770" spans="1:17">
      <c r="A770" s="223">
        <f t="shared" si="27"/>
        <v>37</v>
      </c>
      <c r="B770" s="219" t="s">
        <v>260</v>
      </c>
      <c r="C770" s="219" t="s">
        <v>4866</v>
      </c>
      <c r="D770" s="219" t="s">
        <v>4867</v>
      </c>
      <c r="E770" s="222">
        <v>0</v>
      </c>
      <c r="F770" s="222">
        <v>0</v>
      </c>
      <c r="G770" s="222">
        <v>0</v>
      </c>
      <c r="H770" s="222">
        <v>0</v>
      </c>
      <c r="I770" s="222">
        <v>0</v>
      </c>
      <c r="J770" s="222">
        <v>0</v>
      </c>
      <c r="K770" s="222">
        <v>0</v>
      </c>
      <c r="L770" s="222">
        <v>0</v>
      </c>
      <c r="M770" s="222">
        <v>0</v>
      </c>
      <c r="N770" s="222">
        <v>0</v>
      </c>
      <c r="O770" s="222">
        <v>107</v>
      </c>
      <c r="P770" s="222">
        <v>107</v>
      </c>
      <c r="Q770" s="222">
        <v>214</v>
      </c>
    </row>
    <row r="771" spans="1:17">
      <c r="A771" s="223">
        <f t="shared" si="27"/>
        <v>38</v>
      </c>
      <c r="B771" s="219" t="s">
        <v>260</v>
      </c>
      <c r="C771" s="219" t="s">
        <v>4868</v>
      </c>
      <c r="D771" s="234" t="s">
        <v>4869</v>
      </c>
      <c r="E771" s="222">
        <v>0</v>
      </c>
      <c r="F771" s="222">
        <v>0</v>
      </c>
      <c r="G771" s="222">
        <v>0</v>
      </c>
      <c r="H771" s="222">
        <v>0</v>
      </c>
      <c r="I771" s="222">
        <v>0</v>
      </c>
      <c r="J771" s="222">
        <v>0</v>
      </c>
      <c r="K771" s="222">
        <v>0</v>
      </c>
      <c r="L771" s="222">
        <v>0</v>
      </c>
      <c r="M771" s="222">
        <v>0</v>
      </c>
      <c r="N771" s="222">
        <v>0</v>
      </c>
      <c r="O771" s="222">
        <v>632.37</v>
      </c>
      <c r="P771" s="222">
        <v>0</v>
      </c>
      <c r="Q771" s="222">
        <v>632.37</v>
      </c>
    </row>
    <row r="772" spans="1:17">
      <c r="A772" s="223">
        <f t="shared" si="27"/>
        <v>39</v>
      </c>
      <c r="B772" s="219" t="s">
        <v>260</v>
      </c>
      <c r="C772" s="219" t="s">
        <v>4870</v>
      </c>
      <c r="D772" s="219" t="s">
        <v>4871</v>
      </c>
      <c r="E772" s="222">
        <v>0</v>
      </c>
      <c r="F772" s="222">
        <v>0</v>
      </c>
      <c r="G772" s="222">
        <v>0</v>
      </c>
      <c r="H772" s="222">
        <v>0</v>
      </c>
      <c r="I772" s="222">
        <v>0</v>
      </c>
      <c r="J772" s="222">
        <v>0</v>
      </c>
      <c r="K772" s="222">
        <v>0</v>
      </c>
      <c r="L772" s="222">
        <v>0</v>
      </c>
      <c r="M772" s="222">
        <v>0</v>
      </c>
      <c r="N772" s="222">
        <v>212.93</v>
      </c>
      <c r="O772" s="222">
        <v>424.79</v>
      </c>
      <c r="P772" s="222">
        <v>0</v>
      </c>
      <c r="Q772" s="222">
        <v>637.72</v>
      </c>
    </row>
    <row r="773" spans="1:17">
      <c r="A773" s="223">
        <f t="shared" si="27"/>
        <v>40</v>
      </c>
      <c r="B773" s="219" t="s">
        <v>260</v>
      </c>
      <c r="C773" s="219" t="s">
        <v>4872</v>
      </c>
      <c r="D773" s="219" t="s">
        <v>4871</v>
      </c>
      <c r="E773" s="222">
        <v>0</v>
      </c>
      <c r="F773" s="222">
        <v>0</v>
      </c>
      <c r="G773" s="222">
        <v>0</v>
      </c>
      <c r="H773" s="222">
        <v>0</v>
      </c>
      <c r="I773" s="222">
        <v>0</v>
      </c>
      <c r="J773" s="222">
        <v>0</v>
      </c>
      <c r="K773" s="222">
        <v>0</v>
      </c>
      <c r="L773" s="222">
        <v>0</v>
      </c>
      <c r="M773" s="222">
        <v>0</v>
      </c>
      <c r="N773" s="222">
        <v>1284</v>
      </c>
      <c r="O773" s="222">
        <v>1284</v>
      </c>
      <c r="P773" s="222">
        <v>0</v>
      </c>
      <c r="Q773" s="222">
        <v>2568</v>
      </c>
    </row>
    <row r="774" spans="1:17" ht="15" thickBot="1">
      <c r="A774" s="223"/>
      <c r="B774" s="219"/>
      <c r="C774" s="219"/>
      <c r="D774" s="219"/>
      <c r="E774" s="224">
        <f>SUM(E734:E773)</f>
        <v>0</v>
      </c>
      <c r="F774" s="224">
        <f t="shared" ref="F774:Q774" si="29">SUM(F734:F773)</f>
        <v>0</v>
      </c>
      <c r="G774" s="224">
        <f t="shared" si="29"/>
        <v>0</v>
      </c>
      <c r="H774" s="224">
        <f t="shared" si="29"/>
        <v>0</v>
      </c>
      <c r="I774" s="224">
        <f t="shared" si="29"/>
        <v>0</v>
      </c>
      <c r="J774" s="224">
        <f t="shared" si="29"/>
        <v>0</v>
      </c>
      <c r="K774" s="224">
        <f t="shared" si="29"/>
        <v>0</v>
      </c>
      <c r="L774" s="224">
        <f t="shared" si="29"/>
        <v>0</v>
      </c>
      <c r="M774" s="224">
        <f t="shared" si="29"/>
        <v>208.65</v>
      </c>
      <c r="N774" s="224">
        <f t="shared" si="29"/>
        <v>13636.089999999998</v>
      </c>
      <c r="O774" s="224">
        <f t="shared" si="29"/>
        <v>26822.240000000002</v>
      </c>
      <c r="P774" s="224">
        <f t="shared" si="29"/>
        <v>107</v>
      </c>
      <c r="Q774" s="224">
        <f t="shared" si="29"/>
        <v>40773.979999999996</v>
      </c>
    </row>
    <row r="775" spans="1:17" ht="15" thickTop="1">
      <c r="A775" s="223">
        <f t="shared" si="27"/>
        <v>1</v>
      </c>
      <c r="B775" s="219" t="s">
        <v>287</v>
      </c>
      <c r="C775" s="219" t="s">
        <v>4873</v>
      </c>
      <c r="D775" s="219" t="s">
        <v>4874</v>
      </c>
      <c r="E775" s="222">
        <v>0</v>
      </c>
      <c r="F775" s="222">
        <v>0</v>
      </c>
      <c r="G775" s="222">
        <v>0</v>
      </c>
      <c r="H775" s="222">
        <v>0</v>
      </c>
      <c r="I775" s="222">
        <v>0</v>
      </c>
      <c r="J775" s="222">
        <v>0</v>
      </c>
      <c r="K775" s="222">
        <v>0</v>
      </c>
      <c r="L775" s="222">
        <v>0</v>
      </c>
      <c r="M775" s="222">
        <v>427.95</v>
      </c>
      <c r="N775" s="222">
        <v>363.91</v>
      </c>
      <c r="O775" s="222">
        <v>196.18</v>
      </c>
      <c r="P775" s="222">
        <v>0</v>
      </c>
      <c r="Q775" s="222">
        <v>988.04</v>
      </c>
    </row>
    <row r="776" spans="1:17">
      <c r="A776" s="223">
        <f t="shared" si="27"/>
        <v>2</v>
      </c>
      <c r="B776" s="219" t="s">
        <v>287</v>
      </c>
      <c r="C776" s="219" t="s">
        <v>4875</v>
      </c>
      <c r="D776" s="219" t="s">
        <v>4876</v>
      </c>
      <c r="E776" s="222">
        <v>0</v>
      </c>
      <c r="F776" s="222">
        <v>0</v>
      </c>
      <c r="G776" s="222">
        <v>0</v>
      </c>
      <c r="H776" s="222">
        <v>0</v>
      </c>
      <c r="I776" s="222">
        <v>0</v>
      </c>
      <c r="J776" s="222">
        <v>0</v>
      </c>
      <c r="K776" s="222">
        <v>0</v>
      </c>
      <c r="L776" s="222">
        <v>0</v>
      </c>
      <c r="M776" s="222">
        <v>842.68</v>
      </c>
      <c r="N776" s="222">
        <v>754.24</v>
      </c>
      <c r="O776" s="222">
        <v>656.66</v>
      </c>
      <c r="P776" s="222">
        <v>0</v>
      </c>
      <c r="Q776" s="222">
        <v>2253.58</v>
      </c>
    </row>
    <row r="777" spans="1:17">
      <c r="A777" s="223">
        <f t="shared" si="27"/>
        <v>3</v>
      </c>
      <c r="B777" s="219" t="s">
        <v>287</v>
      </c>
      <c r="C777" s="219" t="s">
        <v>4877</v>
      </c>
      <c r="D777" s="219" t="s">
        <v>4878</v>
      </c>
      <c r="E777" s="222">
        <v>0</v>
      </c>
      <c r="F777" s="222">
        <v>0</v>
      </c>
      <c r="G777" s="222">
        <v>0</v>
      </c>
      <c r="H777" s="222">
        <v>0</v>
      </c>
      <c r="I777" s="222">
        <v>0</v>
      </c>
      <c r="J777" s="222">
        <v>0</v>
      </c>
      <c r="K777" s="222">
        <v>0</v>
      </c>
      <c r="L777" s="222">
        <v>0</v>
      </c>
      <c r="M777" s="222">
        <v>110.8</v>
      </c>
      <c r="N777" s="222">
        <v>113.85</v>
      </c>
      <c r="O777" s="222">
        <v>101.65</v>
      </c>
      <c r="P777" s="222">
        <v>0</v>
      </c>
      <c r="Q777" s="222">
        <v>326.3</v>
      </c>
    </row>
    <row r="778" spans="1:17">
      <c r="A778" s="223">
        <f t="shared" si="27"/>
        <v>4</v>
      </c>
      <c r="B778" s="219" t="s">
        <v>287</v>
      </c>
      <c r="C778" s="219" t="s">
        <v>4879</v>
      </c>
      <c r="D778" s="219" t="s">
        <v>4880</v>
      </c>
      <c r="E778" s="222">
        <v>0</v>
      </c>
      <c r="F778" s="222">
        <v>0</v>
      </c>
      <c r="G778" s="222">
        <v>0</v>
      </c>
      <c r="H778" s="222">
        <v>0</v>
      </c>
      <c r="I778" s="222">
        <v>0</v>
      </c>
      <c r="J778" s="222">
        <v>0</v>
      </c>
      <c r="K778" s="222">
        <v>0</v>
      </c>
      <c r="L778" s="222">
        <v>0</v>
      </c>
      <c r="M778" s="222">
        <v>0</v>
      </c>
      <c r="N778" s="222">
        <v>19.260000000000002</v>
      </c>
      <c r="O778" s="222">
        <v>123.05</v>
      </c>
      <c r="P778" s="222">
        <v>0</v>
      </c>
      <c r="Q778" s="222">
        <v>142.31</v>
      </c>
    </row>
    <row r="779" spans="1:17">
      <c r="A779" s="223">
        <f t="shared" si="27"/>
        <v>5</v>
      </c>
      <c r="B779" s="219" t="s">
        <v>287</v>
      </c>
      <c r="C779" s="219" t="s">
        <v>4881</v>
      </c>
      <c r="D779" s="219" t="s">
        <v>4882</v>
      </c>
      <c r="E779" s="222">
        <v>0</v>
      </c>
      <c r="F779" s="222">
        <v>0</v>
      </c>
      <c r="G779" s="222">
        <v>0</v>
      </c>
      <c r="H779" s="222">
        <v>0</v>
      </c>
      <c r="I779" s="222">
        <v>30.49</v>
      </c>
      <c r="J779" s="222">
        <v>18.3</v>
      </c>
      <c r="K779" s="222">
        <v>6.1</v>
      </c>
      <c r="L779" s="222">
        <v>70.14</v>
      </c>
      <c r="M779" s="222">
        <v>12.2</v>
      </c>
      <c r="N779" s="222">
        <v>134.18</v>
      </c>
      <c r="O779" s="222">
        <v>887.24</v>
      </c>
      <c r="P779" s="222">
        <v>0</v>
      </c>
      <c r="Q779" s="222">
        <v>1158.6500000000001</v>
      </c>
    </row>
    <row r="780" spans="1:17">
      <c r="A780" s="223">
        <f t="shared" ref="A780:A843" si="30">A779+1</f>
        <v>6</v>
      </c>
      <c r="B780" s="219" t="s">
        <v>287</v>
      </c>
      <c r="C780" s="219" t="s">
        <v>4883</v>
      </c>
      <c r="D780" s="219" t="s">
        <v>4884</v>
      </c>
      <c r="E780" s="222">
        <v>0</v>
      </c>
      <c r="F780" s="222">
        <v>0</v>
      </c>
      <c r="G780" s="222">
        <v>0</v>
      </c>
      <c r="H780" s="222">
        <v>0</v>
      </c>
      <c r="I780" s="222">
        <v>0</v>
      </c>
      <c r="J780" s="222">
        <v>0</v>
      </c>
      <c r="K780" s="222">
        <v>0</v>
      </c>
      <c r="L780" s="222">
        <v>0</v>
      </c>
      <c r="M780" s="222">
        <v>0</v>
      </c>
      <c r="N780" s="222">
        <v>0</v>
      </c>
      <c r="O780" s="222">
        <v>749</v>
      </c>
      <c r="P780" s="222">
        <v>0</v>
      </c>
      <c r="Q780" s="222">
        <v>749</v>
      </c>
    </row>
    <row r="781" spans="1:17">
      <c r="A781" s="223">
        <f t="shared" si="30"/>
        <v>7</v>
      </c>
      <c r="B781" s="219" t="s">
        <v>287</v>
      </c>
      <c r="C781" s="219" t="s">
        <v>4885</v>
      </c>
      <c r="D781" s="219" t="s">
        <v>4884</v>
      </c>
      <c r="E781" s="222">
        <v>0</v>
      </c>
      <c r="F781" s="222">
        <v>0</v>
      </c>
      <c r="G781" s="222">
        <v>0</v>
      </c>
      <c r="H781" s="222">
        <v>0</v>
      </c>
      <c r="I781" s="222">
        <v>0</v>
      </c>
      <c r="J781" s="222">
        <v>0</v>
      </c>
      <c r="K781" s="222">
        <v>0</v>
      </c>
      <c r="L781" s="222">
        <v>0</v>
      </c>
      <c r="M781" s="222">
        <v>0</v>
      </c>
      <c r="N781" s="222">
        <v>0</v>
      </c>
      <c r="O781" s="222">
        <v>631.29999999999995</v>
      </c>
      <c r="P781" s="222">
        <v>0</v>
      </c>
      <c r="Q781" s="222">
        <v>631.29999999999995</v>
      </c>
    </row>
    <row r="782" spans="1:17">
      <c r="A782" s="223">
        <f t="shared" si="30"/>
        <v>8</v>
      </c>
      <c r="B782" s="219" t="s">
        <v>287</v>
      </c>
      <c r="C782" s="219" t="s">
        <v>4886</v>
      </c>
      <c r="D782" s="219" t="s">
        <v>4887</v>
      </c>
      <c r="E782" s="222">
        <v>0</v>
      </c>
      <c r="F782" s="222">
        <v>0</v>
      </c>
      <c r="G782" s="222">
        <v>0</v>
      </c>
      <c r="H782" s="222">
        <v>0</v>
      </c>
      <c r="I782" s="222">
        <v>0</v>
      </c>
      <c r="J782" s="222">
        <v>0</v>
      </c>
      <c r="K782" s="222">
        <v>0</v>
      </c>
      <c r="L782" s="222">
        <v>0</v>
      </c>
      <c r="M782" s="222">
        <v>0</v>
      </c>
      <c r="N782" s="222">
        <v>208.38</v>
      </c>
      <c r="O782" s="222">
        <v>0</v>
      </c>
      <c r="P782" s="222">
        <v>0</v>
      </c>
      <c r="Q782" s="222">
        <v>208.38</v>
      </c>
    </row>
    <row r="783" spans="1:17">
      <c r="A783" s="223">
        <f t="shared" si="30"/>
        <v>9</v>
      </c>
      <c r="B783" s="219" t="s">
        <v>287</v>
      </c>
      <c r="C783" s="219" t="s">
        <v>4888</v>
      </c>
      <c r="D783" s="219" t="s">
        <v>4889</v>
      </c>
      <c r="E783" s="222">
        <v>0</v>
      </c>
      <c r="F783" s="222">
        <v>0</v>
      </c>
      <c r="G783" s="222">
        <v>0</v>
      </c>
      <c r="H783" s="222">
        <v>0</v>
      </c>
      <c r="I783" s="222">
        <v>0</v>
      </c>
      <c r="J783" s="222">
        <v>0</v>
      </c>
      <c r="K783" s="222">
        <v>0</v>
      </c>
      <c r="L783" s="222">
        <v>0</v>
      </c>
      <c r="M783" s="222">
        <v>91.49</v>
      </c>
      <c r="N783" s="222">
        <v>0</v>
      </c>
      <c r="O783" s="222">
        <v>135.19</v>
      </c>
      <c r="P783" s="222">
        <v>0</v>
      </c>
      <c r="Q783" s="222">
        <v>226.68</v>
      </c>
    </row>
    <row r="784" spans="1:17">
      <c r="A784" s="223">
        <f t="shared" si="30"/>
        <v>10</v>
      </c>
      <c r="B784" s="219" t="s">
        <v>287</v>
      </c>
      <c r="C784" s="219" t="s">
        <v>4890</v>
      </c>
      <c r="D784" s="219" t="s">
        <v>4889</v>
      </c>
      <c r="E784" s="222">
        <v>0</v>
      </c>
      <c r="F784" s="222">
        <v>0</v>
      </c>
      <c r="G784" s="222">
        <v>0</v>
      </c>
      <c r="H784" s="222">
        <v>0</v>
      </c>
      <c r="I784" s="222">
        <v>0</v>
      </c>
      <c r="J784" s="222">
        <v>0</v>
      </c>
      <c r="K784" s="222">
        <v>0</v>
      </c>
      <c r="L784" s="222">
        <v>0</v>
      </c>
      <c r="M784" s="222">
        <v>0</v>
      </c>
      <c r="N784" s="222">
        <v>0</v>
      </c>
      <c r="O784" s="222">
        <v>222.56</v>
      </c>
      <c r="P784" s="222">
        <v>0</v>
      </c>
      <c r="Q784" s="222">
        <v>222.56</v>
      </c>
    </row>
    <row r="785" spans="1:17">
      <c r="A785" s="223">
        <f t="shared" si="30"/>
        <v>11</v>
      </c>
      <c r="B785" s="219" t="s">
        <v>287</v>
      </c>
      <c r="C785" s="219" t="s">
        <v>4891</v>
      </c>
      <c r="D785" s="219" t="s">
        <v>4889</v>
      </c>
      <c r="E785" s="222">
        <v>0</v>
      </c>
      <c r="F785" s="222">
        <v>0</v>
      </c>
      <c r="G785" s="222">
        <v>0</v>
      </c>
      <c r="H785" s="222">
        <v>0</v>
      </c>
      <c r="I785" s="222">
        <v>0</v>
      </c>
      <c r="J785" s="222">
        <v>0</v>
      </c>
      <c r="K785" s="222">
        <v>0</v>
      </c>
      <c r="L785" s="222">
        <v>0</v>
      </c>
      <c r="M785" s="222">
        <v>0</v>
      </c>
      <c r="N785" s="222">
        <v>0</v>
      </c>
      <c r="O785" s="222">
        <v>104.7</v>
      </c>
      <c r="P785" s="222">
        <v>0</v>
      </c>
      <c r="Q785" s="222">
        <v>104.7</v>
      </c>
    </row>
    <row r="786" spans="1:17">
      <c r="A786" s="223">
        <f t="shared" si="30"/>
        <v>12</v>
      </c>
      <c r="B786" s="219" t="s">
        <v>287</v>
      </c>
      <c r="C786" s="219" t="s">
        <v>4892</v>
      </c>
      <c r="D786" s="219" t="s">
        <v>4889</v>
      </c>
      <c r="E786" s="222">
        <v>0</v>
      </c>
      <c r="F786" s="222">
        <v>0</v>
      </c>
      <c r="G786" s="222">
        <v>0</v>
      </c>
      <c r="H786" s="222">
        <v>0</v>
      </c>
      <c r="I786" s="222">
        <v>0</v>
      </c>
      <c r="J786" s="222">
        <v>0</v>
      </c>
      <c r="K786" s="222">
        <v>0</v>
      </c>
      <c r="L786" s="222">
        <v>0</v>
      </c>
      <c r="M786" s="222">
        <v>0</v>
      </c>
      <c r="N786" s="222">
        <v>0</v>
      </c>
      <c r="O786" s="222">
        <v>749</v>
      </c>
      <c r="P786" s="222">
        <v>0</v>
      </c>
      <c r="Q786" s="222">
        <v>749</v>
      </c>
    </row>
    <row r="787" spans="1:17">
      <c r="A787" s="223">
        <f t="shared" si="30"/>
        <v>13</v>
      </c>
      <c r="B787" s="219" t="s">
        <v>287</v>
      </c>
      <c r="C787" s="219" t="s">
        <v>4893</v>
      </c>
      <c r="D787" s="219" t="s">
        <v>4894</v>
      </c>
      <c r="E787" s="222">
        <v>0</v>
      </c>
      <c r="F787" s="222">
        <v>0</v>
      </c>
      <c r="G787" s="222">
        <v>0</v>
      </c>
      <c r="H787" s="222">
        <v>0</v>
      </c>
      <c r="I787" s="222">
        <v>0</v>
      </c>
      <c r="J787" s="222">
        <v>0</v>
      </c>
      <c r="K787" s="222">
        <v>0</v>
      </c>
      <c r="L787" s="222">
        <v>0</v>
      </c>
      <c r="M787" s="222">
        <v>119.33</v>
      </c>
      <c r="N787" s="222">
        <v>27.45</v>
      </c>
      <c r="O787" s="222">
        <v>853.7</v>
      </c>
      <c r="P787" s="222">
        <v>0</v>
      </c>
      <c r="Q787" s="222">
        <v>1000.48</v>
      </c>
    </row>
    <row r="788" spans="1:17">
      <c r="A788" s="223">
        <f t="shared" si="30"/>
        <v>14</v>
      </c>
      <c r="B788" s="219" t="s">
        <v>287</v>
      </c>
      <c r="C788" s="219" t="s">
        <v>4895</v>
      </c>
      <c r="D788" s="219" t="s">
        <v>4896</v>
      </c>
      <c r="E788" s="222">
        <v>0</v>
      </c>
      <c r="F788" s="222">
        <v>0</v>
      </c>
      <c r="G788" s="222">
        <v>0</v>
      </c>
      <c r="H788" s="222">
        <v>0</v>
      </c>
      <c r="I788" s="222">
        <v>0</v>
      </c>
      <c r="J788" s="222">
        <v>0</v>
      </c>
      <c r="K788" s="222">
        <v>0</v>
      </c>
      <c r="L788" s="222">
        <v>0</v>
      </c>
      <c r="M788" s="222">
        <v>0</v>
      </c>
      <c r="N788" s="222">
        <v>0</v>
      </c>
      <c r="O788" s="222">
        <v>884.19</v>
      </c>
      <c r="P788" s="222">
        <v>0</v>
      </c>
      <c r="Q788" s="222">
        <v>884.19</v>
      </c>
    </row>
    <row r="789" spans="1:17">
      <c r="A789" s="223">
        <f t="shared" si="30"/>
        <v>15</v>
      </c>
      <c r="B789" s="219" t="s">
        <v>287</v>
      </c>
      <c r="C789" s="219" t="s">
        <v>4897</v>
      </c>
      <c r="D789" s="219" t="s">
        <v>4898</v>
      </c>
      <c r="E789" s="222">
        <v>0</v>
      </c>
      <c r="F789" s="222">
        <v>0</v>
      </c>
      <c r="G789" s="222">
        <v>0</v>
      </c>
      <c r="H789" s="222">
        <v>0</v>
      </c>
      <c r="I789" s="222">
        <v>0</v>
      </c>
      <c r="J789" s="222">
        <v>0</v>
      </c>
      <c r="K789" s="222">
        <v>0</v>
      </c>
      <c r="L789" s="222">
        <v>0</v>
      </c>
      <c r="M789" s="222">
        <v>0</v>
      </c>
      <c r="N789" s="222">
        <v>0</v>
      </c>
      <c r="O789" s="222">
        <v>139.1</v>
      </c>
      <c r="P789" s="222">
        <v>0</v>
      </c>
      <c r="Q789" s="222">
        <v>139.1</v>
      </c>
    </row>
    <row r="790" spans="1:17">
      <c r="A790" s="223">
        <f t="shared" si="30"/>
        <v>16</v>
      </c>
      <c r="B790" s="219" t="s">
        <v>287</v>
      </c>
      <c r="C790" s="219" t="s">
        <v>4899</v>
      </c>
      <c r="D790" s="219" t="s">
        <v>4898</v>
      </c>
      <c r="E790" s="222">
        <v>0</v>
      </c>
      <c r="F790" s="222">
        <v>0</v>
      </c>
      <c r="G790" s="222">
        <v>0</v>
      </c>
      <c r="H790" s="222">
        <v>0</v>
      </c>
      <c r="I790" s="222">
        <v>0</v>
      </c>
      <c r="J790" s="222">
        <v>0</v>
      </c>
      <c r="K790" s="222">
        <v>0</v>
      </c>
      <c r="L790" s="222">
        <v>0</v>
      </c>
      <c r="M790" s="222">
        <v>0</v>
      </c>
      <c r="N790" s="222">
        <v>0</v>
      </c>
      <c r="O790" s="222">
        <v>107</v>
      </c>
      <c r="P790" s="222">
        <v>0</v>
      </c>
      <c r="Q790" s="222">
        <v>107</v>
      </c>
    </row>
    <row r="791" spans="1:17">
      <c r="A791" s="223">
        <f t="shared" si="30"/>
        <v>17</v>
      </c>
      <c r="B791" s="219" t="s">
        <v>287</v>
      </c>
      <c r="C791" s="219" t="s">
        <v>4900</v>
      </c>
      <c r="D791" s="219" t="s">
        <v>4898</v>
      </c>
      <c r="E791" s="222">
        <v>0</v>
      </c>
      <c r="F791" s="222">
        <v>0</v>
      </c>
      <c r="G791" s="222">
        <v>0</v>
      </c>
      <c r="H791" s="222">
        <v>0</v>
      </c>
      <c r="I791" s="222">
        <v>0</v>
      </c>
      <c r="J791" s="222">
        <v>0</v>
      </c>
      <c r="K791" s="222">
        <v>0</v>
      </c>
      <c r="L791" s="222">
        <v>0</v>
      </c>
      <c r="M791" s="222">
        <v>0</v>
      </c>
      <c r="N791" s="222">
        <v>0</v>
      </c>
      <c r="O791" s="222">
        <v>1004.36</v>
      </c>
      <c r="P791" s="222">
        <v>0</v>
      </c>
      <c r="Q791" s="222">
        <v>1004.36</v>
      </c>
    </row>
    <row r="792" spans="1:17">
      <c r="A792" s="223">
        <f t="shared" si="30"/>
        <v>18</v>
      </c>
      <c r="B792" s="219" t="s">
        <v>287</v>
      </c>
      <c r="C792" s="219" t="s">
        <v>4901</v>
      </c>
      <c r="D792" s="219" t="s">
        <v>4902</v>
      </c>
      <c r="E792" s="222">
        <v>0</v>
      </c>
      <c r="F792" s="222">
        <v>0</v>
      </c>
      <c r="G792" s="222">
        <v>0</v>
      </c>
      <c r="H792" s="222">
        <v>0</v>
      </c>
      <c r="I792" s="222">
        <v>0</v>
      </c>
      <c r="J792" s="222">
        <v>0</v>
      </c>
      <c r="K792" s="222">
        <v>0</v>
      </c>
      <c r="L792" s="222">
        <v>0</v>
      </c>
      <c r="M792" s="222">
        <v>0</v>
      </c>
      <c r="N792" s="222">
        <v>0</v>
      </c>
      <c r="O792" s="222">
        <v>101.65</v>
      </c>
      <c r="P792" s="222">
        <v>0</v>
      </c>
      <c r="Q792" s="222">
        <v>101.65</v>
      </c>
    </row>
    <row r="793" spans="1:17">
      <c r="A793" s="223">
        <f t="shared" si="30"/>
        <v>19</v>
      </c>
      <c r="B793" s="219" t="s">
        <v>287</v>
      </c>
      <c r="C793" s="219" t="s">
        <v>4903</v>
      </c>
      <c r="D793" s="219" t="s">
        <v>4904</v>
      </c>
      <c r="E793" s="222">
        <v>0</v>
      </c>
      <c r="F793" s="222">
        <v>0</v>
      </c>
      <c r="G793" s="222">
        <v>0</v>
      </c>
      <c r="H793" s="222">
        <v>0</v>
      </c>
      <c r="I793" s="222">
        <v>0</v>
      </c>
      <c r="J793" s="222">
        <v>0</v>
      </c>
      <c r="K793" s="222">
        <v>0</v>
      </c>
      <c r="L793" s="222">
        <v>0</v>
      </c>
      <c r="M793" s="222">
        <v>0</v>
      </c>
      <c r="N793" s="222">
        <v>0</v>
      </c>
      <c r="O793" s="222">
        <v>850.65</v>
      </c>
      <c r="P793" s="222">
        <v>0</v>
      </c>
      <c r="Q793" s="222">
        <v>850.65</v>
      </c>
    </row>
    <row r="794" spans="1:17">
      <c r="A794" s="223">
        <f t="shared" si="30"/>
        <v>20</v>
      </c>
      <c r="B794" s="219" t="s">
        <v>287</v>
      </c>
      <c r="C794" s="219" t="s">
        <v>4905</v>
      </c>
      <c r="D794" s="219" t="s">
        <v>4906</v>
      </c>
      <c r="E794" s="222">
        <v>0</v>
      </c>
      <c r="F794" s="222">
        <v>0</v>
      </c>
      <c r="G794" s="222">
        <v>0</v>
      </c>
      <c r="H794" s="222">
        <v>0</v>
      </c>
      <c r="I794" s="222">
        <v>0</v>
      </c>
      <c r="J794" s="222">
        <v>0</v>
      </c>
      <c r="K794" s="222">
        <v>0</v>
      </c>
      <c r="L794" s="222">
        <v>0</v>
      </c>
      <c r="M794" s="222">
        <v>0</v>
      </c>
      <c r="N794" s="222">
        <v>0</v>
      </c>
      <c r="O794" s="222">
        <v>889.17</v>
      </c>
      <c r="P794" s="222">
        <v>0</v>
      </c>
      <c r="Q794" s="222">
        <v>889.17</v>
      </c>
    </row>
    <row r="795" spans="1:17">
      <c r="A795" s="223">
        <f t="shared" si="30"/>
        <v>21</v>
      </c>
      <c r="B795" s="219" t="s">
        <v>287</v>
      </c>
      <c r="C795" s="219" t="s">
        <v>4907</v>
      </c>
      <c r="D795" s="219" t="s">
        <v>4908</v>
      </c>
      <c r="E795" s="222">
        <v>0</v>
      </c>
      <c r="F795" s="222">
        <v>0</v>
      </c>
      <c r="G795" s="222">
        <v>0</v>
      </c>
      <c r="H795" s="222">
        <v>0</v>
      </c>
      <c r="I795" s="222">
        <v>0</v>
      </c>
      <c r="J795" s="222">
        <v>0</v>
      </c>
      <c r="K795" s="222">
        <v>0</v>
      </c>
      <c r="L795" s="222">
        <v>0</v>
      </c>
      <c r="M795" s="222">
        <v>0</v>
      </c>
      <c r="N795" s="222">
        <v>0</v>
      </c>
      <c r="O795" s="222">
        <v>859.21</v>
      </c>
      <c r="P795" s="222">
        <v>0</v>
      </c>
      <c r="Q795" s="222">
        <v>859.21</v>
      </c>
    </row>
    <row r="796" spans="1:17">
      <c r="A796" s="223">
        <f t="shared" si="30"/>
        <v>22</v>
      </c>
      <c r="B796" s="219" t="s">
        <v>287</v>
      </c>
      <c r="C796" s="219" t="s">
        <v>4909</v>
      </c>
      <c r="D796" s="219" t="s">
        <v>4908</v>
      </c>
      <c r="E796" s="222">
        <v>0</v>
      </c>
      <c r="F796" s="222">
        <v>0</v>
      </c>
      <c r="G796" s="222">
        <v>0</v>
      </c>
      <c r="H796" s="222">
        <v>0</v>
      </c>
      <c r="I796" s="222">
        <v>0</v>
      </c>
      <c r="J796" s="222">
        <v>0</v>
      </c>
      <c r="K796" s="222">
        <v>0</v>
      </c>
      <c r="L796" s="222">
        <v>0</v>
      </c>
      <c r="M796" s="222">
        <v>0</v>
      </c>
      <c r="N796" s="222">
        <v>0</v>
      </c>
      <c r="O796" s="222">
        <v>101.65</v>
      </c>
      <c r="P796" s="222">
        <v>0</v>
      </c>
      <c r="Q796" s="222">
        <v>101.65</v>
      </c>
    </row>
    <row r="797" spans="1:17">
      <c r="A797" s="223">
        <f t="shared" si="30"/>
        <v>23</v>
      </c>
      <c r="B797" s="219" t="s">
        <v>287</v>
      </c>
      <c r="C797" s="219" t="s">
        <v>4910</v>
      </c>
      <c r="D797" s="219" t="s">
        <v>4911</v>
      </c>
      <c r="E797" s="222">
        <v>0</v>
      </c>
      <c r="F797" s="222">
        <v>0</v>
      </c>
      <c r="G797" s="222">
        <v>0</v>
      </c>
      <c r="H797" s="222">
        <v>0</v>
      </c>
      <c r="I797" s="222">
        <v>0</v>
      </c>
      <c r="J797" s="222">
        <v>0</v>
      </c>
      <c r="K797" s="222">
        <v>0</v>
      </c>
      <c r="L797" s="222">
        <v>0</v>
      </c>
      <c r="M797" s="222">
        <v>0</v>
      </c>
      <c r="N797" s="222">
        <v>0</v>
      </c>
      <c r="O797" s="222">
        <v>101.65</v>
      </c>
      <c r="P797" s="222">
        <v>0</v>
      </c>
      <c r="Q797" s="222">
        <v>101.65</v>
      </c>
    </row>
    <row r="798" spans="1:17">
      <c r="A798" s="223">
        <f t="shared" si="30"/>
        <v>24</v>
      </c>
      <c r="B798" s="219" t="s">
        <v>287</v>
      </c>
      <c r="C798" s="219" t="s">
        <v>4912</v>
      </c>
      <c r="D798" s="219" t="s">
        <v>4911</v>
      </c>
      <c r="E798" s="222">
        <v>0</v>
      </c>
      <c r="F798" s="222">
        <v>0</v>
      </c>
      <c r="G798" s="222">
        <v>0</v>
      </c>
      <c r="H798" s="222">
        <v>0</v>
      </c>
      <c r="I798" s="222">
        <v>0</v>
      </c>
      <c r="J798" s="222">
        <v>0</v>
      </c>
      <c r="K798" s="222">
        <v>0</v>
      </c>
      <c r="L798" s="222">
        <v>0</v>
      </c>
      <c r="M798" s="222">
        <v>0</v>
      </c>
      <c r="N798" s="222">
        <v>0</v>
      </c>
      <c r="O798" s="222">
        <v>101.65</v>
      </c>
      <c r="P798" s="222">
        <v>0</v>
      </c>
      <c r="Q798" s="222">
        <v>101.65</v>
      </c>
    </row>
    <row r="799" spans="1:17">
      <c r="A799" s="223">
        <f t="shared" si="30"/>
        <v>25</v>
      </c>
      <c r="B799" s="219" t="s">
        <v>287</v>
      </c>
      <c r="C799" s="219" t="s">
        <v>4913</v>
      </c>
      <c r="D799" s="219" t="s">
        <v>4914</v>
      </c>
      <c r="E799" s="222">
        <v>0</v>
      </c>
      <c r="F799" s="222">
        <v>0</v>
      </c>
      <c r="G799" s="222">
        <v>0</v>
      </c>
      <c r="H799" s="222">
        <v>0</v>
      </c>
      <c r="I799" s="222">
        <v>101.65</v>
      </c>
      <c r="J799" s="222">
        <v>0</v>
      </c>
      <c r="K799" s="222">
        <v>0</v>
      </c>
      <c r="L799" s="222">
        <v>0</v>
      </c>
      <c r="M799" s="222">
        <v>0</v>
      </c>
      <c r="N799" s="222">
        <v>0</v>
      </c>
      <c r="O799" s="222">
        <v>101.65</v>
      </c>
      <c r="P799" s="222">
        <v>0</v>
      </c>
      <c r="Q799" s="222">
        <v>203.3</v>
      </c>
    </row>
    <row r="800" spans="1:17">
      <c r="A800" s="223">
        <f t="shared" si="30"/>
        <v>26</v>
      </c>
      <c r="B800" s="219" t="s">
        <v>287</v>
      </c>
      <c r="C800" s="219" t="s">
        <v>4915</v>
      </c>
      <c r="D800" s="219" t="s">
        <v>4916</v>
      </c>
      <c r="E800" s="222">
        <v>0</v>
      </c>
      <c r="F800" s="222">
        <v>0</v>
      </c>
      <c r="G800" s="222">
        <v>0</v>
      </c>
      <c r="H800" s="222">
        <v>0</v>
      </c>
      <c r="I800" s="222">
        <v>0</v>
      </c>
      <c r="J800" s="222">
        <v>0</v>
      </c>
      <c r="K800" s="222">
        <v>0</v>
      </c>
      <c r="L800" s="222">
        <v>0</v>
      </c>
      <c r="M800" s="222">
        <v>0</v>
      </c>
      <c r="N800" s="222">
        <v>862.85</v>
      </c>
      <c r="O800" s="222">
        <v>896.39</v>
      </c>
      <c r="P800" s="222">
        <v>0</v>
      </c>
      <c r="Q800" s="222">
        <v>1759.24</v>
      </c>
    </row>
    <row r="801" spans="1:17">
      <c r="A801" s="223">
        <f t="shared" si="30"/>
        <v>27</v>
      </c>
      <c r="B801" s="219" t="s">
        <v>287</v>
      </c>
      <c r="C801" s="219" t="s">
        <v>4917</v>
      </c>
      <c r="D801" s="219" t="s">
        <v>4918</v>
      </c>
      <c r="E801" s="222">
        <v>0</v>
      </c>
      <c r="F801" s="222">
        <v>0</v>
      </c>
      <c r="G801" s="222">
        <v>0</v>
      </c>
      <c r="H801" s="222">
        <v>0</v>
      </c>
      <c r="I801" s="222">
        <v>0</v>
      </c>
      <c r="J801" s="222">
        <v>0</v>
      </c>
      <c r="K801" s="222">
        <v>0</v>
      </c>
      <c r="L801" s="222">
        <v>0</v>
      </c>
      <c r="M801" s="222">
        <v>0</v>
      </c>
      <c r="N801" s="222">
        <v>0</v>
      </c>
      <c r="O801" s="222">
        <v>132.15</v>
      </c>
      <c r="P801" s="222">
        <v>0</v>
      </c>
      <c r="Q801" s="222">
        <v>132.15</v>
      </c>
    </row>
    <row r="802" spans="1:17">
      <c r="A802" s="223">
        <f t="shared" si="30"/>
        <v>28</v>
      </c>
      <c r="B802" s="219" t="s">
        <v>287</v>
      </c>
      <c r="C802" s="219" t="s">
        <v>4919</v>
      </c>
      <c r="D802" s="219" t="s">
        <v>4920</v>
      </c>
      <c r="E802" s="222">
        <v>0</v>
      </c>
      <c r="F802" s="222">
        <v>0</v>
      </c>
      <c r="G802" s="222">
        <v>0</v>
      </c>
      <c r="H802" s="222">
        <v>0</v>
      </c>
      <c r="I802" s="222">
        <v>0</v>
      </c>
      <c r="J802" s="222">
        <v>0</v>
      </c>
      <c r="K802" s="222">
        <v>0</v>
      </c>
      <c r="L802" s="222">
        <v>0</v>
      </c>
      <c r="M802" s="222">
        <v>0</v>
      </c>
      <c r="N802" s="222">
        <v>0</v>
      </c>
      <c r="O802" s="222">
        <v>165.69</v>
      </c>
      <c r="P802" s="222">
        <v>0</v>
      </c>
      <c r="Q802" s="222">
        <v>165.69</v>
      </c>
    </row>
    <row r="803" spans="1:17">
      <c r="A803" s="223">
        <f t="shared" si="30"/>
        <v>29</v>
      </c>
      <c r="B803" s="219" t="s">
        <v>287</v>
      </c>
      <c r="C803" s="219" t="s">
        <v>4921</v>
      </c>
      <c r="D803" s="219" t="s">
        <v>4922</v>
      </c>
      <c r="E803" s="222">
        <v>0</v>
      </c>
      <c r="F803" s="222">
        <v>0</v>
      </c>
      <c r="G803" s="222">
        <v>0</v>
      </c>
      <c r="H803" s="222">
        <v>0</v>
      </c>
      <c r="I803" s="222">
        <v>0</v>
      </c>
      <c r="J803" s="222">
        <v>4.28</v>
      </c>
      <c r="K803" s="222">
        <v>0</v>
      </c>
      <c r="L803" s="222">
        <v>0</v>
      </c>
      <c r="M803" s="222">
        <v>119.84</v>
      </c>
      <c r="N803" s="222">
        <v>0</v>
      </c>
      <c r="O803" s="222">
        <v>119.84</v>
      </c>
      <c r="P803" s="222">
        <v>0</v>
      </c>
      <c r="Q803" s="222">
        <v>243.96</v>
      </c>
    </row>
    <row r="804" spans="1:17">
      <c r="A804" s="223">
        <f t="shared" si="30"/>
        <v>30</v>
      </c>
      <c r="B804" s="219" t="s">
        <v>287</v>
      </c>
      <c r="C804" s="219" t="s">
        <v>4923</v>
      </c>
      <c r="D804" s="219" t="s">
        <v>4924</v>
      </c>
      <c r="E804" s="222">
        <v>0</v>
      </c>
      <c r="F804" s="222">
        <v>0</v>
      </c>
      <c r="G804" s="222">
        <v>0</v>
      </c>
      <c r="H804" s="222">
        <v>0</v>
      </c>
      <c r="I804" s="222">
        <v>0</v>
      </c>
      <c r="J804" s="222">
        <v>0</v>
      </c>
      <c r="K804" s="222">
        <v>0</v>
      </c>
      <c r="L804" s="222">
        <v>0</v>
      </c>
      <c r="M804" s="222">
        <v>0</v>
      </c>
      <c r="N804" s="222">
        <v>0</v>
      </c>
      <c r="O804" s="222">
        <v>107</v>
      </c>
      <c r="P804" s="222">
        <v>0</v>
      </c>
      <c r="Q804" s="222">
        <v>107</v>
      </c>
    </row>
    <row r="805" spans="1:17">
      <c r="A805" s="223">
        <f t="shared" si="30"/>
        <v>31</v>
      </c>
      <c r="B805" s="219" t="s">
        <v>287</v>
      </c>
      <c r="C805" s="219" t="s">
        <v>4925</v>
      </c>
      <c r="D805" s="219" t="s">
        <v>4924</v>
      </c>
      <c r="E805" s="222">
        <v>0</v>
      </c>
      <c r="F805" s="222">
        <v>0</v>
      </c>
      <c r="G805" s="222">
        <v>0</v>
      </c>
      <c r="H805" s="222">
        <v>0</v>
      </c>
      <c r="I805" s="222">
        <v>0</v>
      </c>
      <c r="J805" s="222">
        <v>0</v>
      </c>
      <c r="K805" s="222">
        <v>0</v>
      </c>
      <c r="L805" s="222">
        <v>0</v>
      </c>
      <c r="M805" s="222">
        <v>0</v>
      </c>
      <c r="N805" s="222">
        <v>0</v>
      </c>
      <c r="O805" s="222">
        <v>107</v>
      </c>
      <c r="P805" s="222">
        <v>0</v>
      </c>
      <c r="Q805" s="222">
        <v>107</v>
      </c>
    </row>
    <row r="806" spans="1:17">
      <c r="A806" s="223">
        <f t="shared" si="30"/>
        <v>32</v>
      </c>
      <c r="B806" s="219" t="s">
        <v>287</v>
      </c>
      <c r="C806" s="219" t="s">
        <v>4926</v>
      </c>
      <c r="D806" s="219" t="s">
        <v>4924</v>
      </c>
      <c r="E806" s="222">
        <v>0</v>
      </c>
      <c r="F806" s="222">
        <v>0</v>
      </c>
      <c r="G806" s="222">
        <v>0</v>
      </c>
      <c r="H806" s="222">
        <v>0</v>
      </c>
      <c r="I806" s="222">
        <v>0</v>
      </c>
      <c r="J806" s="222">
        <v>0</v>
      </c>
      <c r="K806" s="222">
        <v>0</v>
      </c>
      <c r="L806" s="222">
        <v>0</v>
      </c>
      <c r="M806" s="222">
        <v>0</v>
      </c>
      <c r="N806" s="222">
        <v>0</v>
      </c>
      <c r="O806" s="222">
        <v>757.56</v>
      </c>
      <c r="P806" s="222">
        <v>0</v>
      </c>
      <c r="Q806" s="222">
        <v>757.56</v>
      </c>
    </row>
    <row r="807" spans="1:17">
      <c r="A807" s="223">
        <f t="shared" si="30"/>
        <v>33</v>
      </c>
      <c r="B807" s="219" t="s">
        <v>287</v>
      </c>
      <c r="C807" s="219" t="s">
        <v>4927</v>
      </c>
      <c r="D807" s="219" t="s">
        <v>4924</v>
      </c>
      <c r="E807" s="222">
        <v>0</v>
      </c>
      <c r="F807" s="222">
        <v>0</v>
      </c>
      <c r="G807" s="222">
        <v>0</v>
      </c>
      <c r="H807" s="222">
        <v>0</v>
      </c>
      <c r="I807" s="222">
        <v>0</v>
      </c>
      <c r="J807" s="222">
        <v>0</v>
      </c>
      <c r="K807" s="222">
        <v>0</v>
      </c>
      <c r="L807" s="222">
        <v>0</v>
      </c>
      <c r="M807" s="222">
        <v>0</v>
      </c>
      <c r="N807" s="222">
        <v>0</v>
      </c>
      <c r="O807" s="222">
        <v>631.29999999999995</v>
      </c>
      <c r="P807" s="222">
        <v>0</v>
      </c>
      <c r="Q807" s="222">
        <v>631.29999999999995</v>
      </c>
    </row>
    <row r="808" spans="1:17">
      <c r="A808" s="223">
        <f t="shared" si="30"/>
        <v>34</v>
      </c>
      <c r="B808" s="219" t="s">
        <v>287</v>
      </c>
      <c r="C808" s="219" t="s">
        <v>4928</v>
      </c>
      <c r="D808" s="219" t="s">
        <v>4929</v>
      </c>
      <c r="E808" s="222">
        <v>0</v>
      </c>
      <c r="F808" s="222">
        <v>0</v>
      </c>
      <c r="G808" s="222">
        <v>0</v>
      </c>
      <c r="H808" s="222">
        <v>0</v>
      </c>
      <c r="I808" s="222">
        <v>0</v>
      </c>
      <c r="J808" s="222">
        <v>0</v>
      </c>
      <c r="K808" s="222">
        <v>0</v>
      </c>
      <c r="L808" s="222">
        <v>0</v>
      </c>
      <c r="M808" s="222">
        <v>0</v>
      </c>
      <c r="N808" s="222">
        <v>0</v>
      </c>
      <c r="O808" s="222">
        <v>209.72</v>
      </c>
      <c r="P808" s="222">
        <v>0</v>
      </c>
      <c r="Q808" s="222">
        <v>209.72</v>
      </c>
    </row>
    <row r="809" spans="1:17">
      <c r="A809" s="223">
        <f t="shared" si="30"/>
        <v>35</v>
      </c>
      <c r="B809" s="219" t="s">
        <v>287</v>
      </c>
      <c r="C809" s="219" t="s">
        <v>4930</v>
      </c>
      <c r="D809" s="219" t="s">
        <v>4931</v>
      </c>
      <c r="E809" s="222">
        <v>0</v>
      </c>
      <c r="F809" s="222">
        <v>0</v>
      </c>
      <c r="G809" s="222">
        <v>0</v>
      </c>
      <c r="H809" s="222">
        <v>0</v>
      </c>
      <c r="I809" s="222">
        <v>0</v>
      </c>
      <c r="J809" s="222">
        <v>0</v>
      </c>
      <c r="K809" s="222">
        <v>0</v>
      </c>
      <c r="L809" s="222">
        <v>0</v>
      </c>
      <c r="M809" s="222">
        <v>0</v>
      </c>
      <c r="N809" s="222">
        <v>180.41</v>
      </c>
      <c r="O809" s="222">
        <v>25.68</v>
      </c>
      <c r="P809" s="222">
        <v>0</v>
      </c>
      <c r="Q809" s="222">
        <v>206.09</v>
      </c>
    </row>
    <row r="810" spans="1:17">
      <c r="A810" s="223">
        <f t="shared" si="30"/>
        <v>36</v>
      </c>
      <c r="B810" s="219" t="s">
        <v>287</v>
      </c>
      <c r="C810" s="219" t="s">
        <v>4932</v>
      </c>
      <c r="D810" s="219" t="s">
        <v>4933</v>
      </c>
      <c r="E810" s="222">
        <v>0</v>
      </c>
      <c r="F810" s="222">
        <v>0</v>
      </c>
      <c r="G810" s="222">
        <v>0</v>
      </c>
      <c r="H810" s="222">
        <v>0</v>
      </c>
      <c r="I810" s="222">
        <v>64.2</v>
      </c>
      <c r="J810" s="222">
        <v>64.2</v>
      </c>
      <c r="K810" s="222">
        <v>57.78</v>
      </c>
      <c r="L810" s="222">
        <v>0</v>
      </c>
      <c r="M810" s="222">
        <v>0</v>
      </c>
      <c r="N810" s="222">
        <v>0</v>
      </c>
      <c r="O810" s="222">
        <v>107</v>
      </c>
      <c r="P810" s="222">
        <v>0</v>
      </c>
      <c r="Q810" s="222">
        <v>293.18</v>
      </c>
    </row>
    <row r="811" spans="1:17">
      <c r="A811" s="223">
        <f t="shared" si="30"/>
        <v>37</v>
      </c>
      <c r="B811" s="219" t="s">
        <v>287</v>
      </c>
      <c r="C811" s="219" t="s">
        <v>4934</v>
      </c>
      <c r="D811" s="219" t="s">
        <v>4935</v>
      </c>
      <c r="E811" s="222">
        <v>0</v>
      </c>
      <c r="F811" s="222">
        <v>0</v>
      </c>
      <c r="G811" s="222">
        <v>0</v>
      </c>
      <c r="H811" s="222">
        <v>0</v>
      </c>
      <c r="I811" s="222">
        <v>0</v>
      </c>
      <c r="J811" s="222">
        <v>0</v>
      </c>
      <c r="K811" s="222">
        <v>0</v>
      </c>
      <c r="L811" s="222">
        <v>0</v>
      </c>
      <c r="M811" s="222">
        <v>0</v>
      </c>
      <c r="N811" s="222">
        <v>0</v>
      </c>
      <c r="O811" s="222">
        <v>850.65</v>
      </c>
      <c r="P811" s="222">
        <v>0</v>
      </c>
      <c r="Q811" s="222">
        <v>850.65</v>
      </c>
    </row>
    <row r="812" spans="1:17">
      <c r="A812" s="223">
        <f t="shared" si="30"/>
        <v>38</v>
      </c>
      <c r="B812" s="219" t="s">
        <v>287</v>
      </c>
      <c r="C812" s="219" t="s">
        <v>4936</v>
      </c>
      <c r="D812" s="219" t="s">
        <v>4935</v>
      </c>
      <c r="E812" s="222">
        <v>0</v>
      </c>
      <c r="F812" s="222">
        <v>0</v>
      </c>
      <c r="G812" s="222">
        <v>0</v>
      </c>
      <c r="H812" s="222">
        <v>0</v>
      </c>
      <c r="I812" s="222">
        <v>0</v>
      </c>
      <c r="J812" s="222">
        <v>0</v>
      </c>
      <c r="K812" s="222">
        <v>0</v>
      </c>
      <c r="L812" s="222">
        <v>0</v>
      </c>
      <c r="M812" s="222">
        <v>0</v>
      </c>
      <c r="N812" s="222">
        <v>0</v>
      </c>
      <c r="O812" s="222">
        <v>388.41</v>
      </c>
      <c r="P812" s="222">
        <v>0</v>
      </c>
      <c r="Q812" s="222">
        <v>388.41</v>
      </c>
    </row>
    <row r="813" spans="1:17">
      <c r="A813" s="223">
        <f t="shared" si="30"/>
        <v>39</v>
      </c>
      <c r="B813" s="219" t="s">
        <v>287</v>
      </c>
      <c r="C813" s="219" t="s">
        <v>4937</v>
      </c>
      <c r="D813" s="219" t="s">
        <v>4938</v>
      </c>
      <c r="E813" s="222">
        <v>0</v>
      </c>
      <c r="F813" s="222">
        <v>0</v>
      </c>
      <c r="G813" s="222">
        <v>0</v>
      </c>
      <c r="H813" s="222">
        <v>0</v>
      </c>
      <c r="I813" s="222">
        <v>0</v>
      </c>
      <c r="J813" s="222">
        <v>0</v>
      </c>
      <c r="K813" s="222">
        <v>0</v>
      </c>
      <c r="L813" s="222">
        <v>0</v>
      </c>
      <c r="M813" s="222">
        <v>0</v>
      </c>
      <c r="N813" s="222">
        <v>0</v>
      </c>
      <c r="O813" s="222">
        <v>129.1</v>
      </c>
      <c r="P813" s="222">
        <v>0</v>
      </c>
      <c r="Q813" s="222">
        <v>129.1</v>
      </c>
    </row>
    <row r="814" spans="1:17">
      <c r="A814" s="223">
        <f t="shared" si="30"/>
        <v>40</v>
      </c>
      <c r="B814" s="219" t="s">
        <v>287</v>
      </c>
      <c r="C814" s="219" t="s">
        <v>4939</v>
      </c>
      <c r="D814" s="219" t="s">
        <v>4940</v>
      </c>
      <c r="E814" s="222">
        <v>0</v>
      </c>
      <c r="F814" s="222">
        <v>0</v>
      </c>
      <c r="G814" s="222">
        <v>0</v>
      </c>
      <c r="H814" s="222">
        <v>0</v>
      </c>
      <c r="I814" s="222">
        <v>0</v>
      </c>
      <c r="J814" s="222">
        <v>0</v>
      </c>
      <c r="K814" s="222">
        <v>0</v>
      </c>
      <c r="L814" s="222">
        <v>0</v>
      </c>
      <c r="M814" s="222">
        <v>0</v>
      </c>
      <c r="N814" s="222">
        <v>0</v>
      </c>
      <c r="O814" s="222">
        <v>738.3</v>
      </c>
      <c r="P814" s="222">
        <v>0</v>
      </c>
      <c r="Q814" s="222">
        <v>738.3</v>
      </c>
    </row>
    <row r="815" spans="1:17">
      <c r="A815" s="223">
        <f t="shared" si="30"/>
        <v>41</v>
      </c>
      <c r="B815" s="219" t="s">
        <v>287</v>
      </c>
      <c r="C815" s="219" t="s">
        <v>4941</v>
      </c>
      <c r="D815" s="219" t="s">
        <v>4940</v>
      </c>
      <c r="E815" s="222">
        <v>0</v>
      </c>
      <c r="F815" s="222">
        <v>0</v>
      </c>
      <c r="G815" s="222">
        <v>0</v>
      </c>
      <c r="H815" s="222">
        <v>0</v>
      </c>
      <c r="I815" s="222">
        <v>0</v>
      </c>
      <c r="J815" s="222">
        <v>0</v>
      </c>
      <c r="K815" s="222">
        <v>0</v>
      </c>
      <c r="L815" s="222">
        <v>0</v>
      </c>
      <c r="M815" s="222">
        <v>749.01</v>
      </c>
      <c r="N815" s="222">
        <v>749</v>
      </c>
      <c r="O815" s="222">
        <v>908.59</v>
      </c>
      <c r="P815" s="222">
        <v>0</v>
      </c>
      <c r="Q815" s="222">
        <v>2406.6</v>
      </c>
    </row>
    <row r="816" spans="1:17">
      <c r="A816" s="223">
        <f t="shared" si="30"/>
        <v>42</v>
      </c>
      <c r="B816" s="219" t="s">
        <v>287</v>
      </c>
      <c r="C816" s="219" t="s">
        <v>4942</v>
      </c>
      <c r="D816" s="219" t="s">
        <v>4940</v>
      </c>
      <c r="E816" s="222">
        <v>0</v>
      </c>
      <c r="F816" s="222">
        <v>0</v>
      </c>
      <c r="G816" s="222">
        <v>0</v>
      </c>
      <c r="H816" s="222">
        <v>0</v>
      </c>
      <c r="I816" s="222">
        <v>0</v>
      </c>
      <c r="J816" s="222">
        <v>0</v>
      </c>
      <c r="K816" s="222">
        <v>0</v>
      </c>
      <c r="L816" s="222">
        <v>0</v>
      </c>
      <c r="M816" s="222">
        <v>0</v>
      </c>
      <c r="N816" s="222">
        <v>0</v>
      </c>
      <c r="O816" s="222">
        <v>101.65</v>
      </c>
      <c r="P816" s="222">
        <v>0</v>
      </c>
      <c r="Q816" s="222">
        <v>101.65</v>
      </c>
    </row>
    <row r="817" spans="1:17">
      <c r="A817" s="223">
        <f t="shared" si="30"/>
        <v>43</v>
      </c>
      <c r="B817" s="219" t="s">
        <v>287</v>
      </c>
      <c r="C817" s="219" t="s">
        <v>4943</v>
      </c>
      <c r="D817" s="219" t="s">
        <v>4944</v>
      </c>
      <c r="E817" s="222">
        <v>0</v>
      </c>
      <c r="F817" s="222">
        <v>0</v>
      </c>
      <c r="G817" s="222">
        <v>0</v>
      </c>
      <c r="H817" s="222">
        <v>0</v>
      </c>
      <c r="I817" s="222">
        <v>162.63999999999999</v>
      </c>
      <c r="J817" s="222">
        <v>0</v>
      </c>
      <c r="K817" s="222">
        <v>0</v>
      </c>
      <c r="L817" s="222">
        <v>0</v>
      </c>
      <c r="M817" s="222">
        <v>0</v>
      </c>
      <c r="N817" s="222">
        <v>0</v>
      </c>
      <c r="O817" s="222">
        <v>0</v>
      </c>
      <c r="P817" s="222">
        <v>0</v>
      </c>
      <c r="Q817" s="222">
        <v>162.63999999999999</v>
      </c>
    </row>
    <row r="818" spans="1:17">
      <c r="A818" s="223">
        <f t="shared" si="30"/>
        <v>44</v>
      </c>
      <c r="B818" s="219" t="s">
        <v>287</v>
      </c>
      <c r="C818" s="219" t="s">
        <v>4945</v>
      </c>
      <c r="D818" s="219" t="s">
        <v>3386</v>
      </c>
      <c r="E818" s="222">
        <v>0</v>
      </c>
      <c r="F818" s="222">
        <v>0</v>
      </c>
      <c r="G818" s="222">
        <v>0</v>
      </c>
      <c r="H818" s="222">
        <v>0</v>
      </c>
      <c r="I818" s="222">
        <v>1553.37</v>
      </c>
      <c r="J818" s="222">
        <v>0</v>
      </c>
      <c r="K818" s="222">
        <v>0</v>
      </c>
      <c r="L818" s="222">
        <v>0</v>
      </c>
      <c r="M818" s="222">
        <v>0</v>
      </c>
      <c r="N818" s="222">
        <v>0</v>
      </c>
      <c r="O818" s="222">
        <v>1422.24</v>
      </c>
      <c r="P818" s="222">
        <v>0</v>
      </c>
      <c r="Q818" s="222">
        <v>2975.61</v>
      </c>
    </row>
    <row r="819" spans="1:17">
      <c r="A819" s="223">
        <f t="shared" si="30"/>
        <v>45</v>
      </c>
      <c r="B819" s="219" t="s">
        <v>287</v>
      </c>
      <c r="C819" s="219" t="s">
        <v>4946</v>
      </c>
      <c r="D819" s="219" t="s">
        <v>1432</v>
      </c>
      <c r="E819" s="222">
        <v>0</v>
      </c>
      <c r="F819" s="222">
        <v>0</v>
      </c>
      <c r="G819" s="222">
        <v>0</v>
      </c>
      <c r="H819" s="222">
        <v>0</v>
      </c>
      <c r="I819" s="222">
        <v>0</v>
      </c>
      <c r="J819" s="222">
        <v>0</v>
      </c>
      <c r="K819" s="222">
        <v>0</v>
      </c>
      <c r="L819" s="222">
        <v>0</v>
      </c>
      <c r="M819" s="222">
        <v>0</v>
      </c>
      <c r="N819" s="222">
        <v>0</v>
      </c>
      <c r="O819" s="222">
        <v>101.65</v>
      </c>
      <c r="P819" s="222">
        <v>0</v>
      </c>
      <c r="Q819" s="222">
        <v>101.65</v>
      </c>
    </row>
    <row r="820" spans="1:17">
      <c r="A820" s="223">
        <f t="shared" si="30"/>
        <v>46</v>
      </c>
      <c r="B820" s="219" t="s">
        <v>287</v>
      </c>
      <c r="C820" s="219" t="s">
        <v>4947</v>
      </c>
      <c r="D820" s="219" t="s">
        <v>4948</v>
      </c>
      <c r="E820" s="222">
        <v>0</v>
      </c>
      <c r="F820" s="222">
        <v>0</v>
      </c>
      <c r="G820" s="222">
        <v>0</v>
      </c>
      <c r="H820" s="222">
        <v>0</v>
      </c>
      <c r="I820" s="222">
        <v>144.34</v>
      </c>
      <c r="J820" s="222">
        <v>0</v>
      </c>
      <c r="K820" s="222">
        <v>0</v>
      </c>
      <c r="L820" s="222">
        <v>0</v>
      </c>
      <c r="M820" s="222">
        <v>0</v>
      </c>
      <c r="N820" s="222">
        <v>0</v>
      </c>
      <c r="O820" s="222">
        <v>129.1</v>
      </c>
      <c r="P820" s="222">
        <v>0</v>
      </c>
      <c r="Q820" s="222">
        <v>273.44</v>
      </c>
    </row>
    <row r="821" spans="1:17">
      <c r="A821" s="223">
        <f t="shared" si="30"/>
        <v>47</v>
      </c>
      <c r="B821" s="219" t="s">
        <v>287</v>
      </c>
      <c r="C821" s="219" t="s">
        <v>4949</v>
      </c>
      <c r="D821" s="219" t="s">
        <v>4948</v>
      </c>
      <c r="E821" s="222">
        <v>0</v>
      </c>
      <c r="F821" s="222">
        <v>0</v>
      </c>
      <c r="G821" s="222">
        <v>0</v>
      </c>
      <c r="H821" s="222">
        <v>0</v>
      </c>
      <c r="I821" s="222">
        <v>101.65</v>
      </c>
      <c r="J821" s="222">
        <v>0</v>
      </c>
      <c r="K821" s="222">
        <v>0</v>
      </c>
      <c r="L821" s="222">
        <v>0</v>
      </c>
      <c r="M821" s="222">
        <v>0</v>
      </c>
      <c r="N821" s="222">
        <v>0</v>
      </c>
      <c r="O821" s="222">
        <v>101.65</v>
      </c>
      <c r="P821" s="222">
        <v>0</v>
      </c>
      <c r="Q821" s="222">
        <v>203.3</v>
      </c>
    </row>
    <row r="822" spans="1:17">
      <c r="A822" s="223">
        <f t="shared" si="30"/>
        <v>48</v>
      </c>
      <c r="B822" s="219" t="s">
        <v>287</v>
      </c>
      <c r="C822" s="219" t="s">
        <v>4950</v>
      </c>
      <c r="D822" s="219" t="s">
        <v>4951</v>
      </c>
      <c r="E822" s="222">
        <v>0</v>
      </c>
      <c r="F822" s="222">
        <v>0</v>
      </c>
      <c r="G822" s="222">
        <v>0</v>
      </c>
      <c r="H822" s="222">
        <v>0</v>
      </c>
      <c r="I822" s="222">
        <v>0</v>
      </c>
      <c r="J822" s="222">
        <v>0</v>
      </c>
      <c r="K822" s="222">
        <v>0</v>
      </c>
      <c r="L822" s="222">
        <v>0</v>
      </c>
      <c r="M822" s="222">
        <v>0</v>
      </c>
      <c r="N822" s="222">
        <v>0</v>
      </c>
      <c r="O822" s="222">
        <v>110.8</v>
      </c>
      <c r="P822" s="222">
        <v>0</v>
      </c>
      <c r="Q822" s="222">
        <v>110.8</v>
      </c>
    </row>
    <row r="823" spans="1:17">
      <c r="A823" s="223">
        <f t="shared" si="30"/>
        <v>49</v>
      </c>
      <c r="B823" s="219" t="s">
        <v>287</v>
      </c>
      <c r="C823" s="219" t="s">
        <v>4952</v>
      </c>
      <c r="D823" s="219" t="s">
        <v>4951</v>
      </c>
      <c r="E823" s="222">
        <v>0</v>
      </c>
      <c r="F823" s="222">
        <v>0</v>
      </c>
      <c r="G823" s="222">
        <v>0</v>
      </c>
      <c r="H823" s="222">
        <v>0</v>
      </c>
      <c r="I823" s="222">
        <v>0</v>
      </c>
      <c r="J823" s="222">
        <v>0</v>
      </c>
      <c r="K823" s="222">
        <v>0</v>
      </c>
      <c r="L823" s="222">
        <v>0</v>
      </c>
      <c r="M823" s="222">
        <v>0</v>
      </c>
      <c r="N823" s="222">
        <v>0</v>
      </c>
      <c r="O823" s="222">
        <v>101.65</v>
      </c>
      <c r="P823" s="222">
        <v>0</v>
      </c>
      <c r="Q823" s="222">
        <v>101.65</v>
      </c>
    </row>
    <row r="824" spans="1:17">
      <c r="A824" s="223">
        <f t="shared" si="30"/>
        <v>50</v>
      </c>
      <c r="B824" s="219" t="s">
        <v>287</v>
      </c>
      <c r="C824" s="219" t="s">
        <v>4953</v>
      </c>
      <c r="D824" s="219" t="s">
        <v>4951</v>
      </c>
      <c r="E824" s="222">
        <v>0</v>
      </c>
      <c r="F824" s="222">
        <v>0</v>
      </c>
      <c r="G824" s="222">
        <v>0</v>
      </c>
      <c r="H824" s="222">
        <v>0</v>
      </c>
      <c r="I824" s="222">
        <v>0</v>
      </c>
      <c r="J824" s="222">
        <v>0</v>
      </c>
      <c r="K824" s="222">
        <v>0</v>
      </c>
      <c r="L824" s="222">
        <v>0</v>
      </c>
      <c r="M824" s="222">
        <v>0</v>
      </c>
      <c r="N824" s="222">
        <v>0</v>
      </c>
      <c r="O824" s="222">
        <v>101.65</v>
      </c>
      <c r="P824" s="222">
        <v>0</v>
      </c>
      <c r="Q824" s="222">
        <v>101.65</v>
      </c>
    </row>
    <row r="825" spans="1:17">
      <c r="A825" s="223">
        <f t="shared" si="30"/>
        <v>51</v>
      </c>
      <c r="B825" s="219" t="s">
        <v>287</v>
      </c>
      <c r="C825" s="219" t="s">
        <v>4954</v>
      </c>
      <c r="D825" s="219" t="s">
        <v>4951</v>
      </c>
      <c r="E825" s="222">
        <v>0</v>
      </c>
      <c r="F825" s="222">
        <v>0</v>
      </c>
      <c r="G825" s="222">
        <v>0</v>
      </c>
      <c r="H825" s="222">
        <v>0</v>
      </c>
      <c r="I825" s="222">
        <v>0</v>
      </c>
      <c r="J825" s="222">
        <v>0</v>
      </c>
      <c r="K825" s="222">
        <v>0</v>
      </c>
      <c r="L825" s="222">
        <v>0</v>
      </c>
      <c r="M825" s="222">
        <v>0</v>
      </c>
      <c r="N825" s="222">
        <v>5.35</v>
      </c>
      <c r="O825" s="222">
        <v>880.61</v>
      </c>
      <c r="P825" s="222">
        <v>0</v>
      </c>
      <c r="Q825" s="222">
        <v>885.96</v>
      </c>
    </row>
    <row r="826" spans="1:17">
      <c r="A826" s="223">
        <f t="shared" si="30"/>
        <v>52</v>
      </c>
      <c r="B826" s="219" t="s">
        <v>287</v>
      </c>
      <c r="C826" s="219" t="s">
        <v>4955</v>
      </c>
      <c r="D826" s="219" t="s">
        <v>4956</v>
      </c>
      <c r="E826" s="222">
        <v>0</v>
      </c>
      <c r="F826" s="222">
        <v>0</v>
      </c>
      <c r="G826" s="222">
        <v>0</v>
      </c>
      <c r="H826" s="222">
        <v>0</v>
      </c>
      <c r="I826" s="222">
        <v>0</v>
      </c>
      <c r="J826" s="222">
        <v>0</v>
      </c>
      <c r="K826" s="222">
        <v>0</v>
      </c>
      <c r="L826" s="222">
        <v>0</v>
      </c>
      <c r="M826" s="222">
        <v>0</v>
      </c>
      <c r="N826" s="222">
        <v>0</v>
      </c>
      <c r="O826" s="222">
        <v>865.9</v>
      </c>
      <c r="P826" s="222">
        <v>0</v>
      </c>
      <c r="Q826" s="222">
        <v>865.9</v>
      </c>
    </row>
    <row r="827" spans="1:17">
      <c r="A827" s="223">
        <f t="shared" si="30"/>
        <v>53</v>
      </c>
      <c r="B827" s="219" t="s">
        <v>287</v>
      </c>
      <c r="C827" s="219" t="s">
        <v>4957</v>
      </c>
      <c r="D827" s="219" t="s">
        <v>4958</v>
      </c>
      <c r="E827" s="222">
        <v>0</v>
      </c>
      <c r="F827" s="222">
        <v>0</v>
      </c>
      <c r="G827" s="222">
        <v>0</v>
      </c>
      <c r="H827" s="222">
        <v>0</v>
      </c>
      <c r="I827" s="222">
        <v>0</v>
      </c>
      <c r="J827" s="222">
        <v>0</v>
      </c>
      <c r="K827" s="222">
        <v>0</v>
      </c>
      <c r="L827" s="222">
        <v>0</v>
      </c>
      <c r="M827" s="222">
        <v>0</v>
      </c>
      <c r="N827" s="222">
        <v>0</v>
      </c>
      <c r="O827" s="222">
        <v>850.65</v>
      </c>
      <c r="P827" s="222">
        <v>0</v>
      </c>
      <c r="Q827" s="222">
        <v>850.65</v>
      </c>
    </row>
    <row r="828" spans="1:17">
      <c r="A828" s="223">
        <f t="shared" si="30"/>
        <v>54</v>
      </c>
      <c r="B828" s="219" t="s">
        <v>287</v>
      </c>
      <c r="C828" s="219" t="s">
        <v>4959</v>
      </c>
      <c r="D828" s="219" t="s">
        <v>4958</v>
      </c>
      <c r="E828" s="222">
        <v>0</v>
      </c>
      <c r="F828" s="222">
        <v>0</v>
      </c>
      <c r="G828" s="222">
        <v>0</v>
      </c>
      <c r="H828" s="222">
        <v>0</v>
      </c>
      <c r="I828" s="222">
        <v>0</v>
      </c>
      <c r="J828" s="222">
        <v>0</v>
      </c>
      <c r="K828" s="222">
        <v>0</v>
      </c>
      <c r="L828" s="222">
        <v>0</v>
      </c>
      <c r="M828" s="222">
        <v>0</v>
      </c>
      <c r="N828" s="222">
        <v>0</v>
      </c>
      <c r="O828" s="222">
        <v>101.65</v>
      </c>
      <c r="P828" s="222">
        <v>0</v>
      </c>
      <c r="Q828" s="222">
        <v>101.65</v>
      </c>
    </row>
    <row r="829" spans="1:17">
      <c r="A829" s="223">
        <f t="shared" si="30"/>
        <v>55</v>
      </c>
      <c r="B829" s="219" t="s">
        <v>287</v>
      </c>
      <c r="C829" s="219" t="s">
        <v>4960</v>
      </c>
      <c r="D829" s="219" t="s">
        <v>4958</v>
      </c>
      <c r="E829" s="222">
        <v>0</v>
      </c>
      <c r="F829" s="222">
        <v>0</v>
      </c>
      <c r="G829" s="222">
        <v>0</v>
      </c>
      <c r="H829" s="222">
        <v>0</v>
      </c>
      <c r="I829" s="222">
        <v>0</v>
      </c>
      <c r="J829" s="222">
        <v>0</v>
      </c>
      <c r="K829" s="222">
        <v>0</v>
      </c>
      <c r="L829" s="222">
        <v>0</v>
      </c>
      <c r="M829" s="222">
        <v>0</v>
      </c>
      <c r="N829" s="222">
        <v>0</v>
      </c>
      <c r="O829" s="222">
        <v>101.65</v>
      </c>
      <c r="P829" s="222">
        <v>0</v>
      </c>
      <c r="Q829" s="222">
        <v>101.65</v>
      </c>
    </row>
    <row r="830" spans="1:17">
      <c r="A830" s="223">
        <f t="shared" si="30"/>
        <v>56</v>
      </c>
      <c r="B830" s="219" t="s">
        <v>287</v>
      </c>
      <c r="C830" s="219" t="s">
        <v>4961</v>
      </c>
      <c r="D830" s="219" t="s">
        <v>4958</v>
      </c>
      <c r="E830" s="222">
        <v>0</v>
      </c>
      <c r="F830" s="222">
        <v>0</v>
      </c>
      <c r="G830" s="222">
        <v>0</v>
      </c>
      <c r="H830" s="222">
        <v>0</v>
      </c>
      <c r="I830" s="222">
        <v>0</v>
      </c>
      <c r="J830" s="222">
        <v>0</v>
      </c>
      <c r="K830" s="222">
        <v>0</v>
      </c>
      <c r="L830" s="222">
        <v>0</v>
      </c>
      <c r="M830" s="222">
        <v>0</v>
      </c>
      <c r="N830" s="222">
        <v>749</v>
      </c>
      <c r="O830" s="222">
        <v>749</v>
      </c>
      <c r="P830" s="222">
        <v>0</v>
      </c>
      <c r="Q830" s="222">
        <v>1498</v>
      </c>
    </row>
    <row r="831" spans="1:17">
      <c r="A831" s="223">
        <f t="shared" si="30"/>
        <v>57</v>
      </c>
      <c r="B831" s="219" t="s">
        <v>287</v>
      </c>
      <c r="C831" s="219" t="s">
        <v>4962</v>
      </c>
      <c r="D831" s="219" t="s">
        <v>4963</v>
      </c>
      <c r="E831" s="222">
        <v>0</v>
      </c>
      <c r="F831" s="222">
        <v>0</v>
      </c>
      <c r="G831" s="222">
        <v>0</v>
      </c>
      <c r="H831" s="222">
        <v>0</v>
      </c>
      <c r="I831" s="222">
        <v>0</v>
      </c>
      <c r="J831" s="222">
        <v>0</v>
      </c>
      <c r="K831" s="222">
        <v>0</v>
      </c>
      <c r="L831" s="222">
        <v>0</v>
      </c>
      <c r="M831" s="222">
        <v>0</v>
      </c>
      <c r="N831" s="222">
        <v>0</v>
      </c>
      <c r="O831" s="222">
        <v>1481.95</v>
      </c>
      <c r="P831" s="222">
        <v>0</v>
      </c>
      <c r="Q831" s="222">
        <v>1481.95</v>
      </c>
    </row>
    <row r="832" spans="1:17">
      <c r="A832" s="223">
        <f t="shared" si="30"/>
        <v>58</v>
      </c>
      <c r="B832" s="219" t="s">
        <v>287</v>
      </c>
      <c r="C832" s="219" t="s">
        <v>4964</v>
      </c>
      <c r="D832" s="219" t="s">
        <v>4963</v>
      </c>
      <c r="E832" s="222">
        <v>0</v>
      </c>
      <c r="F832" s="222">
        <v>0</v>
      </c>
      <c r="G832" s="222">
        <v>0</v>
      </c>
      <c r="H832" s="222">
        <v>0</v>
      </c>
      <c r="I832" s="222">
        <v>522.46</v>
      </c>
      <c r="J832" s="222">
        <v>0</v>
      </c>
      <c r="K832" s="222">
        <v>0</v>
      </c>
      <c r="L832" s="222">
        <v>0</v>
      </c>
      <c r="M832" s="222">
        <v>0</v>
      </c>
      <c r="N832" s="222">
        <v>0</v>
      </c>
      <c r="O832" s="222">
        <v>0</v>
      </c>
      <c r="P832" s="222">
        <v>0</v>
      </c>
      <c r="Q832" s="222">
        <v>522.46</v>
      </c>
    </row>
    <row r="833" spans="1:17">
      <c r="A833" s="223">
        <f t="shared" si="30"/>
        <v>59</v>
      </c>
      <c r="B833" s="219" t="s">
        <v>287</v>
      </c>
      <c r="C833" s="219" t="s">
        <v>4965</v>
      </c>
      <c r="D833" s="219" t="s">
        <v>4966</v>
      </c>
      <c r="E833" s="222">
        <v>0</v>
      </c>
      <c r="F833" s="222">
        <v>0</v>
      </c>
      <c r="G833" s="222">
        <v>0</v>
      </c>
      <c r="H833" s="222">
        <v>0</v>
      </c>
      <c r="I833" s="222">
        <v>0</v>
      </c>
      <c r="J833" s="222">
        <v>0</v>
      </c>
      <c r="K833" s="222">
        <v>0</v>
      </c>
      <c r="L833" s="222">
        <v>0</v>
      </c>
      <c r="M833" s="222">
        <v>0</v>
      </c>
      <c r="N833" s="222">
        <v>0</v>
      </c>
      <c r="O833" s="222">
        <v>1370.03</v>
      </c>
      <c r="P833" s="222">
        <v>0</v>
      </c>
      <c r="Q833" s="222">
        <v>1370.03</v>
      </c>
    </row>
    <row r="834" spans="1:17">
      <c r="A834" s="223">
        <f t="shared" si="30"/>
        <v>60</v>
      </c>
      <c r="B834" s="219" t="s">
        <v>287</v>
      </c>
      <c r="C834" s="219" t="s">
        <v>4967</v>
      </c>
      <c r="D834" s="219" t="s">
        <v>4968</v>
      </c>
      <c r="E834" s="222">
        <v>0</v>
      </c>
      <c r="F834" s="222">
        <v>0</v>
      </c>
      <c r="G834" s="222">
        <v>0</v>
      </c>
      <c r="H834" s="222">
        <v>0</v>
      </c>
      <c r="I834" s="222">
        <v>0</v>
      </c>
      <c r="J834" s="222">
        <v>0</v>
      </c>
      <c r="K834" s="222">
        <v>0</v>
      </c>
      <c r="L834" s="222">
        <v>0</v>
      </c>
      <c r="M834" s="222">
        <v>101.65</v>
      </c>
      <c r="N834" s="222">
        <v>101.65</v>
      </c>
      <c r="O834" s="222">
        <v>101.65</v>
      </c>
      <c r="P834" s="222">
        <v>0</v>
      </c>
      <c r="Q834" s="222">
        <v>304.95</v>
      </c>
    </row>
    <row r="835" spans="1:17">
      <c r="A835" s="223">
        <f t="shared" si="30"/>
        <v>61</v>
      </c>
      <c r="B835" s="219" t="s">
        <v>287</v>
      </c>
      <c r="C835" s="219" t="s">
        <v>4969</v>
      </c>
      <c r="D835" s="219" t="s">
        <v>146</v>
      </c>
      <c r="E835" s="222">
        <v>0</v>
      </c>
      <c r="F835" s="222">
        <v>0</v>
      </c>
      <c r="G835" s="222">
        <v>0</v>
      </c>
      <c r="H835" s="222">
        <v>0</v>
      </c>
      <c r="I835" s="222">
        <v>0</v>
      </c>
      <c r="J835" s="222">
        <v>0</v>
      </c>
      <c r="K835" s="222">
        <v>0</v>
      </c>
      <c r="L835" s="222">
        <v>0</v>
      </c>
      <c r="M835" s="222">
        <v>0</v>
      </c>
      <c r="N835" s="222">
        <v>0</v>
      </c>
      <c r="O835" s="222">
        <v>864.56</v>
      </c>
      <c r="P835" s="222">
        <v>0</v>
      </c>
      <c r="Q835" s="222">
        <v>864.56</v>
      </c>
    </row>
    <row r="836" spans="1:17">
      <c r="A836" s="223">
        <f t="shared" si="30"/>
        <v>62</v>
      </c>
      <c r="B836" s="219" t="s">
        <v>287</v>
      </c>
      <c r="C836" s="219" t="s">
        <v>4970</v>
      </c>
      <c r="D836" s="219" t="s">
        <v>146</v>
      </c>
      <c r="E836" s="222">
        <v>0</v>
      </c>
      <c r="F836" s="222">
        <v>0</v>
      </c>
      <c r="G836" s="222">
        <v>0</v>
      </c>
      <c r="H836" s="222">
        <v>0</v>
      </c>
      <c r="I836" s="222">
        <v>0</v>
      </c>
      <c r="J836" s="222">
        <v>0</v>
      </c>
      <c r="K836" s="222">
        <v>0</v>
      </c>
      <c r="L836" s="222">
        <v>0</v>
      </c>
      <c r="M836" s="222">
        <v>0</v>
      </c>
      <c r="N836" s="222">
        <v>0</v>
      </c>
      <c r="O836" s="222">
        <v>856</v>
      </c>
      <c r="P836" s="222">
        <v>0</v>
      </c>
      <c r="Q836" s="222">
        <v>856</v>
      </c>
    </row>
    <row r="837" spans="1:17">
      <c r="A837" s="223">
        <f t="shared" si="30"/>
        <v>63</v>
      </c>
      <c r="B837" s="219" t="s">
        <v>287</v>
      </c>
      <c r="C837" s="219" t="s">
        <v>4971</v>
      </c>
      <c r="D837" s="219" t="s">
        <v>4972</v>
      </c>
      <c r="E837" s="222">
        <v>0</v>
      </c>
      <c r="F837" s="222">
        <v>0</v>
      </c>
      <c r="G837" s="222">
        <v>0</v>
      </c>
      <c r="H837" s="222">
        <v>0</v>
      </c>
      <c r="I837" s="222">
        <v>0</v>
      </c>
      <c r="J837" s="222">
        <v>0</v>
      </c>
      <c r="K837" s="222">
        <v>0</v>
      </c>
      <c r="L837" s="222">
        <v>0</v>
      </c>
      <c r="M837" s="222">
        <v>0</v>
      </c>
      <c r="N837" s="222">
        <v>0</v>
      </c>
      <c r="O837" s="222">
        <v>336.46</v>
      </c>
      <c r="P837" s="222">
        <v>0</v>
      </c>
      <c r="Q837" s="222">
        <v>336.46</v>
      </c>
    </row>
    <row r="838" spans="1:17">
      <c r="A838" s="223">
        <f t="shared" si="30"/>
        <v>64</v>
      </c>
      <c r="B838" s="219" t="s">
        <v>287</v>
      </c>
      <c r="C838" s="219" t="s">
        <v>4973</v>
      </c>
      <c r="D838" s="219" t="s">
        <v>4974</v>
      </c>
      <c r="E838" s="222">
        <v>0</v>
      </c>
      <c r="F838" s="222">
        <v>0</v>
      </c>
      <c r="G838" s="222">
        <v>0</v>
      </c>
      <c r="H838" s="222">
        <v>0</v>
      </c>
      <c r="I838" s="222">
        <v>0</v>
      </c>
      <c r="J838" s="222">
        <v>0</v>
      </c>
      <c r="K838" s="222">
        <v>0</v>
      </c>
      <c r="L838" s="222">
        <v>0</v>
      </c>
      <c r="M838" s="222">
        <v>0</v>
      </c>
      <c r="N838" s="222">
        <v>0</v>
      </c>
      <c r="O838" s="222">
        <v>107</v>
      </c>
      <c r="P838" s="222">
        <v>0</v>
      </c>
      <c r="Q838" s="222">
        <v>107</v>
      </c>
    </row>
    <row r="839" spans="1:17">
      <c r="A839" s="223">
        <f t="shared" si="30"/>
        <v>65</v>
      </c>
      <c r="B839" s="219" t="s">
        <v>287</v>
      </c>
      <c r="C839" s="219" t="s">
        <v>4975</v>
      </c>
      <c r="D839" s="219" t="s">
        <v>4974</v>
      </c>
      <c r="E839" s="222">
        <v>0</v>
      </c>
      <c r="F839" s="222">
        <v>0</v>
      </c>
      <c r="G839" s="222">
        <v>0</v>
      </c>
      <c r="H839" s="222">
        <v>0</v>
      </c>
      <c r="I839" s="222">
        <v>0</v>
      </c>
      <c r="J839" s="222">
        <v>0</v>
      </c>
      <c r="K839" s="222">
        <v>0</v>
      </c>
      <c r="L839" s="222">
        <v>0</v>
      </c>
      <c r="M839" s="222">
        <v>0</v>
      </c>
      <c r="N839" s="222">
        <v>0</v>
      </c>
      <c r="O839" s="222">
        <v>113.42</v>
      </c>
      <c r="P839" s="222">
        <v>0</v>
      </c>
      <c r="Q839" s="222">
        <v>113.42</v>
      </c>
    </row>
    <row r="840" spans="1:17">
      <c r="A840" s="223">
        <f t="shared" si="30"/>
        <v>66</v>
      </c>
      <c r="B840" s="219" t="s">
        <v>287</v>
      </c>
      <c r="C840" s="219" t="s">
        <v>4976</v>
      </c>
      <c r="D840" s="219" t="s">
        <v>4974</v>
      </c>
      <c r="E840" s="222">
        <v>0</v>
      </c>
      <c r="F840" s="222">
        <v>0</v>
      </c>
      <c r="G840" s="222">
        <v>0</v>
      </c>
      <c r="H840" s="222">
        <v>0</v>
      </c>
      <c r="I840" s="222">
        <v>0</v>
      </c>
      <c r="J840" s="222">
        <v>0</v>
      </c>
      <c r="K840" s="222">
        <v>0</v>
      </c>
      <c r="L840" s="222">
        <v>0</v>
      </c>
      <c r="M840" s="222">
        <v>0</v>
      </c>
      <c r="N840" s="222">
        <v>0</v>
      </c>
      <c r="O840" s="222">
        <v>858.14</v>
      </c>
      <c r="P840" s="222">
        <v>0</v>
      </c>
      <c r="Q840" s="222">
        <v>858.14</v>
      </c>
    </row>
    <row r="841" spans="1:17">
      <c r="A841" s="223">
        <f t="shared" si="30"/>
        <v>67</v>
      </c>
      <c r="B841" s="219" t="s">
        <v>287</v>
      </c>
      <c r="C841" s="219" t="s">
        <v>4977</v>
      </c>
      <c r="D841" s="219" t="s">
        <v>4978</v>
      </c>
      <c r="E841" s="222">
        <v>0</v>
      </c>
      <c r="F841" s="222">
        <v>0</v>
      </c>
      <c r="G841" s="222">
        <v>0</v>
      </c>
      <c r="H841" s="222">
        <v>0</v>
      </c>
      <c r="I841" s="222">
        <v>0</v>
      </c>
      <c r="J841" s="222">
        <v>0</v>
      </c>
      <c r="K841" s="222">
        <v>0</v>
      </c>
      <c r="L841" s="222">
        <v>0</v>
      </c>
      <c r="M841" s="222">
        <v>0</v>
      </c>
      <c r="N841" s="222">
        <v>0</v>
      </c>
      <c r="O841" s="222">
        <v>1391</v>
      </c>
      <c r="P841" s="222">
        <v>0</v>
      </c>
      <c r="Q841" s="222">
        <v>1391</v>
      </c>
    </row>
    <row r="842" spans="1:17">
      <c r="A842" s="223">
        <f t="shared" si="30"/>
        <v>68</v>
      </c>
      <c r="B842" s="219" t="s">
        <v>287</v>
      </c>
      <c r="C842" s="219" t="s">
        <v>4979</v>
      </c>
      <c r="D842" s="219" t="s">
        <v>294</v>
      </c>
      <c r="E842" s="222">
        <v>0</v>
      </c>
      <c r="F842" s="222">
        <v>0</v>
      </c>
      <c r="G842" s="222">
        <v>0</v>
      </c>
      <c r="H842" s="222">
        <v>0</v>
      </c>
      <c r="I842" s="222">
        <v>0</v>
      </c>
      <c r="J842" s="222">
        <v>0</v>
      </c>
      <c r="K842" s="222">
        <v>0</v>
      </c>
      <c r="L842" s="222">
        <v>0</v>
      </c>
      <c r="M842" s="222">
        <v>0</v>
      </c>
      <c r="N842" s="222">
        <v>0</v>
      </c>
      <c r="O842" s="222">
        <v>107</v>
      </c>
      <c r="P842" s="222">
        <v>0</v>
      </c>
      <c r="Q842" s="222">
        <v>107</v>
      </c>
    </row>
    <row r="843" spans="1:17">
      <c r="A843" s="223">
        <f t="shared" si="30"/>
        <v>69</v>
      </c>
      <c r="B843" s="219" t="s">
        <v>287</v>
      </c>
      <c r="C843" s="219" t="s">
        <v>4980</v>
      </c>
      <c r="D843" s="219" t="s">
        <v>4981</v>
      </c>
      <c r="E843" s="222">
        <v>749</v>
      </c>
      <c r="F843" s="222">
        <v>749</v>
      </c>
      <c r="G843" s="222">
        <v>749</v>
      </c>
      <c r="H843" s="222">
        <v>749</v>
      </c>
      <c r="I843" s="222">
        <v>749</v>
      </c>
      <c r="J843" s="222">
        <v>749</v>
      </c>
      <c r="K843" s="222">
        <v>749</v>
      </c>
      <c r="L843" s="222">
        <v>749</v>
      </c>
      <c r="M843" s="222">
        <v>749</v>
      </c>
      <c r="N843" s="222">
        <v>749</v>
      </c>
      <c r="O843" s="222">
        <v>749</v>
      </c>
      <c r="P843" s="222">
        <v>0</v>
      </c>
      <c r="Q843" s="222">
        <v>8239</v>
      </c>
    </row>
    <row r="844" spans="1:17">
      <c r="A844" s="223">
        <f t="shared" ref="A844:A907" si="31">A843+1</f>
        <v>70</v>
      </c>
      <c r="B844" s="219" t="s">
        <v>287</v>
      </c>
      <c r="C844" s="219" t="s">
        <v>4982</v>
      </c>
      <c r="D844" s="219" t="s">
        <v>4983</v>
      </c>
      <c r="E844" s="222">
        <v>0</v>
      </c>
      <c r="F844" s="222">
        <v>0</v>
      </c>
      <c r="G844" s="222">
        <v>0</v>
      </c>
      <c r="H844" s="222">
        <v>0</v>
      </c>
      <c r="I844" s="222">
        <v>193.14</v>
      </c>
      <c r="J844" s="222">
        <v>0</v>
      </c>
      <c r="K844" s="222">
        <v>0</v>
      </c>
      <c r="L844" s="222">
        <v>0</v>
      </c>
      <c r="M844" s="222">
        <v>0</v>
      </c>
      <c r="N844" s="222">
        <v>0</v>
      </c>
      <c r="O844" s="222">
        <v>156.54</v>
      </c>
      <c r="P844" s="222">
        <v>0</v>
      </c>
      <c r="Q844" s="222">
        <v>349.68</v>
      </c>
    </row>
    <row r="845" spans="1:17">
      <c r="A845" s="223">
        <f t="shared" si="31"/>
        <v>71</v>
      </c>
      <c r="B845" s="219" t="s">
        <v>287</v>
      </c>
      <c r="C845" s="219" t="s">
        <v>4984</v>
      </c>
      <c r="D845" s="219" t="s">
        <v>4985</v>
      </c>
      <c r="E845" s="222">
        <v>0</v>
      </c>
      <c r="F845" s="222">
        <v>0</v>
      </c>
      <c r="G845" s="222">
        <v>0</v>
      </c>
      <c r="H845" s="222">
        <v>0</v>
      </c>
      <c r="I845" s="222">
        <v>0</v>
      </c>
      <c r="J845" s="222">
        <v>0</v>
      </c>
      <c r="K845" s="222">
        <v>0</v>
      </c>
      <c r="L845" s="222">
        <v>32.1</v>
      </c>
      <c r="M845" s="222">
        <v>32.1</v>
      </c>
      <c r="N845" s="222">
        <v>32.1</v>
      </c>
      <c r="O845" s="222">
        <v>160.66999999999999</v>
      </c>
      <c r="P845" s="222">
        <v>0</v>
      </c>
      <c r="Q845" s="222">
        <v>256.97000000000003</v>
      </c>
    </row>
    <row r="846" spans="1:17">
      <c r="A846" s="223">
        <f t="shared" si="31"/>
        <v>72</v>
      </c>
      <c r="B846" s="219" t="s">
        <v>287</v>
      </c>
      <c r="C846" s="219" t="s">
        <v>4986</v>
      </c>
      <c r="D846" s="219" t="s">
        <v>4987</v>
      </c>
      <c r="E846" s="222">
        <v>0</v>
      </c>
      <c r="F846" s="222">
        <v>0</v>
      </c>
      <c r="G846" s="222">
        <v>0</v>
      </c>
      <c r="H846" s="222">
        <v>0</v>
      </c>
      <c r="I846" s="222">
        <v>0</v>
      </c>
      <c r="J846" s="222">
        <v>3.29</v>
      </c>
      <c r="K846" s="222">
        <v>0</v>
      </c>
      <c r="L846" s="222">
        <v>0</v>
      </c>
      <c r="M846" s="222">
        <v>0</v>
      </c>
      <c r="N846" s="222">
        <v>0</v>
      </c>
      <c r="O846" s="222">
        <v>0</v>
      </c>
      <c r="P846" s="222">
        <v>0</v>
      </c>
      <c r="Q846" s="222">
        <v>3.29</v>
      </c>
    </row>
    <row r="847" spans="1:17">
      <c r="A847" s="223">
        <f t="shared" si="31"/>
        <v>73</v>
      </c>
      <c r="B847" s="219" t="s">
        <v>287</v>
      </c>
      <c r="C847" s="219" t="s">
        <v>4988</v>
      </c>
      <c r="D847" s="219" t="s">
        <v>4989</v>
      </c>
      <c r="E847" s="222">
        <v>0</v>
      </c>
      <c r="F847" s="222">
        <v>0</v>
      </c>
      <c r="G847" s="222">
        <v>0</v>
      </c>
      <c r="H847" s="222">
        <v>0</v>
      </c>
      <c r="I847" s="222">
        <v>0</v>
      </c>
      <c r="J847" s="222">
        <v>0</v>
      </c>
      <c r="K847" s="222">
        <v>0</v>
      </c>
      <c r="L847" s="222">
        <v>101.65</v>
      </c>
      <c r="M847" s="222">
        <v>101.65</v>
      </c>
      <c r="N847" s="222">
        <v>101.65</v>
      </c>
      <c r="O847" s="222">
        <v>101.65</v>
      </c>
      <c r="P847" s="222">
        <v>0</v>
      </c>
      <c r="Q847" s="222">
        <v>406.6</v>
      </c>
    </row>
    <row r="848" spans="1:17">
      <c r="A848" s="223">
        <f t="shared" si="31"/>
        <v>74</v>
      </c>
      <c r="B848" s="219" t="s">
        <v>287</v>
      </c>
      <c r="C848" s="219" t="s">
        <v>4990</v>
      </c>
      <c r="D848" s="219" t="s">
        <v>4991</v>
      </c>
      <c r="E848" s="222">
        <v>0</v>
      </c>
      <c r="F848" s="222">
        <v>0</v>
      </c>
      <c r="G848" s="222">
        <v>0</v>
      </c>
      <c r="H848" s="222">
        <v>0</v>
      </c>
      <c r="I848" s="222">
        <v>101.65</v>
      </c>
      <c r="J848" s="222">
        <v>0</v>
      </c>
      <c r="K848" s="222">
        <v>0</v>
      </c>
      <c r="L848" s="222">
        <v>0</v>
      </c>
      <c r="M848" s="222">
        <v>0</v>
      </c>
      <c r="N848" s="222">
        <v>0</v>
      </c>
      <c r="O848" s="222">
        <v>101.65</v>
      </c>
      <c r="P848" s="222">
        <v>0</v>
      </c>
      <c r="Q848" s="222">
        <v>203.3</v>
      </c>
    </row>
    <row r="849" spans="1:17">
      <c r="A849" s="223">
        <f t="shared" si="31"/>
        <v>75</v>
      </c>
      <c r="B849" s="219" t="s">
        <v>287</v>
      </c>
      <c r="C849" s="219" t="s">
        <v>4992</v>
      </c>
      <c r="D849" s="219" t="s">
        <v>4993</v>
      </c>
      <c r="E849" s="222">
        <v>0</v>
      </c>
      <c r="F849" s="222">
        <v>0</v>
      </c>
      <c r="G849" s="222">
        <v>0</v>
      </c>
      <c r="H849" s="222">
        <v>0</v>
      </c>
      <c r="I849" s="222">
        <v>0</v>
      </c>
      <c r="J849" s="222">
        <v>0</v>
      </c>
      <c r="K849" s="222">
        <v>0</v>
      </c>
      <c r="L849" s="222">
        <v>0</v>
      </c>
      <c r="M849" s="222">
        <v>524.29999999999995</v>
      </c>
      <c r="N849" s="222">
        <v>0</v>
      </c>
      <c r="O849" s="222">
        <v>524.29999999999995</v>
      </c>
      <c r="P849" s="222">
        <v>0</v>
      </c>
      <c r="Q849" s="222">
        <v>1048.5999999999999</v>
      </c>
    </row>
    <row r="850" spans="1:17">
      <c r="A850" s="223">
        <f t="shared" si="31"/>
        <v>76</v>
      </c>
      <c r="B850" s="219" t="s">
        <v>287</v>
      </c>
      <c r="C850" s="219" t="s">
        <v>4994</v>
      </c>
      <c r="D850" s="219" t="s">
        <v>4995</v>
      </c>
      <c r="E850" s="222">
        <v>0</v>
      </c>
      <c r="F850" s="222">
        <v>0</v>
      </c>
      <c r="G850" s="222">
        <v>0</v>
      </c>
      <c r="H850" s="222">
        <v>0</v>
      </c>
      <c r="I850" s="222">
        <v>0</v>
      </c>
      <c r="J850" s="222">
        <v>0</v>
      </c>
      <c r="K850" s="222">
        <v>0</v>
      </c>
      <c r="L850" s="222">
        <v>0</v>
      </c>
      <c r="M850" s="222">
        <v>0</v>
      </c>
      <c r="N850" s="222">
        <v>0</v>
      </c>
      <c r="O850" s="222">
        <v>856</v>
      </c>
      <c r="P850" s="222">
        <v>0</v>
      </c>
      <c r="Q850" s="222">
        <v>856</v>
      </c>
    </row>
    <row r="851" spans="1:17">
      <c r="A851" s="223">
        <f t="shared" si="31"/>
        <v>77</v>
      </c>
      <c r="B851" s="219" t="s">
        <v>287</v>
      </c>
      <c r="C851" s="219" t="s">
        <v>4996</v>
      </c>
      <c r="D851" s="219" t="s">
        <v>4997</v>
      </c>
      <c r="E851" s="222">
        <v>0</v>
      </c>
      <c r="F851" s="222">
        <v>0</v>
      </c>
      <c r="G851" s="222">
        <v>0</v>
      </c>
      <c r="H851" s="222">
        <v>0</v>
      </c>
      <c r="I851" s="222">
        <v>0</v>
      </c>
      <c r="J851" s="222">
        <v>0</v>
      </c>
      <c r="K851" s="222">
        <v>0</v>
      </c>
      <c r="L851" s="222">
        <v>0</v>
      </c>
      <c r="M851" s="222">
        <v>0</v>
      </c>
      <c r="N851" s="222">
        <v>0</v>
      </c>
      <c r="O851" s="222">
        <v>101.65</v>
      </c>
      <c r="P851" s="222">
        <v>0</v>
      </c>
      <c r="Q851" s="222">
        <v>101.65</v>
      </c>
    </row>
    <row r="852" spans="1:17">
      <c r="A852" s="223">
        <f t="shared" si="31"/>
        <v>78</v>
      </c>
      <c r="B852" s="219" t="s">
        <v>287</v>
      </c>
      <c r="C852" s="219" t="s">
        <v>4998</v>
      </c>
      <c r="D852" s="219" t="s">
        <v>4999</v>
      </c>
      <c r="E852" s="222">
        <v>0</v>
      </c>
      <c r="F852" s="222">
        <v>0</v>
      </c>
      <c r="G852" s="222">
        <v>0</v>
      </c>
      <c r="H852" s="222">
        <v>0</v>
      </c>
      <c r="I852" s="222">
        <v>0</v>
      </c>
      <c r="J852" s="222">
        <v>0</v>
      </c>
      <c r="K852" s="222">
        <v>0</v>
      </c>
      <c r="L852" s="222">
        <v>0</v>
      </c>
      <c r="M852" s="222">
        <v>0</v>
      </c>
      <c r="N852" s="222">
        <v>0</v>
      </c>
      <c r="O852" s="222">
        <v>101.65</v>
      </c>
      <c r="P852" s="222">
        <v>0</v>
      </c>
      <c r="Q852" s="222">
        <v>101.65</v>
      </c>
    </row>
    <row r="853" spans="1:17">
      <c r="A853" s="223">
        <f t="shared" si="31"/>
        <v>79</v>
      </c>
      <c r="B853" s="219" t="s">
        <v>287</v>
      </c>
      <c r="C853" s="219" t="s">
        <v>5000</v>
      </c>
      <c r="D853" s="219" t="s">
        <v>5001</v>
      </c>
      <c r="E853" s="222">
        <v>0</v>
      </c>
      <c r="F853" s="222">
        <v>0</v>
      </c>
      <c r="G853" s="222">
        <v>0</v>
      </c>
      <c r="H853" s="222">
        <v>0</v>
      </c>
      <c r="I853" s="222">
        <v>0</v>
      </c>
      <c r="J853" s="222">
        <v>0</v>
      </c>
      <c r="K853" s="222">
        <v>0</v>
      </c>
      <c r="L853" s="222">
        <v>0</v>
      </c>
      <c r="M853" s="222">
        <v>0</v>
      </c>
      <c r="N853" s="222">
        <v>0</v>
      </c>
      <c r="O853" s="222">
        <v>132.15</v>
      </c>
      <c r="P853" s="222">
        <v>0</v>
      </c>
      <c r="Q853" s="222">
        <v>132.15</v>
      </c>
    </row>
    <row r="854" spans="1:17">
      <c r="A854" s="223">
        <f t="shared" si="31"/>
        <v>80</v>
      </c>
      <c r="B854" s="219" t="s">
        <v>287</v>
      </c>
      <c r="C854" s="219" t="s">
        <v>5002</v>
      </c>
      <c r="D854" s="219" t="s">
        <v>5001</v>
      </c>
      <c r="E854" s="222">
        <v>0</v>
      </c>
      <c r="F854" s="222">
        <v>0</v>
      </c>
      <c r="G854" s="222">
        <v>0</v>
      </c>
      <c r="H854" s="222">
        <v>0</v>
      </c>
      <c r="I854" s="222">
        <v>0</v>
      </c>
      <c r="J854" s="222">
        <v>0</v>
      </c>
      <c r="K854" s="222">
        <v>0</v>
      </c>
      <c r="L854" s="222">
        <v>0</v>
      </c>
      <c r="M854" s="222">
        <v>0</v>
      </c>
      <c r="N854" s="222">
        <v>0</v>
      </c>
      <c r="O854" s="222">
        <v>101.65</v>
      </c>
      <c r="P854" s="222">
        <v>0</v>
      </c>
      <c r="Q854" s="222">
        <v>101.65</v>
      </c>
    </row>
    <row r="855" spans="1:17">
      <c r="A855" s="223">
        <f t="shared" si="31"/>
        <v>81</v>
      </c>
      <c r="B855" s="219" t="s">
        <v>287</v>
      </c>
      <c r="C855" s="219" t="s">
        <v>5003</v>
      </c>
      <c r="D855" s="219" t="s">
        <v>5004</v>
      </c>
      <c r="E855" s="222">
        <v>0</v>
      </c>
      <c r="F855" s="222">
        <v>0</v>
      </c>
      <c r="G855" s="222">
        <v>0</v>
      </c>
      <c r="H855" s="222">
        <v>0</v>
      </c>
      <c r="I855" s="222">
        <v>0</v>
      </c>
      <c r="J855" s="222">
        <v>0</v>
      </c>
      <c r="K855" s="222">
        <v>0</v>
      </c>
      <c r="L855" s="222">
        <v>0</v>
      </c>
      <c r="M855" s="222">
        <v>0</v>
      </c>
      <c r="N855" s="222">
        <v>0</v>
      </c>
      <c r="O855" s="222">
        <v>132.15</v>
      </c>
      <c r="P855" s="222">
        <v>0</v>
      </c>
      <c r="Q855" s="222">
        <v>132.15</v>
      </c>
    </row>
    <row r="856" spans="1:17">
      <c r="A856" s="223">
        <f t="shared" si="31"/>
        <v>82</v>
      </c>
      <c r="B856" s="219" t="s">
        <v>287</v>
      </c>
      <c r="C856" s="219" t="s">
        <v>5005</v>
      </c>
      <c r="D856" s="219" t="s">
        <v>5004</v>
      </c>
      <c r="E856" s="222">
        <v>0</v>
      </c>
      <c r="F856" s="222">
        <v>0</v>
      </c>
      <c r="G856" s="222">
        <v>0</v>
      </c>
      <c r="H856" s="222">
        <v>0</v>
      </c>
      <c r="I856" s="222">
        <v>0</v>
      </c>
      <c r="J856" s="222">
        <v>0</v>
      </c>
      <c r="K856" s="222">
        <v>0</v>
      </c>
      <c r="L856" s="222">
        <v>0</v>
      </c>
      <c r="M856" s="222">
        <v>0</v>
      </c>
      <c r="N856" s="222">
        <v>0</v>
      </c>
      <c r="O856" s="222">
        <v>147.38999999999999</v>
      </c>
      <c r="P856" s="222">
        <v>0</v>
      </c>
      <c r="Q856" s="222">
        <v>147.38999999999999</v>
      </c>
    </row>
    <row r="857" spans="1:17">
      <c r="A857" s="223">
        <f t="shared" si="31"/>
        <v>83</v>
      </c>
      <c r="B857" s="219" t="s">
        <v>287</v>
      </c>
      <c r="C857" s="219" t="s">
        <v>5006</v>
      </c>
      <c r="D857" s="219" t="s">
        <v>5007</v>
      </c>
      <c r="E857" s="222">
        <v>0</v>
      </c>
      <c r="F857" s="222">
        <v>0</v>
      </c>
      <c r="G857" s="222">
        <v>0</v>
      </c>
      <c r="H857" s="222">
        <v>0</v>
      </c>
      <c r="I857" s="222">
        <v>0</v>
      </c>
      <c r="J857" s="222">
        <v>0</v>
      </c>
      <c r="K857" s="222">
        <v>0</v>
      </c>
      <c r="L857" s="222">
        <v>0</v>
      </c>
      <c r="M857" s="222">
        <v>0</v>
      </c>
      <c r="N857" s="222">
        <v>631.29999999999995</v>
      </c>
      <c r="O857" s="222">
        <v>631.29999999999995</v>
      </c>
      <c r="P857" s="222">
        <v>0</v>
      </c>
      <c r="Q857" s="222">
        <v>1262.5999999999999</v>
      </c>
    </row>
    <row r="858" spans="1:17">
      <c r="A858" s="223">
        <f t="shared" si="31"/>
        <v>84</v>
      </c>
      <c r="B858" s="219" t="s">
        <v>287</v>
      </c>
      <c r="C858" s="219" t="s">
        <v>5008</v>
      </c>
      <c r="D858" s="219" t="s">
        <v>5009</v>
      </c>
      <c r="E858" s="222">
        <v>0</v>
      </c>
      <c r="F858" s="222">
        <v>0</v>
      </c>
      <c r="G858" s="222">
        <v>0</v>
      </c>
      <c r="H858" s="222">
        <v>0</v>
      </c>
      <c r="I858" s="222">
        <v>0</v>
      </c>
      <c r="J858" s="222">
        <v>0</v>
      </c>
      <c r="K858" s="222">
        <v>0</v>
      </c>
      <c r="L858" s="222">
        <v>0</v>
      </c>
      <c r="M858" s="222">
        <v>0</v>
      </c>
      <c r="N858" s="222">
        <v>0</v>
      </c>
      <c r="O858" s="222">
        <v>139.1</v>
      </c>
      <c r="P858" s="222">
        <v>0</v>
      </c>
      <c r="Q858" s="222">
        <v>139.1</v>
      </c>
    </row>
    <row r="859" spans="1:17">
      <c r="A859" s="223">
        <f t="shared" si="31"/>
        <v>85</v>
      </c>
      <c r="B859" s="219" t="s">
        <v>287</v>
      </c>
      <c r="C859" s="219" t="s">
        <v>5010</v>
      </c>
      <c r="D859" s="219" t="s">
        <v>5011</v>
      </c>
      <c r="E859" s="222">
        <v>0</v>
      </c>
      <c r="F859" s="222">
        <v>0</v>
      </c>
      <c r="G859" s="222">
        <v>0</v>
      </c>
      <c r="H859" s="222">
        <v>0</v>
      </c>
      <c r="I859" s="222">
        <v>0</v>
      </c>
      <c r="J859" s="222">
        <v>0</v>
      </c>
      <c r="K859" s="222">
        <v>0</v>
      </c>
      <c r="L859" s="222">
        <v>0</v>
      </c>
      <c r="M859" s="222">
        <v>0</v>
      </c>
      <c r="N859" s="222">
        <v>0</v>
      </c>
      <c r="O859" s="222">
        <v>111.28</v>
      </c>
      <c r="P859" s="222">
        <v>0</v>
      </c>
      <c r="Q859" s="222">
        <v>111.28</v>
      </c>
    </row>
    <row r="860" spans="1:17">
      <c r="A860" s="223">
        <f t="shared" si="31"/>
        <v>86</v>
      </c>
      <c r="B860" s="219" t="s">
        <v>287</v>
      </c>
      <c r="C860" s="219" t="s">
        <v>5012</v>
      </c>
      <c r="D860" s="219" t="s">
        <v>5013</v>
      </c>
      <c r="E860" s="222">
        <v>0</v>
      </c>
      <c r="F860" s="222">
        <v>0</v>
      </c>
      <c r="G860" s="222">
        <v>0</v>
      </c>
      <c r="H860" s="222">
        <v>0</v>
      </c>
      <c r="I860" s="222">
        <v>0</v>
      </c>
      <c r="J860" s="222">
        <v>0</v>
      </c>
      <c r="K860" s="222">
        <v>0</v>
      </c>
      <c r="L860" s="222">
        <v>0</v>
      </c>
      <c r="M860" s="222">
        <v>0</v>
      </c>
      <c r="N860" s="222">
        <v>0</v>
      </c>
      <c r="O860" s="222">
        <v>107</v>
      </c>
      <c r="P860" s="222">
        <v>0</v>
      </c>
      <c r="Q860" s="222">
        <v>107</v>
      </c>
    </row>
    <row r="861" spans="1:17">
      <c r="A861" s="223">
        <f t="shared" si="31"/>
        <v>87</v>
      </c>
      <c r="B861" s="219" t="s">
        <v>287</v>
      </c>
      <c r="C861" s="219" t="s">
        <v>5014</v>
      </c>
      <c r="D861" s="219" t="s">
        <v>5015</v>
      </c>
      <c r="E861" s="222">
        <v>0</v>
      </c>
      <c r="F861" s="222">
        <v>0</v>
      </c>
      <c r="G861" s="222">
        <v>0</v>
      </c>
      <c r="H861" s="222">
        <v>0</v>
      </c>
      <c r="I861" s="222">
        <v>0</v>
      </c>
      <c r="J861" s="222">
        <v>0</v>
      </c>
      <c r="K861" s="222">
        <v>0</v>
      </c>
      <c r="L861" s="222">
        <v>0</v>
      </c>
      <c r="M861" s="222">
        <v>629</v>
      </c>
      <c r="N861" s="222">
        <v>638.15</v>
      </c>
      <c r="O861" s="222">
        <v>635.1</v>
      </c>
      <c r="P861" s="222">
        <v>0</v>
      </c>
      <c r="Q861" s="222">
        <v>1902.25</v>
      </c>
    </row>
    <row r="862" spans="1:17" ht="15" thickBot="1">
      <c r="A862" s="223"/>
      <c r="B862" s="219"/>
      <c r="C862" s="219"/>
      <c r="D862" s="219"/>
      <c r="E862" s="224">
        <f>SUM(E775:E861)</f>
        <v>749</v>
      </c>
      <c r="F862" s="224">
        <f t="shared" ref="F862:Q862" si="32">SUM(F775:F861)</f>
        <v>749</v>
      </c>
      <c r="G862" s="224">
        <f t="shared" si="32"/>
        <v>749</v>
      </c>
      <c r="H862" s="224">
        <f t="shared" si="32"/>
        <v>749</v>
      </c>
      <c r="I862" s="224">
        <f t="shared" si="32"/>
        <v>3724.59</v>
      </c>
      <c r="J862" s="224">
        <f t="shared" si="32"/>
        <v>839.06999999999994</v>
      </c>
      <c r="K862" s="224">
        <f t="shared" si="32"/>
        <v>812.88</v>
      </c>
      <c r="L862" s="224">
        <f t="shared" si="32"/>
        <v>952.89</v>
      </c>
      <c r="M862" s="224">
        <f t="shared" si="32"/>
        <v>4611</v>
      </c>
      <c r="N862" s="224">
        <f t="shared" si="32"/>
        <v>6421.73</v>
      </c>
      <c r="O862" s="224">
        <f t="shared" si="32"/>
        <v>35223.830000000016</v>
      </c>
      <c r="P862" s="224">
        <f t="shared" si="32"/>
        <v>0</v>
      </c>
      <c r="Q862" s="224">
        <f t="shared" si="32"/>
        <v>55581.99</v>
      </c>
    </row>
    <row r="863" spans="1:17" ht="15" thickTop="1">
      <c r="A863" s="223">
        <f t="shared" si="31"/>
        <v>1</v>
      </c>
      <c r="B863" s="219" t="s">
        <v>299</v>
      </c>
      <c r="C863" s="219" t="s">
        <v>5016</v>
      </c>
      <c r="D863" s="219" t="s">
        <v>5017</v>
      </c>
      <c r="E863" s="222">
        <v>0</v>
      </c>
      <c r="F863" s="222">
        <v>0</v>
      </c>
      <c r="G863" s="222">
        <v>0</v>
      </c>
      <c r="H863" s="222">
        <v>0</v>
      </c>
      <c r="I863" s="222">
        <v>0</v>
      </c>
      <c r="J863" s="222">
        <v>0</v>
      </c>
      <c r="K863" s="222">
        <v>0</v>
      </c>
      <c r="L863" s="222">
        <v>0</v>
      </c>
      <c r="M863" s="222">
        <v>0</v>
      </c>
      <c r="N863" s="222">
        <v>0</v>
      </c>
      <c r="O863" s="222">
        <v>116.9</v>
      </c>
      <c r="P863" s="222">
        <v>0</v>
      </c>
      <c r="Q863" s="222">
        <v>116.9</v>
      </c>
    </row>
    <row r="864" spans="1:17">
      <c r="A864" s="223">
        <f t="shared" si="31"/>
        <v>2</v>
      </c>
      <c r="B864" s="219" t="s">
        <v>299</v>
      </c>
      <c r="C864" s="219" t="s">
        <v>5018</v>
      </c>
      <c r="D864" s="219" t="s">
        <v>5019</v>
      </c>
      <c r="E864" s="222">
        <v>0</v>
      </c>
      <c r="F864" s="222">
        <v>0</v>
      </c>
      <c r="G864" s="222">
        <v>0</v>
      </c>
      <c r="H864" s="222">
        <v>0</v>
      </c>
      <c r="I864" s="222">
        <v>0</v>
      </c>
      <c r="J864" s="222">
        <v>0</v>
      </c>
      <c r="K864" s="222">
        <v>0</v>
      </c>
      <c r="L864" s="222">
        <v>0</v>
      </c>
      <c r="M864" s="222">
        <v>0</v>
      </c>
      <c r="N864" s="222">
        <v>0</v>
      </c>
      <c r="O864" s="222">
        <v>156.22</v>
      </c>
      <c r="P864" s="222">
        <v>0</v>
      </c>
      <c r="Q864" s="222">
        <v>156.22</v>
      </c>
    </row>
    <row r="865" spans="1:17">
      <c r="A865" s="223">
        <f t="shared" si="31"/>
        <v>3</v>
      </c>
      <c r="B865" s="219" t="s">
        <v>299</v>
      </c>
      <c r="C865" s="219" t="s">
        <v>5020</v>
      </c>
      <c r="D865" s="219" t="s">
        <v>5021</v>
      </c>
      <c r="E865" s="222">
        <v>0</v>
      </c>
      <c r="F865" s="222">
        <v>0</v>
      </c>
      <c r="G865" s="222">
        <v>0</v>
      </c>
      <c r="H865" s="222">
        <v>0</v>
      </c>
      <c r="I865" s="222">
        <v>0</v>
      </c>
      <c r="J865" s="222">
        <v>0</v>
      </c>
      <c r="K865" s="222">
        <v>0</v>
      </c>
      <c r="L865" s="222">
        <v>0</v>
      </c>
      <c r="M865" s="222">
        <v>0</v>
      </c>
      <c r="N865" s="222">
        <v>0</v>
      </c>
      <c r="O865" s="222">
        <v>738.3</v>
      </c>
      <c r="P865" s="222">
        <v>0</v>
      </c>
      <c r="Q865" s="222">
        <v>738.3</v>
      </c>
    </row>
    <row r="866" spans="1:17">
      <c r="A866" s="223">
        <f t="shared" si="31"/>
        <v>4</v>
      </c>
      <c r="B866" s="219" t="s">
        <v>299</v>
      </c>
      <c r="C866" s="219" t="s">
        <v>5022</v>
      </c>
      <c r="D866" s="219" t="s">
        <v>5023</v>
      </c>
      <c r="E866" s="222">
        <v>0</v>
      </c>
      <c r="F866" s="222">
        <v>0</v>
      </c>
      <c r="G866" s="222">
        <v>0</v>
      </c>
      <c r="H866" s="222">
        <v>0</v>
      </c>
      <c r="I866" s="222">
        <v>0</v>
      </c>
      <c r="J866" s="222">
        <v>0</v>
      </c>
      <c r="K866" s="222">
        <v>0</v>
      </c>
      <c r="L866" s="222">
        <v>0</v>
      </c>
      <c r="M866" s="222">
        <v>0</v>
      </c>
      <c r="N866" s="222">
        <v>0</v>
      </c>
      <c r="O866" s="222">
        <v>242.89</v>
      </c>
      <c r="P866" s="222">
        <v>0</v>
      </c>
      <c r="Q866" s="222">
        <v>242.89</v>
      </c>
    </row>
    <row r="867" spans="1:17">
      <c r="A867" s="223">
        <f t="shared" si="31"/>
        <v>5</v>
      </c>
      <c r="B867" s="219" t="s">
        <v>299</v>
      </c>
      <c r="C867" s="219" t="s">
        <v>5024</v>
      </c>
      <c r="D867" s="219" t="s">
        <v>5025</v>
      </c>
      <c r="E867" s="222">
        <v>0</v>
      </c>
      <c r="F867" s="222">
        <v>0</v>
      </c>
      <c r="G867" s="222">
        <v>0</v>
      </c>
      <c r="H867" s="222">
        <v>0</v>
      </c>
      <c r="I867" s="222">
        <v>0</v>
      </c>
      <c r="J867" s="222">
        <v>0</v>
      </c>
      <c r="K867" s="222">
        <v>0</v>
      </c>
      <c r="L867" s="222">
        <v>0</v>
      </c>
      <c r="M867" s="222">
        <v>631.29999999999995</v>
      </c>
      <c r="N867" s="222">
        <v>631.29999999999995</v>
      </c>
      <c r="O867" s="222">
        <v>631.29999999999995</v>
      </c>
      <c r="P867" s="222">
        <v>0</v>
      </c>
      <c r="Q867" s="222">
        <v>1893.9</v>
      </c>
    </row>
    <row r="868" spans="1:17">
      <c r="A868" s="223">
        <f t="shared" si="31"/>
        <v>6</v>
      </c>
      <c r="B868" s="219" t="s">
        <v>299</v>
      </c>
      <c r="C868" s="219" t="s">
        <v>5026</v>
      </c>
      <c r="D868" s="219" t="s">
        <v>5027</v>
      </c>
      <c r="E868" s="222">
        <v>0</v>
      </c>
      <c r="F868" s="222">
        <v>0</v>
      </c>
      <c r="G868" s="222">
        <v>0</v>
      </c>
      <c r="H868" s="222">
        <v>0</v>
      </c>
      <c r="I868" s="222">
        <v>0</v>
      </c>
      <c r="J868" s="222">
        <v>0</v>
      </c>
      <c r="K868" s="222">
        <v>0</v>
      </c>
      <c r="L868" s="222">
        <v>0</v>
      </c>
      <c r="M868" s="222">
        <v>0</v>
      </c>
      <c r="N868" s="222">
        <v>0</v>
      </c>
      <c r="O868" s="222">
        <v>933.04</v>
      </c>
      <c r="P868" s="222">
        <v>0</v>
      </c>
      <c r="Q868" s="222">
        <v>933.04</v>
      </c>
    </row>
    <row r="869" spans="1:17">
      <c r="A869" s="223">
        <f t="shared" si="31"/>
        <v>7</v>
      </c>
      <c r="B869" s="219" t="s">
        <v>299</v>
      </c>
      <c r="C869" s="219" t="s">
        <v>5028</v>
      </c>
      <c r="D869" s="219" t="s">
        <v>5029</v>
      </c>
      <c r="E869" s="222">
        <v>0</v>
      </c>
      <c r="F869" s="222">
        <v>0</v>
      </c>
      <c r="G869" s="222">
        <v>0</v>
      </c>
      <c r="H869" s="222">
        <v>0</v>
      </c>
      <c r="I869" s="222">
        <v>0</v>
      </c>
      <c r="J869" s="222">
        <v>0</v>
      </c>
      <c r="K869" s="222">
        <v>0</v>
      </c>
      <c r="L869" s="222">
        <v>0</v>
      </c>
      <c r="M869" s="222">
        <v>0</v>
      </c>
      <c r="N869" s="222">
        <v>0</v>
      </c>
      <c r="O869" s="222">
        <v>738.3</v>
      </c>
      <c r="P869" s="222">
        <v>0</v>
      </c>
      <c r="Q869" s="222">
        <v>738.3</v>
      </c>
    </row>
    <row r="870" spans="1:17">
      <c r="A870" s="223">
        <f t="shared" si="31"/>
        <v>8</v>
      </c>
      <c r="B870" s="219" t="s">
        <v>299</v>
      </c>
      <c r="C870" s="219" t="s">
        <v>5030</v>
      </c>
      <c r="D870" s="219" t="s">
        <v>5029</v>
      </c>
      <c r="E870" s="222">
        <v>0</v>
      </c>
      <c r="F870" s="222">
        <v>0</v>
      </c>
      <c r="G870" s="222">
        <v>0</v>
      </c>
      <c r="H870" s="222">
        <v>0</v>
      </c>
      <c r="I870" s="222">
        <v>0</v>
      </c>
      <c r="J870" s="222">
        <v>0</v>
      </c>
      <c r="K870" s="222">
        <v>0</v>
      </c>
      <c r="L870" s="222">
        <v>0</v>
      </c>
      <c r="M870" s="222">
        <v>0</v>
      </c>
      <c r="N870" s="222">
        <v>0</v>
      </c>
      <c r="O870" s="222">
        <v>870.98</v>
      </c>
      <c r="P870" s="222">
        <v>0</v>
      </c>
      <c r="Q870" s="222">
        <v>870.98</v>
      </c>
    </row>
    <row r="871" spans="1:17">
      <c r="A871" s="223">
        <f t="shared" si="31"/>
        <v>9</v>
      </c>
      <c r="B871" s="219" t="s">
        <v>299</v>
      </c>
      <c r="C871" s="219" t="s">
        <v>5031</v>
      </c>
      <c r="D871" s="219" t="s">
        <v>5032</v>
      </c>
      <c r="E871" s="222">
        <v>0</v>
      </c>
      <c r="F871" s="222">
        <v>0</v>
      </c>
      <c r="G871" s="222">
        <v>0</v>
      </c>
      <c r="H871" s="222">
        <v>0</v>
      </c>
      <c r="I871" s="222">
        <v>0</v>
      </c>
      <c r="J871" s="222">
        <v>0</v>
      </c>
      <c r="K871" s="222">
        <v>0</v>
      </c>
      <c r="L871" s="222">
        <v>0</v>
      </c>
      <c r="M871" s="222">
        <v>0</v>
      </c>
      <c r="N871" s="222">
        <v>0</v>
      </c>
      <c r="O871" s="222">
        <v>1046.46</v>
      </c>
      <c r="P871" s="222">
        <v>0</v>
      </c>
      <c r="Q871" s="222">
        <v>1046.46</v>
      </c>
    </row>
    <row r="872" spans="1:17">
      <c r="A872" s="223">
        <f t="shared" si="31"/>
        <v>10</v>
      </c>
      <c r="B872" s="219" t="s">
        <v>299</v>
      </c>
      <c r="C872" s="219" t="s">
        <v>5033</v>
      </c>
      <c r="D872" s="219" t="s">
        <v>5034</v>
      </c>
      <c r="E872" s="222">
        <v>0</v>
      </c>
      <c r="F872" s="222">
        <v>0</v>
      </c>
      <c r="G872" s="222">
        <v>0</v>
      </c>
      <c r="H872" s="222">
        <v>0</v>
      </c>
      <c r="I872" s="222">
        <v>0</v>
      </c>
      <c r="J872" s="222">
        <v>0</v>
      </c>
      <c r="K872" s="222">
        <v>0</v>
      </c>
      <c r="L872" s="222">
        <v>0</v>
      </c>
      <c r="M872" s="222">
        <v>0</v>
      </c>
      <c r="N872" s="222">
        <v>0</v>
      </c>
      <c r="O872" s="222">
        <v>2455.65</v>
      </c>
      <c r="P872" s="222">
        <v>0</v>
      </c>
      <c r="Q872" s="222">
        <v>2455.65</v>
      </c>
    </row>
    <row r="873" spans="1:17">
      <c r="A873" s="223">
        <f t="shared" si="31"/>
        <v>11</v>
      </c>
      <c r="B873" s="219" t="s">
        <v>299</v>
      </c>
      <c r="C873" s="219" t="s">
        <v>5035</v>
      </c>
      <c r="D873" s="219" t="s">
        <v>5036</v>
      </c>
      <c r="E873" s="222">
        <v>0</v>
      </c>
      <c r="F873" s="222">
        <v>0</v>
      </c>
      <c r="G873" s="222">
        <v>0</v>
      </c>
      <c r="H873" s="222">
        <v>0</v>
      </c>
      <c r="I873" s="222">
        <v>0</v>
      </c>
      <c r="J873" s="222">
        <v>0</v>
      </c>
      <c r="K873" s="222">
        <v>0</v>
      </c>
      <c r="L873" s="222">
        <v>0</v>
      </c>
      <c r="M873" s="222">
        <v>0</v>
      </c>
      <c r="N873" s="222">
        <v>0</v>
      </c>
      <c r="O873" s="222">
        <v>107</v>
      </c>
      <c r="P873" s="222">
        <v>0</v>
      </c>
      <c r="Q873" s="222">
        <v>107</v>
      </c>
    </row>
    <row r="874" spans="1:17">
      <c r="A874" s="223">
        <f t="shared" si="31"/>
        <v>12</v>
      </c>
      <c r="B874" s="219" t="s">
        <v>299</v>
      </c>
      <c r="C874" s="219" t="s">
        <v>5037</v>
      </c>
      <c r="D874" s="219" t="s">
        <v>5038</v>
      </c>
      <c r="E874" s="222">
        <v>0</v>
      </c>
      <c r="F874" s="222">
        <v>0</v>
      </c>
      <c r="G874" s="222">
        <v>0</v>
      </c>
      <c r="H874" s="222">
        <v>0</v>
      </c>
      <c r="I874" s="222">
        <v>0</v>
      </c>
      <c r="J874" s="222">
        <v>0</v>
      </c>
      <c r="K874" s="222">
        <v>0</v>
      </c>
      <c r="L874" s="222">
        <v>0</v>
      </c>
      <c r="M874" s="222">
        <v>0</v>
      </c>
      <c r="N874" s="222">
        <v>0</v>
      </c>
      <c r="O874" s="222">
        <v>966.21</v>
      </c>
      <c r="P874" s="222">
        <v>0</v>
      </c>
      <c r="Q874" s="222">
        <v>966.21</v>
      </c>
    </row>
    <row r="875" spans="1:17">
      <c r="A875" s="223">
        <f t="shared" si="31"/>
        <v>13</v>
      </c>
      <c r="B875" s="219" t="s">
        <v>299</v>
      </c>
      <c r="C875" s="219" t="s">
        <v>5039</v>
      </c>
      <c r="D875" s="219" t="s">
        <v>5040</v>
      </c>
      <c r="E875" s="222">
        <v>0</v>
      </c>
      <c r="F875" s="222">
        <v>0</v>
      </c>
      <c r="G875" s="222">
        <v>0</v>
      </c>
      <c r="H875" s="222">
        <v>0</v>
      </c>
      <c r="I875" s="222">
        <v>0</v>
      </c>
      <c r="J875" s="222">
        <v>0</v>
      </c>
      <c r="K875" s="222">
        <v>0</v>
      </c>
      <c r="L875" s="222">
        <v>0</v>
      </c>
      <c r="M875" s="222">
        <v>0</v>
      </c>
      <c r="N875" s="222">
        <v>0</v>
      </c>
      <c r="O875" s="222">
        <v>114.49</v>
      </c>
      <c r="P875" s="222">
        <v>0</v>
      </c>
      <c r="Q875" s="222">
        <v>114.49</v>
      </c>
    </row>
    <row r="876" spans="1:17">
      <c r="A876" s="223">
        <f t="shared" si="31"/>
        <v>14</v>
      </c>
      <c r="B876" s="219" t="s">
        <v>299</v>
      </c>
      <c r="C876" s="219" t="s">
        <v>5041</v>
      </c>
      <c r="D876" s="219" t="s">
        <v>5040</v>
      </c>
      <c r="E876" s="222">
        <v>0</v>
      </c>
      <c r="F876" s="222">
        <v>0</v>
      </c>
      <c r="G876" s="222">
        <v>0</v>
      </c>
      <c r="H876" s="222">
        <v>0</v>
      </c>
      <c r="I876" s="222">
        <v>0</v>
      </c>
      <c r="J876" s="222">
        <v>0</v>
      </c>
      <c r="K876" s="222">
        <v>0</v>
      </c>
      <c r="L876" s="222">
        <v>0</v>
      </c>
      <c r="M876" s="222">
        <v>0</v>
      </c>
      <c r="N876" s="222">
        <v>0</v>
      </c>
      <c r="O876" s="222">
        <v>2164.61</v>
      </c>
      <c r="P876" s="222">
        <v>0</v>
      </c>
      <c r="Q876" s="222">
        <v>2164.61</v>
      </c>
    </row>
    <row r="877" spans="1:17">
      <c r="A877" s="223">
        <f t="shared" si="31"/>
        <v>15</v>
      </c>
      <c r="B877" s="219" t="s">
        <v>299</v>
      </c>
      <c r="C877" s="219" t="s">
        <v>5042</v>
      </c>
      <c r="D877" s="219" t="s">
        <v>5043</v>
      </c>
      <c r="E877" s="222">
        <v>0</v>
      </c>
      <c r="F877" s="222">
        <v>0</v>
      </c>
      <c r="G877" s="222">
        <v>0</v>
      </c>
      <c r="H877" s="222">
        <v>0</v>
      </c>
      <c r="I877" s="222">
        <v>0</v>
      </c>
      <c r="J877" s="222">
        <v>0</v>
      </c>
      <c r="K877" s="222">
        <v>0</v>
      </c>
      <c r="L877" s="222">
        <v>0</v>
      </c>
      <c r="M877" s="222">
        <v>0</v>
      </c>
      <c r="N877" s="222">
        <v>0</v>
      </c>
      <c r="O877" s="222">
        <v>965.14</v>
      </c>
      <c r="P877" s="222">
        <v>0</v>
      </c>
      <c r="Q877" s="222">
        <v>965.14</v>
      </c>
    </row>
    <row r="878" spans="1:17">
      <c r="A878" s="223">
        <f t="shared" si="31"/>
        <v>16</v>
      </c>
      <c r="B878" s="219" t="s">
        <v>299</v>
      </c>
      <c r="C878" s="219" t="s">
        <v>5044</v>
      </c>
      <c r="D878" s="219" t="s">
        <v>5045</v>
      </c>
      <c r="E878" s="222">
        <v>0</v>
      </c>
      <c r="F878" s="222">
        <v>0</v>
      </c>
      <c r="G878" s="222">
        <v>0</v>
      </c>
      <c r="H878" s="222">
        <v>0</v>
      </c>
      <c r="I878" s="222">
        <v>0</v>
      </c>
      <c r="J878" s="222">
        <v>0</v>
      </c>
      <c r="K878" s="222">
        <v>0</v>
      </c>
      <c r="L878" s="222">
        <v>0</v>
      </c>
      <c r="M878" s="222">
        <v>0</v>
      </c>
      <c r="N878" s="222">
        <v>0</v>
      </c>
      <c r="O878" s="222">
        <v>994.03</v>
      </c>
      <c r="P878" s="222">
        <v>0</v>
      </c>
      <c r="Q878" s="222">
        <v>994.03</v>
      </c>
    </row>
    <row r="879" spans="1:17">
      <c r="A879" s="223">
        <f t="shared" si="31"/>
        <v>17</v>
      </c>
      <c r="B879" s="219" t="s">
        <v>299</v>
      </c>
      <c r="C879" s="219" t="s">
        <v>5046</v>
      </c>
      <c r="D879" s="219" t="s">
        <v>5047</v>
      </c>
      <c r="E879" s="222">
        <v>0</v>
      </c>
      <c r="F879" s="222">
        <v>0</v>
      </c>
      <c r="G879" s="222">
        <v>0</v>
      </c>
      <c r="H879" s="222">
        <v>0</v>
      </c>
      <c r="I879" s="222">
        <v>0</v>
      </c>
      <c r="J879" s="222">
        <v>0</v>
      </c>
      <c r="K879" s="222">
        <v>0</v>
      </c>
      <c r="L879" s="222">
        <v>0</v>
      </c>
      <c r="M879" s="222">
        <v>0</v>
      </c>
      <c r="N879" s="222">
        <v>0</v>
      </c>
      <c r="O879" s="222">
        <v>112.35</v>
      </c>
      <c r="P879" s="222">
        <v>0</v>
      </c>
      <c r="Q879" s="222">
        <v>112.35</v>
      </c>
    </row>
    <row r="880" spans="1:17">
      <c r="A880" s="223">
        <f t="shared" si="31"/>
        <v>18</v>
      </c>
      <c r="B880" s="219" t="s">
        <v>299</v>
      </c>
      <c r="C880" s="219" t="s">
        <v>5048</v>
      </c>
      <c r="D880" s="219" t="s">
        <v>5047</v>
      </c>
      <c r="E880" s="222">
        <v>0</v>
      </c>
      <c r="F880" s="222">
        <v>0</v>
      </c>
      <c r="G880" s="222">
        <v>0</v>
      </c>
      <c r="H880" s="222">
        <v>0</v>
      </c>
      <c r="I880" s="222">
        <v>0</v>
      </c>
      <c r="J880" s="222">
        <v>0</v>
      </c>
      <c r="K880" s="222">
        <v>0</v>
      </c>
      <c r="L880" s="222">
        <v>0</v>
      </c>
      <c r="M880" s="222">
        <v>0</v>
      </c>
      <c r="N880" s="222">
        <v>0</v>
      </c>
      <c r="O880" s="222">
        <v>110.21</v>
      </c>
      <c r="P880" s="222">
        <v>0</v>
      </c>
      <c r="Q880" s="222">
        <v>110.21</v>
      </c>
    </row>
    <row r="881" spans="1:17">
      <c r="A881" s="223">
        <f t="shared" si="31"/>
        <v>19</v>
      </c>
      <c r="B881" s="219" t="s">
        <v>299</v>
      </c>
      <c r="C881" s="219" t="s">
        <v>5049</v>
      </c>
      <c r="D881" s="219" t="s">
        <v>5050</v>
      </c>
      <c r="E881" s="222">
        <v>0</v>
      </c>
      <c r="F881" s="222">
        <v>0</v>
      </c>
      <c r="G881" s="222">
        <v>0</v>
      </c>
      <c r="H881" s="222">
        <v>0</v>
      </c>
      <c r="I881" s="222">
        <v>0</v>
      </c>
      <c r="J881" s="222">
        <v>0</v>
      </c>
      <c r="K881" s="222">
        <v>0</v>
      </c>
      <c r="L881" s="222">
        <v>0</v>
      </c>
      <c r="M881" s="222">
        <v>0</v>
      </c>
      <c r="N881" s="222">
        <v>0</v>
      </c>
      <c r="O881" s="222">
        <v>143.38</v>
      </c>
      <c r="P881" s="222">
        <v>0</v>
      </c>
      <c r="Q881" s="222">
        <v>143.38</v>
      </c>
    </row>
    <row r="882" spans="1:17">
      <c r="A882" s="223">
        <f t="shared" si="31"/>
        <v>20</v>
      </c>
      <c r="B882" s="219" t="s">
        <v>299</v>
      </c>
      <c r="C882" s="219" t="s">
        <v>5051</v>
      </c>
      <c r="D882" s="219" t="s">
        <v>5050</v>
      </c>
      <c r="E882" s="222">
        <v>0</v>
      </c>
      <c r="F882" s="222">
        <v>0</v>
      </c>
      <c r="G882" s="222">
        <v>0</v>
      </c>
      <c r="H882" s="222">
        <v>0</v>
      </c>
      <c r="I882" s="222">
        <v>0</v>
      </c>
      <c r="J882" s="222">
        <v>0</v>
      </c>
      <c r="K882" s="222">
        <v>0</v>
      </c>
      <c r="L882" s="222">
        <v>0</v>
      </c>
      <c r="M882" s="222">
        <v>0</v>
      </c>
      <c r="N882" s="222">
        <v>0</v>
      </c>
      <c r="O882" s="222">
        <v>1611.42</v>
      </c>
      <c r="P882" s="222">
        <v>0</v>
      </c>
      <c r="Q882" s="222">
        <v>1611.42</v>
      </c>
    </row>
    <row r="883" spans="1:17">
      <c r="A883" s="223">
        <f t="shared" si="31"/>
        <v>21</v>
      </c>
      <c r="B883" s="219" t="s">
        <v>299</v>
      </c>
      <c r="C883" s="219" t="s">
        <v>5052</v>
      </c>
      <c r="D883" s="219" t="s">
        <v>5053</v>
      </c>
      <c r="E883" s="222">
        <v>0</v>
      </c>
      <c r="F883" s="222">
        <v>0</v>
      </c>
      <c r="G883" s="222">
        <v>0</v>
      </c>
      <c r="H883" s="222">
        <v>0</v>
      </c>
      <c r="I883" s="222">
        <v>0</v>
      </c>
      <c r="J883" s="222">
        <v>0</v>
      </c>
      <c r="K883" s="222">
        <v>0</v>
      </c>
      <c r="L883" s="222">
        <v>0</v>
      </c>
      <c r="M883" s="222">
        <v>0</v>
      </c>
      <c r="N883" s="222">
        <v>0</v>
      </c>
      <c r="O883" s="222">
        <v>802.5</v>
      </c>
      <c r="P883" s="222">
        <v>0</v>
      </c>
      <c r="Q883" s="222">
        <v>802.5</v>
      </c>
    </row>
    <row r="884" spans="1:17">
      <c r="A884" s="223">
        <f t="shared" si="31"/>
        <v>22</v>
      </c>
      <c r="B884" s="219" t="s">
        <v>299</v>
      </c>
      <c r="C884" s="219" t="s">
        <v>5054</v>
      </c>
      <c r="D884" s="219" t="s">
        <v>5055</v>
      </c>
      <c r="E884" s="222">
        <v>0</v>
      </c>
      <c r="F884" s="222">
        <v>0</v>
      </c>
      <c r="G884" s="222">
        <v>0</v>
      </c>
      <c r="H884" s="222">
        <v>0</v>
      </c>
      <c r="I884" s="222">
        <v>0</v>
      </c>
      <c r="J884" s="222">
        <v>0</v>
      </c>
      <c r="K884" s="222">
        <v>0</v>
      </c>
      <c r="L884" s="222">
        <v>0</v>
      </c>
      <c r="M884" s="222">
        <v>0</v>
      </c>
      <c r="N884" s="222">
        <v>0</v>
      </c>
      <c r="O884" s="222">
        <v>981.19</v>
      </c>
      <c r="P884" s="222">
        <v>0</v>
      </c>
      <c r="Q884" s="222">
        <v>981.19</v>
      </c>
    </row>
    <row r="885" spans="1:17">
      <c r="A885" s="223">
        <f t="shared" si="31"/>
        <v>23</v>
      </c>
      <c r="B885" s="219" t="s">
        <v>299</v>
      </c>
      <c r="C885" s="219" t="s">
        <v>5056</v>
      </c>
      <c r="D885" s="219" t="s">
        <v>5057</v>
      </c>
      <c r="E885" s="222">
        <v>0</v>
      </c>
      <c r="F885" s="222">
        <v>0</v>
      </c>
      <c r="G885" s="222">
        <v>0</v>
      </c>
      <c r="H885" s="222">
        <v>0</v>
      </c>
      <c r="I885" s="222">
        <v>0</v>
      </c>
      <c r="J885" s="222">
        <v>0</v>
      </c>
      <c r="K885" s="222">
        <v>0</v>
      </c>
      <c r="L885" s="222">
        <v>0</v>
      </c>
      <c r="M885" s="222">
        <v>0</v>
      </c>
      <c r="N885" s="222">
        <v>0</v>
      </c>
      <c r="O885" s="222">
        <v>192.6</v>
      </c>
      <c r="P885" s="222">
        <v>0</v>
      </c>
      <c r="Q885" s="222">
        <v>192.6</v>
      </c>
    </row>
    <row r="886" spans="1:17">
      <c r="A886" s="223">
        <f t="shared" si="31"/>
        <v>24</v>
      </c>
      <c r="B886" s="219" t="s">
        <v>299</v>
      </c>
      <c r="C886" s="219" t="s">
        <v>5058</v>
      </c>
      <c r="D886" s="219" t="s">
        <v>5057</v>
      </c>
      <c r="E886" s="222">
        <v>0</v>
      </c>
      <c r="F886" s="222">
        <v>0</v>
      </c>
      <c r="G886" s="222">
        <v>0</v>
      </c>
      <c r="H886" s="222">
        <v>0</v>
      </c>
      <c r="I886" s="222">
        <v>0</v>
      </c>
      <c r="J886" s="222">
        <v>0</v>
      </c>
      <c r="K886" s="222">
        <v>0</v>
      </c>
      <c r="L886" s="222">
        <v>0</v>
      </c>
      <c r="M886" s="222">
        <v>0</v>
      </c>
      <c r="N886" s="222">
        <v>0</v>
      </c>
      <c r="O886" s="222">
        <v>749</v>
      </c>
      <c r="P886" s="222">
        <v>0</v>
      </c>
      <c r="Q886" s="222">
        <v>749</v>
      </c>
    </row>
    <row r="887" spans="1:17">
      <c r="A887" s="223">
        <f t="shared" si="31"/>
        <v>25</v>
      </c>
      <c r="B887" s="219" t="s">
        <v>299</v>
      </c>
      <c r="C887" s="219" t="s">
        <v>5059</v>
      </c>
      <c r="D887" s="219" t="s">
        <v>5060</v>
      </c>
      <c r="E887" s="222">
        <v>0</v>
      </c>
      <c r="F887" s="222">
        <v>0</v>
      </c>
      <c r="G887" s="222">
        <v>0</v>
      </c>
      <c r="H887" s="222">
        <v>0</v>
      </c>
      <c r="I887" s="222">
        <v>0</v>
      </c>
      <c r="J887" s="222">
        <v>0</v>
      </c>
      <c r="K887" s="222">
        <v>0</v>
      </c>
      <c r="L887" s="222">
        <v>0</v>
      </c>
      <c r="M887" s="222">
        <v>0</v>
      </c>
      <c r="N887" s="222">
        <v>0</v>
      </c>
      <c r="O887" s="222">
        <v>107</v>
      </c>
      <c r="P887" s="222">
        <v>0</v>
      </c>
      <c r="Q887" s="222">
        <v>107</v>
      </c>
    </row>
    <row r="888" spans="1:17">
      <c r="A888" s="223">
        <f t="shared" si="31"/>
        <v>26</v>
      </c>
      <c r="B888" s="219" t="s">
        <v>299</v>
      </c>
      <c r="C888" s="219" t="s">
        <v>5061</v>
      </c>
      <c r="D888" s="219" t="s">
        <v>5060</v>
      </c>
      <c r="E888" s="222">
        <v>0</v>
      </c>
      <c r="F888" s="222">
        <v>0</v>
      </c>
      <c r="G888" s="222">
        <v>0</v>
      </c>
      <c r="H888" s="222">
        <v>0</v>
      </c>
      <c r="I888" s="222">
        <v>0</v>
      </c>
      <c r="J888" s="222">
        <v>0</v>
      </c>
      <c r="K888" s="222">
        <v>0</v>
      </c>
      <c r="L888" s="222">
        <v>0</v>
      </c>
      <c r="M888" s="222">
        <v>0</v>
      </c>
      <c r="N888" s="222">
        <v>64.2</v>
      </c>
      <c r="O888" s="222">
        <v>903.08</v>
      </c>
      <c r="P888" s="222">
        <v>0</v>
      </c>
      <c r="Q888" s="222">
        <v>967.28</v>
      </c>
    </row>
    <row r="889" spans="1:17">
      <c r="A889" s="223">
        <f t="shared" si="31"/>
        <v>27</v>
      </c>
      <c r="B889" s="219" t="s">
        <v>299</v>
      </c>
      <c r="C889" s="219" t="s">
        <v>5062</v>
      </c>
      <c r="D889" s="219" t="s">
        <v>5063</v>
      </c>
      <c r="E889" s="222">
        <v>0</v>
      </c>
      <c r="F889" s="222">
        <v>0</v>
      </c>
      <c r="G889" s="222">
        <v>0</v>
      </c>
      <c r="H889" s="222">
        <v>0</v>
      </c>
      <c r="I889" s="222">
        <v>0</v>
      </c>
      <c r="J889" s="222">
        <v>0</v>
      </c>
      <c r="K889" s="222">
        <v>0</v>
      </c>
      <c r="L889" s="222">
        <v>0</v>
      </c>
      <c r="M889" s="222">
        <v>0</v>
      </c>
      <c r="N889" s="222">
        <v>0</v>
      </c>
      <c r="O889" s="222">
        <v>263.22000000000003</v>
      </c>
      <c r="P889" s="222">
        <v>0</v>
      </c>
      <c r="Q889" s="222">
        <v>263.22000000000003</v>
      </c>
    </row>
    <row r="890" spans="1:17">
      <c r="A890" s="223">
        <f t="shared" si="31"/>
        <v>28</v>
      </c>
      <c r="B890" s="219" t="s">
        <v>299</v>
      </c>
      <c r="C890" s="219" t="s">
        <v>5064</v>
      </c>
      <c r="D890" s="219" t="s">
        <v>5063</v>
      </c>
      <c r="E890" s="222">
        <v>0</v>
      </c>
      <c r="F890" s="222">
        <v>0</v>
      </c>
      <c r="G890" s="222">
        <v>0</v>
      </c>
      <c r="H890" s="222">
        <v>0</v>
      </c>
      <c r="I890" s="222">
        <v>0</v>
      </c>
      <c r="J890" s="222">
        <v>0</v>
      </c>
      <c r="K890" s="222">
        <v>0</v>
      </c>
      <c r="L890" s="222">
        <v>0</v>
      </c>
      <c r="M890" s="222">
        <v>0</v>
      </c>
      <c r="N890" s="222">
        <v>0</v>
      </c>
      <c r="O890" s="222">
        <v>631.29999999999995</v>
      </c>
      <c r="P890" s="222">
        <v>0</v>
      </c>
      <c r="Q890" s="222">
        <v>631.29999999999995</v>
      </c>
    </row>
    <row r="891" spans="1:17">
      <c r="A891" s="223">
        <f t="shared" si="31"/>
        <v>29</v>
      </c>
      <c r="B891" s="219" t="s">
        <v>299</v>
      </c>
      <c r="C891" s="219" t="s">
        <v>5065</v>
      </c>
      <c r="D891" s="219" t="s">
        <v>5066</v>
      </c>
      <c r="E891" s="222">
        <v>0</v>
      </c>
      <c r="F891" s="222">
        <v>0</v>
      </c>
      <c r="G891" s="222">
        <v>0</v>
      </c>
      <c r="H891" s="222">
        <v>0</v>
      </c>
      <c r="I891" s="222">
        <v>0</v>
      </c>
      <c r="J891" s="222">
        <v>0</v>
      </c>
      <c r="K891" s="222">
        <v>0</v>
      </c>
      <c r="L891" s="222">
        <v>0</v>
      </c>
      <c r="M891" s="222">
        <v>0</v>
      </c>
      <c r="N891" s="222">
        <v>0</v>
      </c>
      <c r="O891" s="222">
        <v>751.14</v>
      </c>
      <c r="P891" s="222">
        <v>0</v>
      </c>
      <c r="Q891" s="222">
        <v>751.14</v>
      </c>
    </row>
    <row r="892" spans="1:17">
      <c r="A892" s="223">
        <f t="shared" si="31"/>
        <v>30</v>
      </c>
      <c r="B892" s="219" t="s">
        <v>299</v>
      </c>
      <c r="C892" s="219" t="s">
        <v>5067</v>
      </c>
      <c r="D892" s="219" t="s">
        <v>5066</v>
      </c>
      <c r="E892" s="222">
        <v>0</v>
      </c>
      <c r="F892" s="222">
        <v>0</v>
      </c>
      <c r="G892" s="222">
        <v>0</v>
      </c>
      <c r="H892" s="222">
        <v>0</v>
      </c>
      <c r="I892" s="222">
        <v>0</v>
      </c>
      <c r="J892" s="222">
        <v>0</v>
      </c>
      <c r="K892" s="222">
        <v>0</v>
      </c>
      <c r="L892" s="222">
        <v>0</v>
      </c>
      <c r="M892" s="222">
        <v>0</v>
      </c>
      <c r="N892" s="222">
        <v>0</v>
      </c>
      <c r="O892" s="222">
        <v>101.65</v>
      </c>
      <c r="P892" s="222">
        <v>0</v>
      </c>
      <c r="Q892" s="222">
        <v>101.65</v>
      </c>
    </row>
    <row r="893" spans="1:17">
      <c r="A893" s="223">
        <f t="shared" si="31"/>
        <v>31</v>
      </c>
      <c r="B893" s="219" t="s">
        <v>299</v>
      </c>
      <c r="C893" s="219" t="s">
        <v>5068</v>
      </c>
      <c r="D893" s="219" t="s">
        <v>5066</v>
      </c>
      <c r="E893" s="222">
        <v>0</v>
      </c>
      <c r="F893" s="222">
        <v>0</v>
      </c>
      <c r="G893" s="222">
        <v>0</v>
      </c>
      <c r="H893" s="222">
        <v>0</v>
      </c>
      <c r="I893" s="222">
        <v>0</v>
      </c>
      <c r="J893" s="222">
        <v>0</v>
      </c>
      <c r="K893" s="222">
        <v>0</v>
      </c>
      <c r="L893" s="222">
        <v>0</v>
      </c>
      <c r="M893" s="222">
        <v>0</v>
      </c>
      <c r="N893" s="222">
        <v>0</v>
      </c>
      <c r="O893" s="222">
        <v>260.01</v>
      </c>
      <c r="P893" s="222">
        <v>0</v>
      </c>
      <c r="Q893" s="222">
        <v>260.01</v>
      </c>
    </row>
    <row r="894" spans="1:17">
      <c r="A894" s="223">
        <f t="shared" si="31"/>
        <v>32</v>
      </c>
      <c r="B894" s="219" t="s">
        <v>299</v>
      </c>
      <c r="C894" s="219" t="s">
        <v>5069</v>
      </c>
      <c r="D894" s="219" t="s">
        <v>5066</v>
      </c>
      <c r="E894" s="222">
        <v>0</v>
      </c>
      <c r="F894" s="222">
        <v>0</v>
      </c>
      <c r="G894" s="222">
        <v>0</v>
      </c>
      <c r="H894" s="222">
        <v>0</v>
      </c>
      <c r="I894" s="222">
        <v>0</v>
      </c>
      <c r="J894" s="222">
        <v>0</v>
      </c>
      <c r="K894" s="222">
        <v>0</v>
      </c>
      <c r="L894" s="222">
        <v>0</v>
      </c>
      <c r="M894" s="222">
        <v>0</v>
      </c>
      <c r="N894" s="222">
        <v>0</v>
      </c>
      <c r="O894" s="222">
        <v>101.65</v>
      </c>
      <c r="P894" s="222">
        <v>0</v>
      </c>
      <c r="Q894" s="222">
        <v>101.65</v>
      </c>
    </row>
    <row r="895" spans="1:17">
      <c r="A895" s="223">
        <f t="shared" si="31"/>
        <v>33</v>
      </c>
      <c r="B895" s="219" t="s">
        <v>299</v>
      </c>
      <c r="C895" s="219" t="s">
        <v>5070</v>
      </c>
      <c r="D895" s="219" t="s">
        <v>5071</v>
      </c>
      <c r="E895" s="222">
        <v>0</v>
      </c>
      <c r="F895" s="222">
        <v>0</v>
      </c>
      <c r="G895" s="222">
        <v>0</v>
      </c>
      <c r="H895" s="222">
        <v>0</v>
      </c>
      <c r="I895" s="222">
        <v>0</v>
      </c>
      <c r="J895" s="222">
        <v>0</v>
      </c>
      <c r="K895" s="222">
        <v>0</v>
      </c>
      <c r="L895" s="222">
        <v>0</v>
      </c>
      <c r="M895" s="222">
        <v>0</v>
      </c>
      <c r="N895" s="222">
        <v>0</v>
      </c>
      <c r="O895" s="222">
        <v>763.98</v>
      </c>
      <c r="P895" s="222">
        <v>0</v>
      </c>
      <c r="Q895" s="222">
        <v>763.98</v>
      </c>
    </row>
    <row r="896" spans="1:17">
      <c r="A896" s="223">
        <f t="shared" si="31"/>
        <v>34</v>
      </c>
      <c r="B896" s="219" t="s">
        <v>299</v>
      </c>
      <c r="C896" s="219" t="s">
        <v>5072</v>
      </c>
      <c r="D896" s="219" t="s">
        <v>5071</v>
      </c>
      <c r="E896" s="222">
        <v>0</v>
      </c>
      <c r="F896" s="222">
        <v>0</v>
      </c>
      <c r="G896" s="222">
        <v>0</v>
      </c>
      <c r="H896" s="222">
        <v>0</v>
      </c>
      <c r="I896" s="222">
        <v>0</v>
      </c>
      <c r="J896" s="222">
        <v>0</v>
      </c>
      <c r="K896" s="222">
        <v>0</v>
      </c>
      <c r="L896" s="222">
        <v>0</v>
      </c>
      <c r="M896" s="222">
        <v>0</v>
      </c>
      <c r="N896" s="222">
        <v>0</v>
      </c>
      <c r="O896" s="222">
        <v>879.54</v>
      </c>
      <c r="P896" s="222">
        <v>0</v>
      </c>
      <c r="Q896" s="222">
        <v>879.54</v>
      </c>
    </row>
    <row r="897" spans="1:17">
      <c r="A897" s="223">
        <f t="shared" si="31"/>
        <v>35</v>
      </c>
      <c r="B897" s="219" t="s">
        <v>299</v>
      </c>
      <c r="C897" s="219" t="s">
        <v>5073</v>
      </c>
      <c r="D897" s="219" t="s">
        <v>5074</v>
      </c>
      <c r="E897" s="222">
        <v>0</v>
      </c>
      <c r="F897" s="222">
        <v>0</v>
      </c>
      <c r="G897" s="222">
        <v>0</v>
      </c>
      <c r="H897" s="222">
        <v>0</v>
      </c>
      <c r="I897" s="222">
        <v>0</v>
      </c>
      <c r="J897" s="222">
        <v>0</v>
      </c>
      <c r="K897" s="222">
        <v>0</v>
      </c>
      <c r="L897" s="222">
        <v>0</v>
      </c>
      <c r="M897" s="222">
        <v>0</v>
      </c>
      <c r="N897" s="222">
        <v>0</v>
      </c>
      <c r="O897" s="222">
        <v>869.91</v>
      </c>
      <c r="P897" s="222">
        <v>0</v>
      </c>
      <c r="Q897" s="222">
        <v>869.91</v>
      </c>
    </row>
    <row r="898" spans="1:17">
      <c r="A898" s="223">
        <f t="shared" si="31"/>
        <v>36</v>
      </c>
      <c r="B898" s="219" t="s">
        <v>299</v>
      </c>
      <c r="C898" s="219" t="s">
        <v>5075</v>
      </c>
      <c r="D898" s="219" t="s">
        <v>5074</v>
      </c>
      <c r="E898" s="222">
        <v>0</v>
      </c>
      <c r="F898" s="222">
        <v>0</v>
      </c>
      <c r="G898" s="222">
        <v>0</v>
      </c>
      <c r="H898" s="222">
        <v>0</v>
      </c>
      <c r="I898" s="222">
        <v>0</v>
      </c>
      <c r="J898" s="222">
        <v>0</v>
      </c>
      <c r="K898" s="222">
        <v>0</v>
      </c>
      <c r="L898" s="222">
        <v>0</v>
      </c>
      <c r="M898" s="222">
        <v>0</v>
      </c>
      <c r="N898" s="222">
        <v>19.260000000000002</v>
      </c>
      <c r="O898" s="222">
        <v>1879.99</v>
      </c>
      <c r="P898" s="222">
        <v>0</v>
      </c>
      <c r="Q898" s="222">
        <v>1899.25</v>
      </c>
    </row>
    <row r="899" spans="1:17">
      <c r="A899" s="223">
        <f t="shared" si="31"/>
        <v>37</v>
      </c>
      <c r="B899" s="219" t="s">
        <v>299</v>
      </c>
      <c r="C899" s="219" t="s">
        <v>5076</v>
      </c>
      <c r="D899" s="219" t="s">
        <v>5077</v>
      </c>
      <c r="E899" s="222">
        <v>0</v>
      </c>
      <c r="F899" s="222">
        <v>0</v>
      </c>
      <c r="G899" s="222">
        <v>0</v>
      </c>
      <c r="H899" s="222">
        <v>0</v>
      </c>
      <c r="I899" s="222">
        <v>0</v>
      </c>
      <c r="J899" s="222">
        <v>0</v>
      </c>
      <c r="K899" s="222">
        <v>0</v>
      </c>
      <c r="L899" s="222">
        <v>0</v>
      </c>
      <c r="M899" s="222">
        <v>0</v>
      </c>
      <c r="N899" s="222">
        <v>0</v>
      </c>
      <c r="O899" s="222">
        <v>742.58</v>
      </c>
      <c r="P899" s="222">
        <v>0</v>
      </c>
      <c r="Q899" s="222">
        <v>742.58</v>
      </c>
    </row>
    <row r="900" spans="1:17">
      <c r="A900" s="223">
        <f t="shared" si="31"/>
        <v>38</v>
      </c>
      <c r="B900" s="219" t="s">
        <v>299</v>
      </c>
      <c r="C900" s="219" t="s">
        <v>5078</v>
      </c>
      <c r="D900" s="219" t="s">
        <v>5077</v>
      </c>
      <c r="E900" s="222">
        <v>0</v>
      </c>
      <c r="F900" s="222">
        <v>0</v>
      </c>
      <c r="G900" s="222">
        <v>0</v>
      </c>
      <c r="H900" s="222">
        <v>0</v>
      </c>
      <c r="I900" s="222">
        <v>0</v>
      </c>
      <c r="J900" s="222">
        <v>0</v>
      </c>
      <c r="K900" s="222">
        <v>0</v>
      </c>
      <c r="L900" s="222">
        <v>0</v>
      </c>
      <c r="M900" s="222">
        <v>0</v>
      </c>
      <c r="N900" s="222">
        <v>0</v>
      </c>
      <c r="O900" s="222">
        <v>107</v>
      </c>
      <c r="P900" s="222">
        <v>0</v>
      </c>
      <c r="Q900" s="222">
        <v>107</v>
      </c>
    </row>
    <row r="901" spans="1:17">
      <c r="A901" s="223">
        <f t="shared" si="31"/>
        <v>39</v>
      </c>
      <c r="B901" s="219" t="s">
        <v>299</v>
      </c>
      <c r="C901" s="219" t="s">
        <v>5079</v>
      </c>
      <c r="D901" s="219" t="s">
        <v>5080</v>
      </c>
      <c r="E901" s="222">
        <v>0</v>
      </c>
      <c r="F901" s="222">
        <v>0</v>
      </c>
      <c r="G901" s="222">
        <v>0</v>
      </c>
      <c r="H901" s="222">
        <v>0</v>
      </c>
      <c r="I901" s="222">
        <v>0</v>
      </c>
      <c r="J901" s="222">
        <v>0</v>
      </c>
      <c r="K901" s="222">
        <v>0</v>
      </c>
      <c r="L901" s="222">
        <v>0</v>
      </c>
      <c r="M901" s="222">
        <v>0</v>
      </c>
      <c r="N901" s="222">
        <v>524.29999999999995</v>
      </c>
      <c r="O901" s="222">
        <v>524.29999999999995</v>
      </c>
      <c r="P901" s="222">
        <v>0</v>
      </c>
      <c r="Q901" s="222">
        <v>1048.5999999999999</v>
      </c>
    </row>
    <row r="902" spans="1:17">
      <c r="A902" s="223">
        <f t="shared" si="31"/>
        <v>40</v>
      </c>
      <c r="B902" s="219" t="s">
        <v>299</v>
      </c>
      <c r="C902" s="219" t="s">
        <v>5081</v>
      </c>
      <c r="D902" s="219" t="s">
        <v>5080</v>
      </c>
      <c r="E902" s="222">
        <v>0</v>
      </c>
      <c r="F902" s="222">
        <v>0</v>
      </c>
      <c r="G902" s="222">
        <v>0</v>
      </c>
      <c r="H902" s="222">
        <v>0</v>
      </c>
      <c r="I902" s="222">
        <v>0</v>
      </c>
      <c r="J902" s="222">
        <v>0</v>
      </c>
      <c r="K902" s="222">
        <v>0</v>
      </c>
      <c r="L902" s="222">
        <v>0</v>
      </c>
      <c r="M902" s="222">
        <v>0</v>
      </c>
      <c r="N902" s="222">
        <v>8.56</v>
      </c>
      <c r="O902" s="222">
        <v>103.79</v>
      </c>
      <c r="P902" s="222">
        <v>0</v>
      </c>
      <c r="Q902" s="222">
        <v>112.35</v>
      </c>
    </row>
    <row r="903" spans="1:17">
      <c r="A903" s="223">
        <f t="shared" si="31"/>
        <v>41</v>
      </c>
      <c r="B903" s="219" t="s">
        <v>299</v>
      </c>
      <c r="C903" s="219" t="s">
        <v>5082</v>
      </c>
      <c r="D903" s="219" t="s">
        <v>5083</v>
      </c>
      <c r="E903" s="222">
        <v>0</v>
      </c>
      <c r="F903" s="222">
        <v>0</v>
      </c>
      <c r="G903" s="222">
        <v>0</v>
      </c>
      <c r="H903" s="222">
        <v>0</v>
      </c>
      <c r="I903" s="222">
        <v>0</v>
      </c>
      <c r="J903" s="222">
        <v>0</v>
      </c>
      <c r="K903" s="222">
        <v>0</v>
      </c>
      <c r="L903" s="222">
        <v>0</v>
      </c>
      <c r="M903" s="222">
        <v>0</v>
      </c>
      <c r="N903" s="222">
        <v>0</v>
      </c>
      <c r="O903" s="222">
        <v>107</v>
      </c>
      <c r="P903" s="222">
        <v>0</v>
      </c>
      <c r="Q903" s="222">
        <v>107</v>
      </c>
    </row>
    <row r="904" spans="1:17">
      <c r="A904" s="223">
        <f t="shared" si="31"/>
        <v>42</v>
      </c>
      <c r="B904" s="219" t="s">
        <v>299</v>
      </c>
      <c r="C904" s="219" t="s">
        <v>5084</v>
      </c>
      <c r="D904" s="219" t="s">
        <v>5083</v>
      </c>
      <c r="E904" s="222">
        <v>0</v>
      </c>
      <c r="F904" s="222">
        <v>0</v>
      </c>
      <c r="G904" s="222">
        <v>0</v>
      </c>
      <c r="H904" s="222">
        <v>0</v>
      </c>
      <c r="I904" s="222">
        <v>0</v>
      </c>
      <c r="J904" s="222">
        <v>0</v>
      </c>
      <c r="K904" s="222">
        <v>0</v>
      </c>
      <c r="L904" s="222">
        <v>0</v>
      </c>
      <c r="M904" s="222">
        <v>0</v>
      </c>
      <c r="N904" s="222">
        <v>0</v>
      </c>
      <c r="O904" s="222">
        <v>738.3</v>
      </c>
      <c r="P904" s="222">
        <v>0</v>
      </c>
      <c r="Q904" s="222">
        <v>738.3</v>
      </c>
    </row>
    <row r="905" spans="1:17">
      <c r="A905" s="223">
        <f t="shared" si="31"/>
        <v>43</v>
      </c>
      <c r="B905" s="219" t="s">
        <v>299</v>
      </c>
      <c r="C905" s="219" t="s">
        <v>5085</v>
      </c>
      <c r="D905" s="219" t="s">
        <v>5083</v>
      </c>
      <c r="E905" s="222">
        <v>0</v>
      </c>
      <c r="F905" s="222">
        <v>0</v>
      </c>
      <c r="G905" s="222">
        <v>0</v>
      </c>
      <c r="H905" s="222">
        <v>0</v>
      </c>
      <c r="I905" s="222">
        <v>0</v>
      </c>
      <c r="J905" s="222">
        <v>0</v>
      </c>
      <c r="K905" s="222">
        <v>0</v>
      </c>
      <c r="L905" s="222">
        <v>0</v>
      </c>
      <c r="M905" s="222">
        <v>0</v>
      </c>
      <c r="N905" s="222">
        <v>0</v>
      </c>
      <c r="O905" s="222">
        <v>498.62</v>
      </c>
      <c r="P905" s="222">
        <v>0</v>
      </c>
      <c r="Q905" s="222">
        <v>498.62</v>
      </c>
    </row>
    <row r="906" spans="1:17">
      <c r="A906" s="223">
        <f t="shared" si="31"/>
        <v>44</v>
      </c>
      <c r="B906" s="219" t="s">
        <v>299</v>
      </c>
      <c r="C906" s="219" t="s">
        <v>5086</v>
      </c>
      <c r="D906" s="219" t="s">
        <v>5087</v>
      </c>
      <c r="E906" s="222">
        <v>0</v>
      </c>
      <c r="F906" s="222">
        <v>0</v>
      </c>
      <c r="G906" s="222">
        <v>0</v>
      </c>
      <c r="H906" s="222">
        <v>0</v>
      </c>
      <c r="I906" s="222">
        <v>0</v>
      </c>
      <c r="J906" s="222">
        <v>0</v>
      </c>
      <c r="K906" s="222">
        <v>0</v>
      </c>
      <c r="L906" s="222">
        <v>0</v>
      </c>
      <c r="M906" s="222">
        <v>0</v>
      </c>
      <c r="N906" s="222">
        <v>0</v>
      </c>
      <c r="O906" s="222">
        <v>112.35</v>
      </c>
      <c r="P906" s="222">
        <v>0</v>
      </c>
      <c r="Q906" s="222">
        <v>112.35</v>
      </c>
    </row>
    <row r="907" spans="1:17">
      <c r="A907" s="223">
        <f t="shared" si="31"/>
        <v>45</v>
      </c>
      <c r="B907" s="219" t="s">
        <v>299</v>
      </c>
      <c r="C907" s="219" t="s">
        <v>5088</v>
      </c>
      <c r="D907" s="219" t="s">
        <v>5089</v>
      </c>
      <c r="E907" s="222">
        <v>0</v>
      </c>
      <c r="F907" s="222">
        <v>0</v>
      </c>
      <c r="G907" s="222">
        <v>0</v>
      </c>
      <c r="H907" s="222">
        <v>0</v>
      </c>
      <c r="I907" s="222">
        <v>0</v>
      </c>
      <c r="J907" s="222">
        <v>0</v>
      </c>
      <c r="K907" s="222">
        <v>0</v>
      </c>
      <c r="L907" s="222">
        <v>0</v>
      </c>
      <c r="M907" s="222">
        <v>0</v>
      </c>
      <c r="N907" s="222">
        <v>0</v>
      </c>
      <c r="O907" s="222">
        <v>1498</v>
      </c>
      <c r="P907" s="222">
        <v>0</v>
      </c>
      <c r="Q907" s="222">
        <v>1498</v>
      </c>
    </row>
    <row r="908" spans="1:17">
      <c r="A908" s="223">
        <f t="shared" ref="A908:A971" si="33">A907+1</f>
        <v>46</v>
      </c>
      <c r="B908" s="219" t="s">
        <v>299</v>
      </c>
      <c r="C908" s="219" t="s">
        <v>5090</v>
      </c>
      <c r="D908" s="219" t="s">
        <v>5091</v>
      </c>
      <c r="E908" s="222">
        <v>0</v>
      </c>
      <c r="F908" s="222">
        <v>0</v>
      </c>
      <c r="G908" s="222">
        <v>0</v>
      </c>
      <c r="H908" s="222">
        <v>0</v>
      </c>
      <c r="I908" s="222">
        <v>0</v>
      </c>
      <c r="J908" s="222">
        <v>0</v>
      </c>
      <c r="K908" s="222">
        <v>0</v>
      </c>
      <c r="L908" s="222">
        <v>0</v>
      </c>
      <c r="M908" s="222">
        <v>0</v>
      </c>
      <c r="N908" s="222">
        <v>0</v>
      </c>
      <c r="O908" s="222">
        <v>115.56</v>
      </c>
      <c r="P908" s="222">
        <v>0</v>
      </c>
      <c r="Q908" s="222">
        <v>115.56</v>
      </c>
    </row>
    <row r="909" spans="1:17">
      <c r="A909" s="223">
        <f t="shared" si="33"/>
        <v>47</v>
      </c>
      <c r="B909" s="219" t="s">
        <v>299</v>
      </c>
      <c r="C909" s="219" t="s">
        <v>5092</v>
      </c>
      <c r="D909" s="219" t="s">
        <v>5093</v>
      </c>
      <c r="E909" s="222">
        <v>0</v>
      </c>
      <c r="F909" s="222">
        <v>0</v>
      </c>
      <c r="G909" s="222">
        <v>0</v>
      </c>
      <c r="H909" s="222">
        <v>0</v>
      </c>
      <c r="I909" s="222">
        <v>0</v>
      </c>
      <c r="J909" s="222">
        <v>0</v>
      </c>
      <c r="K909" s="222">
        <v>0</v>
      </c>
      <c r="L909" s="222">
        <v>0</v>
      </c>
      <c r="M909" s="222">
        <v>0</v>
      </c>
      <c r="N909" s="222">
        <v>0</v>
      </c>
      <c r="O909" s="222">
        <v>126.26</v>
      </c>
      <c r="P909" s="222">
        <v>0</v>
      </c>
      <c r="Q909" s="222">
        <v>126.26</v>
      </c>
    </row>
    <row r="910" spans="1:17">
      <c r="A910" s="223">
        <f t="shared" si="33"/>
        <v>48</v>
      </c>
      <c r="B910" s="219" t="s">
        <v>299</v>
      </c>
      <c r="C910" s="219" t="s">
        <v>5094</v>
      </c>
      <c r="D910" s="219" t="s">
        <v>5095</v>
      </c>
      <c r="E910" s="222">
        <v>0</v>
      </c>
      <c r="F910" s="222">
        <v>0</v>
      </c>
      <c r="G910" s="222">
        <v>0</v>
      </c>
      <c r="H910" s="222">
        <v>0</v>
      </c>
      <c r="I910" s="222">
        <v>0</v>
      </c>
      <c r="J910" s="222">
        <v>0</v>
      </c>
      <c r="K910" s="222">
        <v>0</v>
      </c>
      <c r="L910" s="222">
        <v>0</v>
      </c>
      <c r="M910" s="222">
        <v>0</v>
      </c>
      <c r="N910" s="222">
        <v>0</v>
      </c>
      <c r="O910" s="222">
        <v>107</v>
      </c>
      <c r="P910" s="222">
        <v>0</v>
      </c>
      <c r="Q910" s="222">
        <v>107</v>
      </c>
    </row>
    <row r="911" spans="1:17">
      <c r="A911" s="223">
        <f t="shared" si="33"/>
        <v>49</v>
      </c>
      <c r="B911" s="219" t="s">
        <v>299</v>
      </c>
      <c r="C911" s="219" t="s">
        <v>5096</v>
      </c>
      <c r="D911" s="219" t="s">
        <v>5095</v>
      </c>
      <c r="E911" s="222">
        <v>0</v>
      </c>
      <c r="F911" s="222">
        <v>0</v>
      </c>
      <c r="G911" s="222">
        <v>0</v>
      </c>
      <c r="H911" s="222">
        <v>0</v>
      </c>
      <c r="I911" s="222">
        <v>0</v>
      </c>
      <c r="J911" s="222">
        <v>0</v>
      </c>
      <c r="K911" s="222">
        <v>0</v>
      </c>
      <c r="L911" s="222">
        <v>0</v>
      </c>
      <c r="M911" s="222">
        <v>0</v>
      </c>
      <c r="N911" s="222">
        <v>0</v>
      </c>
      <c r="O911" s="222">
        <v>631.29999999999995</v>
      </c>
      <c r="P911" s="222">
        <v>0</v>
      </c>
      <c r="Q911" s="222">
        <v>631.29999999999995</v>
      </c>
    </row>
    <row r="912" spans="1:17">
      <c r="A912" s="223">
        <f t="shared" si="33"/>
        <v>50</v>
      </c>
      <c r="B912" s="219" t="s">
        <v>299</v>
      </c>
      <c r="C912" s="219" t="s">
        <v>5097</v>
      </c>
      <c r="D912" s="219" t="s">
        <v>5098</v>
      </c>
      <c r="E912" s="222">
        <v>0</v>
      </c>
      <c r="F912" s="222">
        <v>0</v>
      </c>
      <c r="G912" s="222">
        <v>0</v>
      </c>
      <c r="H912" s="222">
        <v>0</v>
      </c>
      <c r="I912" s="222">
        <v>0</v>
      </c>
      <c r="J912" s="222">
        <v>0</v>
      </c>
      <c r="K912" s="222">
        <v>0</v>
      </c>
      <c r="L912" s="222">
        <v>0</v>
      </c>
      <c r="M912" s="222">
        <v>0</v>
      </c>
      <c r="N912" s="222">
        <v>0</v>
      </c>
      <c r="O912" s="222">
        <v>116.63</v>
      </c>
      <c r="P912" s="222">
        <v>0</v>
      </c>
      <c r="Q912" s="222">
        <v>116.63</v>
      </c>
    </row>
    <row r="913" spans="1:17">
      <c r="A913" s="223">
        <f t="shared" si="33"/>
        <v>51</v>
      </c>
      <c r="B913" s="219" t="s">
        <v>299</v>
      </c>
      <c r="C913" s="219" t="s">
        <v>5099</v>
      </c>
      <c r="D913" s="219" t="s">
        <v>5098</v>
      </c>
      <c r="E913" s="222">
        <v>0</v>
      </c>
      <c r="F913" s="222">
        <v>0</v>
      </c>
      <c r="G913" s="222">
        <v>0</v>
      </c>
      <c r="H913" s="222">
        <v>0</v>
      </c>
      <c r="I913" s="222">
        <v>0</v>
      </c>
      <c r="J913" s="222">
        <v>0</v>
      </c>
      <c r="K913" s="222">
        <v>0</v>
      </c>
      <c r="L913" s="222">
        <v>0</v>
      </c>
      <c r="M913" s="222">
        <v>0</v>
      </c>
      <c r="N913" s="222">
        <v>2.14</v>
      </c>
      <c r="O913" s="222">
        <v>1578.25</v>
      </c>
      <c r="P913" s="222">
        <v>0</v>
      </c>
      <c r="Q913" s="222">
        <v>1580.39</v>
      </c>
    </row>
    <row r="914" spans="1:17">
      <c r="A914" s="223">
        <f t="shared" si="33"/>
        <v>52</v>
      </c>
      <c r="B914" s="219" t="s">
        <v>299</v>
      </c>
      <c r="C914" s="219" t="s">
        <v>5100</v>
      </c>
      <c r="D914" s="219" t="s">
        <v>5101</v>
      </c>
      <c r="E914" s="222">
        <v>0</v>
      </c>
      <c r="F914" s="222">
        <v>0</v>
      </c>
      <c r="G914" s="222">
        <v>0</v>
      </c>
      <c r="H914" s="222">
        <v>0</v>
      </c>
      <c r="I914" s="222">
        <v>0</v>
      </c>
      <c r="J914" s="222">
        <v>0</v>
      </c>
      <c r="K914" s="222">
        <v>0</v>
      </c>
      <c r="L914" s="222">
        <v>0</v>
      </c>
      <c r="M914" s="222">
        <v>0</v>
      </c>
      <c r="N914" s="222">
        <v>2.14</v>
      </c>
      <c r="O914" s="222">
        <v>858.14</v>
      </c>
      <c r="P914" s="222">
        <v>0</v>
      </c>
      <c r="Q914" s="222">
        <v>860.28</v>
      </c>
    </row>
    <row r="915" spans="1:17">
      <c r="A915" s="223">
        <f t="shared" si="33"/>
        <v>53</v>
      </c>
      <c r="B915" s="219" t="s">
        <v>299</v>
      </c>
      <c r="C915" s="219" t="s">
        <v>5102</v>
      </c>
      <c r="D915" s="219" t="s">
        <v>5103</v>
      </c>
      <c r="E915" s="222">
        <v>0</v>
      </c>
      <c r="F915" s="222">
        <v>0</v>
      </c>
      <c r="G915" s="222">
        <v>0</v>
      </c>
      <c r="H915" s="222">
        <v>0</v>
      </c>
      <c r="I915" s="222">
        <v>0</v>
      </c>
      <c r="J915" s="222">
        <v>0</v>
      </c>
      <c r="K915" s="222">
        <v>0</v>
      </c>
      <c r="L915" s="222">
        <v>0</v>
      </c>
      <c r="M915" s="222">
        <v>0</v>
      </c>
      <c r="N915" s="222">
        <v>10.7</v>
      </c>
      <c r="O915" s="222">
        <v>258.94</v>
      </c>
      <c r="P915" s="222">
        <v>0</v>
      </c>
      <c r="Q915" s="222">
        <v>269.64</v>
      </c>
    </row>
    <row r="916" spans="1:17">
      <c r="A916" s="223">
        <f t="shared" si="33"/>
        <v>54</v>
      </c>
      <c r="B916" s="219" t="s">
        <v>299</v>
      </c>
      <c r="C916" s="219" t="s">
        <v>5104</v>
      </c>
      <c r="D916" s="219" t="s">
        <v>5103</v>
      </c>
      <c r="E916" s="222">
        <v>0</v>
      </c>
      <c r="F916" s="222">
        <v>0</v>
      </c>
      <c r="G916" s="222">
        <v>0</v>
      </c>
      <c r="H916" s="222">
        <v>0</v>
      </c>
      <c r="I916" s="222">
        <v>0</v>
      </c>
      <c r="J916" s="222">
        <v>0</v>
      </c>
      <c r="K916" s="222">
        <v>0</v>
      </c>
      <c r="L916" s="222">
        <v>0</v>
      </c>
      <c r="M916" s="222">
        <v>0</v>
      </c>
      <c r="N916" s="222">
        <v>0</v>
      </c>
      <c r="O916" s="222">
        <v>631.29999999999995</v>
      </c>
      <c r="P916" s="222">
        <v>0</v>
      </c>
      <c r="Q916" s="222">
        <v>631.29999999999995</v>
      </c>
    </row>
    <row r="917" spans="1:17">
      <c r="A917" s="223">
        <f t="shared" si="33"/>
        <v>55</v>
      </c>
      <c r="B917" s="219" t="s">
        <v>299</v>
      </c>
      <c r="C917" s="219" t="s">
        <v>5105</v>
      </c>
      <c r="D917" s="219" t="s">
        <v>5106</v>
      </c>
      <c r="E917" s="222">
        <v>0</v>
      </c>
      <c r="F917" s="222">
        <v>0</v>
      </c>
      <c r="G917" s="222">
        <v>0</v>
      </c>
      <c r="H917" s="222">
        <v>0</v>
      </c>
      <c r="I917" s="222">
        <v>0</v>
      </c>
      <c r="J917" s="222">
        <v>0</v>
      </c>
      <c r="K917" s="222">
        <v>0</v>
      </c>
      <c r="L917" s="222">
        <v>0</v>
      </c>
      <c r="M917" s="222">
        <v>0</v>
      </c>
      <c r="N917" s="222">
        <v>0</v>
      </c>
      <c r="O917" s="222">
        <v>151.94</v>
      </c>
      <c r="P917" s="222">
        <v>0</v>
      </c>
      <c r="Q917" s="222">
        <v>151.94</v>
      </c>
    </row>
    <row r="918" spans="1:17">
      <c r="A918" s="223">
        <f t="shared" si="33"/>
        <v>56</v>
      </c>
      <c r="B918" s="219" t="s">
        <v>299</v>
      </c>
      <c r="C918" s="219" t="s">
        <v>5107</v>
      </c>
      <c r="D918" s="219" t="s">
        <v>3707</v>
      </c>
      <c r="E918" s="222">
        <v>0</v>
      </c>
      <c r="F918" s="222">
        <v>0</v>
      </c>
      <c r="G918" s="222">
        <v>0</v>
      </c>
      <c r="H918" s="222">
        <v>0</v>
      </c>
      <c r="I918" s="222">
        <v>0</v>
      </c>
      <c r="J918" s="222">
        <v>0</v>
      </c>
      <c r="K918" s="222">
        <v>0</v>
      </c>
      <c r="L918" s="222">
        <v>0</v>
      </c>
      <c r="M918" s="222">
        <v>0</v>
      </c>
      <c r="N918" s="222">
        <v>0</v>
      </c>
      <c r="O918" s="222">
        <v>101.65</v>
      </c>
      <c r="P918" s="222">
        <v>0</v>
      </c>
      <c r="Q918" s="222">
        <v>101.65</v>
      </c>
    </row>
    <row r="919" spans="1:17">
      <c r="A919" s="223">
        <f t="shared" si="33"/>
        <v>57</v>
      </c>
      <c r="B919" s="219" t="s">
        <v>299</v>
      </c>
      <c r="C919" s="219" t="s">
        <v>5108</v>
      </c>
      <c r="D919" s="219" t="s">
        <v>5109</v>
      </c>
      <c r="E919" s="222">
        <v>0</v>
      </c>
      <c r="F919" s="222">
        <v>0</v>
      </c>
      <c r="G919" s="222">
        <v>0</v>
      </c>
      <c r="H919" s="222">
        <v>0</v>
      </c>
      <c r="I919" s="222">
        <v>0</v>
      </c>
      <c r="J919" s="222">
        <v>0</v>
      </c>
      <c r="K919" s="222">
        <v>0</v>
      </c>
      <c r="L919" s="222">
        <v>0</v>
      </c>
      <c r="M919" s="222">
        <v>0</v>
      </c>
      <c r="N919" s="222">
        <v>0</v>
      </c>
      <c r="O919" s="222">
        <v>132.15</v>
      </c>
      <c r="P919" s="222">
        <v>0</v>
      </c>
      <c r="Q919" s="222">
        <v>132.15</v>
      </c>
    </row>
    <row r="920" spans="1:17">
      <c r="A920" s="223">
        <f t="shared" si="33"/>
        <v>58</v>
      </c>
      <c r="B920" s="219" t="s">
        <v>299</v>
      </c>
      <c r="C920" s="219" t="s">
        <v>5110</v>
      </c>
      <c r="D920" s="219" t="s">
        <v>5111</v>
      </c>
      <c r="E920" s="222">
        <v>0</v>
      </c>
      <c r="F920" s="222">
        <v>0</v>
      </c>
      <c r="G920" s="222">
        <v>0</v>
      </c>
      <c r="H920" s="222">
        <v>0</v>
      </c>
      <c r="I920" s="222">
        <v>0</v>
      </c>
      <c r="J920" s="222">
        <v>0</v>
      </c>
      <c r="K920" s="222">
        <v>0</v>
      </c>
      <c r="L920" s="222">
        <v>0</v>
      </c>
      <c r="M920" s="222">
        <v>0</v>
      </c>
      <c r="N920" s="222">
        <v>0</v>
      </c>
      <c r="O920" s="222">
        <v>132.15</v>
      </c>
      <c r="P920" s="222">
        <v>0</v>
      </c>
      <c r="Q920" s="222">
        <v>132.15</v>
      </c>
    </row>
    <row r="921" spans="1:17">
      <c r="A921" s="223">
        <f t="shared" si="33"/>
        <v>59</v>
      </c>
      <c r="B921" s="219" t="s">
        <v>299</v>
      </c>
      <c r="C921" s="219" t="s">
        <v>5112</v>
      </c>
      <c r="D921" s="219" t="s">
        <v>5113</v>
      </c>
      <c r="E921" s="222">
        <v>0</v>
      </c>
      <c r="F921" s="222">
        <v>0</v>
      </c>
      <c r="G921" s="222">
        <v>0</v>
      </c>
      <c r="H921" s="222">
        <v>0</v>
      </c>
      <c r="I921" s="222">
        <v>0</v>
      </c>
      <c r="J921" s="222">
        <v>0</v>
      </c>
      <c r="K921" s="222">
        <v>0</v>
      </c>
      <c r="L921" s="222">
        <v>0</v>
      </c>
      <c r="M921" s="222">
        <v>0</v>
      </c>
      <c r="N921" s="222">
        <v>0</v>
      </c>
      <c r="O921" s="222">
        <v>107</v>
      </c>
      <c r="P921" s="222">
        <v>0</v>
      </c>
      <c r="Q921" s="222">
        <v>107</v>
      </c>
    </row>
    <row r="922" spans="1:17">
      <c r="A922" s="223">
        <f t="shared" si="33"/>
        <v>60</v>
      </c>
      <c r="B922" s="219" t="s">
        <v>299</v>
      </c>
      <c r="C922" s="219" t="s">
        <v>5114</v>
      </c>
      <c r="D922" s="219" t="s">
        <v>5113</v>
      </c>
      <c r="E922" s="222">
        <v>0</v>
      </c>
      <c r="F922" s="222">
        <v>0</v>
      </c>
      <c r="G922" s="222">
        <v>0</v>
      </c>
      <c r="H922" s="222">
        <v>0</v>
      </c>
      <c r="I922" s="222">
        <v>0</v>
      </c>
      <c r="J922" s="222">
        <v>0</v>
      </c>
      <c r="K922" s="222">
        <v>0</v>
      </c>
      <c r="L922" s="222">
        <v>0</v>
      </c>
      <c r="M922" s="222">
        <v>0</v>
      </c>
      <c r="N922" s="222">
        <v>0</v>
      </c>
      <c r="O922" s="222">
        <v>631.29999999999995</v>
      </c>
      <c r="P922" s="222">
        <v>0</v>
      </c>
      <c r="Q922" s="222">
        <v>631.29999999999995</v>
      </c>
    </row>
    <row r="923" spans="1:17">
      <c r="A923" s="223">
        <f t="shared" si="33"/>
        <v>61</v>
      </c>
      <c r="B923" s="219" t="s">
        <v>299</v>
      </c>
      <c r="C923" s="219" t="s">
        <v>5115</v>
      </c>
      <c r="D923" s="219" t="s">
        <v>5116</v>
      </c>
      <c r="E923" s="222">
        <v>0</v>
      </c>
      <c r="F923" s="222">
        <v>0</v>
      </c>
      <c r="G923" s="222">
        <v>0</v>
      </c>
      <c r="H923" s="222">
        <v>0</v>
      </c>
      <c r="I923" s="222">
        <v>0</v>
      </c>
      <c r="J923" s="222">
        <v>0</v>
      </c>
      <c r="K923" s="222">
        <v>0</v>
      </c>
      <c r="L923" s="222">
        <v>0</v>
      </c>
      <c r="M923" s="222">
        <v>0</v>
      </c>
      <c r="N923" s="222">
        <v>0</v>
      </c>
      <c r="O923" s="222">
        <v>850.65</v>
      </c>
      <c r="P923" s="222">
        <v>0</v>
      </c>
      <c r="Q923" s="222">
        <v>850.65</v>
      </c>
    </row>
    <row r="924" spans="1:17">
      <c r="A924" s="223">
        <f t="shared" si="33"/>
        <v>62</v>
      </c>
      <c r="B924" s="219" t="s">
        <v>299</v>
      </c>
      <c r="C924" s="219" t="s">
        <v>5117</v>
      </c>
      <c r="D924" s="219" t="s">
        <v>5118</v>
      </c>
      <c r="E924" s="222">
        <v>0</v>
      </c>
      <c r="F924" s="222">
        <v>0</v>
      </c>
      <c r="G924" s="222">
        <v>0</v>
      </c>
      <c r="H924" s="222">
        <v>0</v>
      </c>
      <c r="I924" s="222">
        <v>0</v>
      </c>
      <c r="J924" s="222">
        <v>0</v>
      </c>
      <c r="K924" s="222">
        <v>0</v>
      </c>
      <c r="L924" s="222">
        <v>0</v>
      </c>
      <c r="M924" s="222">
        <v>0</v>
      </c>
      <c r="N924" s="222">
        <v>0</v>
      </c>
      <c r="O924" s="222">
        <v>78.28</v>
      </c>
      <c r="P924" s="222">
        <v>0</v>
      </c>
      <c r="Q924" s="222">
        <v>78.28</v>
      </c>
    </row>
    <row r="925" spans="1:17">
      <c r="A925" s="223">
        <f t="shared" si="33"/>
        <v>63</v>
      </c>
      <c r="B925" s="219" t="s">
        <v>299</v>
      </c>
      <c r="C925" s="219" t="s">
        <v>5119</v>
      </c>
      <c r="D925" s="219" t="s">
        <v>5120</v>
      </c>
      <c r="E925" s="222">
        <v>0</v>
      </c>
      <c r="F925" s="222">
        <v>0</v>
      </c>
      <c r="G925" s="222">
        <v>0</v>
      </c>
      <c r="H925" s="222">
        <v>0</v>
      </c>
      <c r="I925" s="222">
        <v>0</v>
      </c>
      <c r="J925" s="222">
        <v>0</v>
      </c>
      <c r="K925" s="222">
        <v>0</v>
      </c>
      <c r="L925" s="222">
        <v>0</v>
      </c>
      <c r="M925" s="222">
        <v>0</v>
      </c>
      <c r="N925" s="222">
        <v>338.3</v>
      </c>
      <c r="O925" s="222">
        <v>738.3</v>
      </c>
      <c r="P925" s="222">
        <v>0</v>
      </c>
      <c r="Q925" s="222">
        <v>1076.5999999999999</v>
      </c>
    </row>
    <row r="926" spans="1:17">
      <c r="A926" s="223">
        <f t="shared" si="33"/>
        <v>64</v>
      </c>
      <c r="B926" s="219" t="s">
        <v>299</v>
      </c>
      <c r="C926" s="219" t="s">
        <v>5121</v>
      </c>
      <c r="D926" s="219" t="s">
        <v>5122</v>
      </c>
      <c r="E926" s="222">
        <v>0</v>
      </c>
      <c r="F926" s="222">
        <v>0</v>
      </c>
      <c r="G926" s="222">
        <v>0</v>
      </c>
      <c r="H926" s="222">
        <v>0</v>
      </c>
      <c r="I926" s="222">
        <v>0</v>
      </c>
      <c r="J926" s="222">
        <v>0</v>
      </c>
      <c r="K926" s="222">
        <v>0</v>
      </c>
      <c r="L926" s="222">
        <v>0</v>
      </c>
      <c r="M926" s="222">
        <v>0</v>
      </c>
      <c r="N926" s="222">
        <v>0</v>
      </c>
      <c r="O926" s="222">
        <v>101.65</v>
      </c>
      <c r="P926" s="222">
        <v>0</v>
      </c>
      <c r="Q926" s="222">
        <v>101.65</v>
      </c>
    </row>
    <row r="927" spans="1:17">
      <c r="A927" s="223">
        <f t="shared" si="33"/>
        <v>65</v>
      </c>
      <c r="B927" s="219" t="s">
        <v>299</v>
      </c>
      <c r="C927" s="219" t="s">
        <v>5123</v>
      </c>
      <c r="D927" s="219" t="s">
        <v>5124</v>
      </c>
      <c r="E927" s="222">
        <v>0</v>
      </c>
      <c r="F927" s="222">
        <v>0</v>
      </c>
      <c r="G927" s="222">
        <v>0</v>
      </c>
      <c r="H927" s="222">
        <v>0</v>
      </c>
      <c r="I927" s="222">
        <v>0</v>
      </c>
      <c r="J927" s="222">
        <v>0</v>
      </c>
      <c r="K927" s="222">
        <v>0</v>
      </c>
      <c r="L927" s="222">
        <v>0</v>
      </c>
      <c r="M927" s="222">
        <v>0</v>
      </c>
      <c r="N927" s="222">
        <v>0</v>
      </c>
      <c r="O927" s="222">
        <v>428</v>
      </c>
      <c r="P927" s="222">
        <v>0</v>
      </c>
      <c r="Q927" s="222">
        <v>428</v>
      </c>
    </row>
    <row r="928" spans="1:17">
      <c r="A928" s="223">
        <f t="shared" si="33"/>
        <v>66</v>
      </c>
      <c r="B928" s="219" t="s">
        <v>299</v>
      </c>
      <c r="C928" s="219" t="s">
        <v>5125</v>
      </c>
      <c r="D928" s="219" t="s">
        <v>5126</v>
      </c>
      <c r="E928" s="222">
        <v>0</v>
      </c>
      <c r="F928" s="222">
        <v>0</v>
      </c>
      <c r="G928" s="222">
        <v>0</v>
      </c>
      <c r="H928" s="222">
        <v>0</v>
      </c>
      <c r="I928" s="222">
        <v>0</v>
      </c>
      <c r="J928" s="222">
        <v>0</v>
      </c>
      <c r="K928" s="222">
        <v>0</v>
      </c>
      <c r="L928" s="222">
        <v>0</v>
      </c>
      <c r="M928" s="222">
        <v>0</v>
      </c>
      <c r="N928" s="222">
        <v>0</v>
      </c>
      <c r="O928" s="222">
        <v>101.65</v>
      </c>
      <c r="P928" s="222">
        <v>0</v>
      </c>
      <c r="Q928" s="222">
        <v>101.65</v>
      </c>
    </row>
    <row r="929" spans="1:17">
      <c r="A929" s="223">
        <f t="shared" si="33"/>
        <v>67</v>
      </c>
      <c r="B929" s="219" t="s">
        <v>299</v>
      </c>
      <c r="C929" s="219" t="s">
        <v>5127</v>
      </c>
      <c r="D929" s="219" t="s">
        <v>5128</v>
      </c>
      <c r="E929" s="222">
        <v>0</v>
      </c>
      <c r="F929" s="222">
        <v>0</v>
      </c>
      <c r="G929" s="222">
        <v>0</v>
      </c>
      <c r="H929" s="222">
        <v>0</v>
      </c>
      <c r="I929" s="222">
        <v>0</v>
      </c>
      <c r="J929" s="222">
        <v>0</v>
      </c>
      <c r="K929" s="222">
        <v>0</v>
      </c>
      <c r="L929" s="222">
        <v>0</v>
      </c>
      <c r="M929" s="222">
        <v>0</v>
      </c>
      <c r="N929" s="222">
        <v>0</v>
      </c>
      <c r="O929" s="222">
        <v>406.6</v>
      </c>
      <c r="P929" s="222">
        <v>0</v>
      </c>
      <c r="Q929" s="222">
        <v>406.6</v>
      </c>
    </row>
    <row r="930" spans="1:17">
      <c r="A930" s="223">
        <f t="shared" si="33"/>
        <v>68</v>
      </c>
      <c r="B930" s="219" t="s">
        <v>299</v>
      </c>
      <c r="C930" s="219" t="s">
        <v>5129</v>
      </c>
      <c r="D930" s="219" t="s">
        <v>5130</v>
      </c>
      <c r="E930" s="222">
        <v>0</v>
      </c>
      <c r="F930" s="222">
        <v>0</v>
      </c>
      <c r="G930" s="222">
        <v>0</v>
      </c>
      <c r="H930" s="222">
        <v>0</v>
      </c>
      <c r="I930" s="222">
        <v>0</v>
      </c>
      <c r="J930" s="222">
        <v>0</v>
      </c>
      <c r="K930" s="222">
        <v>0</v>
      </c>
      <c r="L930" s="222">
        <v>0</v>
      </c>
      <c r="M930" s="222">
        <v>0</v>
      </c>
      <c r="N930" s="222">
        <v>0</v>
      </c>
      <c r="O930" s="222">
        <v>967.28</v>
      </c>
      <c r="P930" s="222">
        <v>0</v>
      </c>
      <c r="Q930" s="222">
        <v>967.28</v>
      </c>
    </row>
    <row r="931" spans="1:17">
      <c r="A931" s="223">
        <f t="shared" si="33"/>
        <v>69</v>
      </c>
      <c r="B931" s="219" t="s">
        <v>299</v>
      </c>
      <c r="C931" s="219" t="s">
        <v>5131</v>
      </c>
      <c r="D931" s="219" t="s">
        <v>5132</v>
      </c>
      <c r="E931" s="222">
        <v>0</v>
      </c>
      <c r="F931" s="222">
        <v>0</v>
      </c>
      <c r="G931" s="222">
        <v>0</v>
      </c>
      <c r="H931" s="222">
        <v>0</v>
      </c>
      <c r="I931" s="222">
        <v>0</v>
      </c>
      <c r="J931" s="222">
        <v>0</v>
      </c>
      <c r="K931" s="222">
        <v>0</v>
      </c>
      <c r="L931" s="222">
        <v>0</v>
      </c>
      <c r="M931" s="222">
        <v>0</v>
      </c>
      <c r="N931" s="222">
        <v>0</v>
      </c>
      <c r="O931" s="222">
        <v>150.87</v>
      </c>
      <c r="P931" s="222">
        <v>0</v>
      </c>
      <c r="Q931" s="222">
        <v>150.87</v>
      </c>
    </row>
    <row r="932" spans="1:17">
      <c r="A932" s="223">
        <f t="shared" si="33"/>
        <v>70</v>
      </c>
      <c r="B932" s="219" t="s">
        <v>299</v>
      </c>
      <c r="C932" s="219" t="s">
        <v>5133</v>
      </c>
      <c r="D932" s="219" t="s">
        <v>5134</v>
      </c>
      <c r="E932" s="222">
        <v>0</v>
      </c>
      <c r="F932" s="222">
        <v>0</v>
      </c>
      <c r="G932" s="222">
        <v>0</v>
      </c>
      <c r="H932" s="222">
        <v>0</v>
      </c>
      <c r="I932" s="222">
        <v>0</v>
      </c>
      <c r="J932" s="222">
        <v>0</v>
      </c>
      <c r="K932" s="222">
        <v>0</v>
      </c>
      <c r="L932" s="222">
        <v>0</v>
      </c>
      <c r="M932" s="222">
        <v>0</v>
      </c>
      <c r="N932" s="222">
        <v>0</v>
      </c>
      <c r="O932" s="222">
        <v>1487.3</v>
      </c>
      <c r="P932" s="222">
        <v>0</v>
      </c>
      <c r="Q932" s="222">
        <v>1487.3</v>
      </c>
    </row>
    <row r="933" spans="1:17">
      <c r="A933" s="223">
        <f t="shared" si="33"/>
        <v>71</v>
      </c>
      <c r="B933" s="219" t="s">
        <v>299</v>
      </c>
      <c r="C933" s="219" t="s">
        <v>5135</v>
      </c>
      <c r="D933" s="219" t="s">
        <v>5136</v>
      </c>
      <c r="E933" s="222">
        <v>0</v>
      </c>
      <c r="F933" s="222">
        <v>0</v>
      </c>
      <c r="G933" s="222">
        <v>0</v>
      </c>
      <c r="H933" s="222">
        <v>0</v>
      </c>
      <c r="I933" s="222">
        <v>0</v>
      </c>
      <c r="J933" s="222">
        <v>0</v>
      </c>
      <c r="K933" s="222">
        <v>0</v>
      </c>
      <c r="L933" s="222">
        <v>0</v>
      </c>
      <c r="M933" s="222">
        <v>0</v>
      </c>
      <c r="N933" s="222">
        <v>953.37</v>
      </c>
      <c r="O933" s="222">
        <v>944.81</v>
      </c>
      <c r="P933" s="222">
        <v>0</v>
      </c>
      <c r="Q933" s="222">
        <v>1898.18</v>
      </c>
    </row>
    <row r="934" spans="1:17">
      <c r="A934" s="223">
        <f t="shared" si="33"/>
        <v>72</v>
      </c>
      <c r="B934" s="219" t="s">
        <v>299</v>
      </c>
      <c r="C934" s="219" t="s">
        <v>5137</v>
      </c>
      <c r="D934" s="219" t="s">
        <v>5138</v>
      </c>
      <c r="E934" s="222">
        <v>0</v>
      </c>
      <c r="F934" s="222">
        <v>0</v>
      </c>
      <c r="G934" s="222">
        <v>0</v>
      </c>
      <c r="H934" s="222">
        <v>0</v>
      </c>
      <c r="I934" s="222">
        <v>0</v>
      </c>
      <c r="J934" s="222">
        <v>0</v>
      </c>
      <c r="K934" s="222">
        <v>0</v>
      </c>
      <c r="L934" s="222">
        <v>0</v>
      </c>
      <c r="M934" s="222">
        <v>0</v>
      </c>
      <c r="N934" s="222">
        <v>0</v>
      </c>
      <c r="O934" s="222">
        <v>101.65</v>
      </c>
      <c r="P934" s="222">
        <v>0</v>
      </c>
      <c r="Q934" s="222">
        <v>101.65</v>
      </c>
    </row>
    <row r="935" spans="1:17">
      <c r="A935" s="223">
        <f t="shared" si="33"/>
        <v>73</v>
      </c>
      <c r="B935" s="219" t="s">
        <v>299</v>
      </c>
      <c r="C935" s="219" t="s">
        <v>5139</v>
      </c>
      <c r="D935" s="219" t="s">
        <v>5140</v>
      </c>
      <c r="E935" s="222">
        <v>0</v>
      </c>
      <c r="F935" s="222">
        <v>0</v>
      </c>
      <c r="G935" s="222">
        <v>0</v>
      </c>
      <c r="H935" s="222">
        <v>0</v>
      </c>
      <c r="I935" s="222">
        <v>0</v>
      </c>
      <c r="J935" s="222">
        <v>0</v>
      </c>
      <c r="K935" s="222">
        <v>0</v>
      </c>
      <c r="L935" s="222">
        <v>0</v>
      </c>
      <c r="M935" s="222">
        <v>0</v>
      </c>
      <c r="N935" s="222">
        <v>0</v>
      </c>
      <c r="O935" s="222">
        <v>107</v>
      </c>
      <c r="P935" s="222">
        <v>0</v>
      </c>
      <c r="Q935" s="222">
        <v>107</v>
      </c>
    </row>
    <row r="936" spans="1:17">
      <c r="A936" s="223">
        <f t="shared" si="33"/>
        <v>74</v>
      </c>
      <c r="B936" s="219" t="s">
        <v>299</v>
      </c>
      <c r="C936" s="219" t="s">
        <v>5141</v>
      </c>
      <c r="D936" s="219" t="s">
        <v>5142</v>
      </c>
      <c r="E936" s="222">
        <v>0</v>
      </c>
      <c r="F936" s="222">
        <v>0</v>
      </c>
      <c r="G936" s="222">
        <v>0</v>
      </c>
      <c r="H936" s="222">
        <v>0</v>
      </c>
      <c r="I936" s="222">
        <v>0</v>
      </c>
      <c r="J936" s="222">
        <v>0</v>
      </c>
      <c r="K936" s="222">
        <v>0</v>
      </c>
      <c r="L936" s="222">
        <v>0</v>
      </c>
      <c r="M936" s="222">
        <v>0</v>
      </c>
      <c r="N936" s="222">
        <v>0</v>
      </c>
      <c r="O936" s="222">
        <v>126.26</v>
      </c>
      <c r="P936" s="222">
        <v>0</v>
      </c>
      <c r="Q936" s="222">
        <v>126.26</v>
      </c>
    </row>
    <row r="937" spans="1:17">
      <c r="A937" s="223">
        <f t="shared" si="33"/>
        <v>75</v>
      </c>
      <c r="B937" s="219" t="s">
        <v>299</v>
      </c>
      <c r="C937" s="219" t="s">
        <v>5143</v>
      </c>
      <c r="D937" s="219" t="s">
        <v>5144</v>
      </c>
      <c r="E937" s="222">
        <v>0</v>
      </c>
      <c r="F937" s="222">
        <v>0</v>
      </c>
      <c r="G937" s="222">
        <v>0</v>
      </c>
      <c r="H937" s="222">
        <v>0</v>
      </c>
      <c r="I937" s="222">
        <v>0</v>
      </c>
      <c r="J937" s="222">
        <v>0</v>
      </c>
      <c r="K937" s="222">
        <v>0</v>
      </c>
      <c r="L937" s="222">
        <v>0</v>
      </c>
      <c r="M937" s="222">
        <v>0</v>
      </c>
      <c r="N937" s="222">
        <v>0</v>
      </c>
      <c r="O937" s="222">
        <v>476.74</v>
      </c>
      <c r="P937" s="222">
        <v>0</v>
      </c>
      <c r="Q937" s="222">
        <v>476.74</v>
      </c>
    </row>
    <row r="938" spans="1:17" ht="15" thickBot="1">
      <c r="A938" s="223"/>
      <c r="B938" s="219"/>
      <c r="C938" s="219"/>
      <c r="D938" s="219"/>
      <c r="E938" s="224">
        <f>SUM(E863:E937)</f>
        <v>0</v>
      </c>
      <c r="F938" s="224">
        <f t="shared" ref="F938:Q938" si="34">SUM(F863:F937)</f>
        <v>0</v>
      </c>
      <c r="G938" s="224">
        <f t="shared" si="34"/>
        <v>0</v>
      </c>
      <c r="H938" s="224">
        <f t="shared" si="34"/>
        <v>0</v>
      </c>
      <c r="I938" s="224">
        <f t="shared" si="34"/>
        <v>0</v>
      </c>
      <c r="J938" s="224">
        <f t="shared" si="34"/>
        <v>0</v>
      </c>
      <c r="K938" s="224">
        <f t="shared" si="34"/>
        <v>0</v>
      </c>
      <c r="L938" s="224">
        <f t="shared" si="34"/>
        <v>0</v>
      </c>
      <c r="M938" s="224">
        <f t="shared" si="34"/>
        <v>631.29999999999995</v>
      </c>
      <c r="N938" s="224">
        <f t="shared" si="34"/>
        <v>2554.27</v>
      </c>
      <c r="O938" s="224">
        <f t="shared" si="34"/>
        <v>42635.190000000024</v>
      </c>
      <c r="P938" s="224">
        <f t="shared" si="34"/>
        <v>0</v>
      </c>
      <c r="Q938" s="224">
        <f t="shared" si="34"/>
        <v>45820.760000000009</v>
      </c>
    </row>
    <row r="939" spans="1:17" ht="15" thickTop="1">
      <c r="A939" s="223">
        <f t="shared" si="33"/>
        <v>1</v>
      </c>
      <c r="B939" s="219" t="s">
        <v>1490</v>
      </c>
      <c r="C939" s="219" t="s">
        <v>5145</v>
      </c>
      <c r="D939" s="219" t="s">
        <v>5146</v>
      </c>
      <c r="E939" s="222">
        <v>0</v>
      </c>
      <c r="F939" s="222">
        <v>0</v>
      </c>
      <c r="G939" s="222">
        <v>0</v>
      </c>
      <c r="H939" s="222">
        <v>0</v>
      </c>
      <c r="I939" s="222">
        <v>0</v>
      </c>
      <c r="J939" s="222">
        <v>0</v>
      </c>
      <c r="K939" s="222">
        <v>0</v>
      </c>
      <c r="L939" s="222">
        <v>0</v>
      </c>
      <c r="M939" s="222">
        <v>0</v>
      </c>
      <c r="N939" s="222">
        <v>0</v>
      </c>
      <c r="O939" s="222">
        <v>101.65</v>
      </c>
      <c r="P939" s="222">
        <v>0</v>
      </c>
      <c r="Q939" s="222">
        <v>101.65</v>
      </c>
    </row>
    <row r="940" spans="1:17">
      <c r="A940" s="223">
        <f t="shared" si="33"/>
        <v>2</v>
      </c>
      <c r="B940" s="219" t="s">
        <v>1490</v>
      </c>
      <c r="C940" s="219" t="s">
        <v>5147</v>
      </c>
      <c r="D940" s="219" t="s">
        <v>5146</v>
      </c>
      <c r="E940" s="222">
        <v>0</v>
      </c>
      <c r="F940" s="222">
        <v>0</v>
      </c>
      <c r="G940" s="222">
        <v>0</v>
      </c>
      <c r="H940" s="222">
        <v>0</v>
      </c>
      <c r="I940" s="222">
        <v>0</v>
      </c>
      <c r="J940" s="222">
        <v>0</v>
      </c>
      <c r="K940" s="222">
        <v>0</v>
      </c>
      <c r="L940" s="222">
        <v>0</v>
      </c>
      <c r="M940" s="222">
        <v>0</v>
      </c>
      <c r="N940" s="222">
        <v>0</v>
      </c>
      <c r="O940" s="222">
        <v>101.65</v>
      </c>
      <c r="P940" s="222">
        <v>0</v>
      </c>
      <c r="Q940" s="222">
        <v>101.65</v>
      </c>
    </row>
    <row r="941" spans="1:17">
      <c r="A941" s="223">
        <f t="shared" si="33"/>
        <v>3</v>
      </c>
      <c r="B941" s="219" t="s">
        <v>1490</v>
      </c>
      <c r="C941" s="219" t="s">
        <v>5148</v>
      </c>
      <c r="D941" s="219" t="s">
        <v>5149</v>
      </c>
      <c r="E941" s="222">
        <v>0</v>
      </c>
      <c r="F941" s="222">
        <v>0</v>
      </c>
      <c r="G941" s="222">
        <v>0</v>
      </c>
      <c r="H941" s="222">
        <v>0</v>
      </c>
      <c r="I941" s="222">
        <v>0</v>
      </c>
      <c r="J941" s="222">
        <v>0</v>
      </c>
      <c r="K941" s="222">
        <v>0</v>
      </c>
      <c r="L941" s="222">
        <v>0</v>
      </c>
      <c r="M941" s="222">
        <v>0</v>
      </c>
      <c r="N941" s="222">
        <v>738.3</v>
      </c>
      <c r="O941" s="222">
        <v>738.3</v>
      </c>
      <c r="P941" s="222">
        <v>0</v>
      </c>
      <c r="Q941" s="222">
        <v>1476.6</v>
      </c>
    </row>
    <row r="942" spans="1:17">
      <c r="A942" s="223">
        <f t="shared" si="33"/>
        <v>4</v>
      </c>
      <c r="B942" s="219" t="s">
        <v>1490</v>
      </c>
      <c r="C942" s="219" t="s">
        <v>5150</v>
      </c>
      <c r="D942" s="219" t="s">
        <v>5151</v>
      </c>
      <c r="E942" s="222">
        <v>0</v>
      </c>
      <c r="F942" s="222">
        <v>0</v>
      </c>
      <c r="G942" s="222">
        <v>0</v>
      </c>
      <c r="H942" s="222">
        <v>0</v>
      </c>
      <c r="I942" s="222">
        <v>0</v>
      </c>
      <c r="J942" s="222">
        <v>0</v>
      </c>
      <c r="K942" s="222">
        <v>0</v>
      </c>
      <c r="L942" s="222">
        <v>0</v>
      </c>
      <c r="M942" s="222">
        <v>620.07000000000005</v>
      </c>
      <c r="N942" s="222">
        <v>376.11</v>
      </c>
      <c r="O942" s="222">
        <v>391.35</v>
      </c>
      <c r="P942" s="222">
        <v>0</v>
      </c>
      <c r="Q942" s="222">
        <v>1387.53</v>
      </c>
    </row>
    <row r="943" spans="1:17">
      <c r="A943" s="223">
        <f t="shared" si="33"/>
        <v>5</v>
      </c>
      <c r="B943" s="219" t="s">
        <v>1490</v>
      </c>
      <c r="C943" s="219" t="s">
        <v>5152</v>
      </c>
      <c r="D943" s="219" t="s">
        <v>5151</v>
      </c>
      <c r="E943" s="222">
        <v>0</v>
      </c>
      <c r="F943" s="222">
        <v>0</v>
      </c>
      <c r="G943" s="222">
        <v>0</v>
      </c>
      <c r="H943" s="222">
        <v>0</v>
      </c>
      <c r="I943" s="222">
        <v>0</v>
      </c>
      <c r="J943" s="222">
        <v>0</v>
      </c>
      <c r="K943" s="222">
        <v>0</v>
      </c>
      <c r="L943" s="222">
        <v>0</v>
      </c>
      <c r="M943" s="222">
        <v>101.65</v>
      </c>
      <c r="N943" s="222">
        <v>101.65</v>
      </c>
      <c r="O943" s="222">
        <v>101.65</v>
      </c>
      <c r="P943" s="222">
        <v>0</v>
      </c>
      <c r="Q943" s="222">
        <v>304.95</v>
      </c>
    </row>
    <row r="944" spans="1:17">
      <c r="A944" s="223">
        <f t="shared" si="33"/>
        <v>6</v>
      </c>
      <c r="B944" s="219" t="s">
        <v>1490</v>
      </c>
      <c r="C944" s="219" t="s">
        <v>5153</v>
      </c>
      <c r="D944" s="219" t="s">
        <v>5151</v>
      </c>
      <c r="E944" s="222">
        <v>0</v>
      </c>
      <c r="F944" s="222">
        <v>0</v>
      </c>
      <c r="G944" s="222">
        <v>0</v>
      </c>
      <c r="H944" s="222">
        <v>0</v>
      </c>
      <c r="I944" s="222">
        <v>0</v>
      </c>
      <c r="J944" s="222">
        <v>0</v>
      </c>
      <c r="K944" s="222">
        <v>0</v>
      </c>
      <c r="L944" s="222">
        <v>0</v>
      </c>
      <c r="M944" s="222">
        <v>129.47</v>
      </c>
      <c r="N944" s="222">
        <v>142.31</v>
      </c>
      <c r="O944" s="222">
        <v>135.88999999999999</v>
      </c>
      <c r="P944" s="222">
        <v>0</v>
      </c>
      <c r="Q944" s="222">
        <v>407.67</v>
      </c>
    </row>
    <row r="945" spans="1:17">
      <c r="A945" s="223">
        <f t="shared" si="33"/>
        <v>7</v>
      </c>
      <c r="B945" s="219" t="s">
        <v>1490</v>
      </c>
      <c r="C945" s="219" t="s">
        <v>5154</v>
      </c>
      <c r="D945" s="219" t="s">
        <v>5155</v>
      </c>
      <c r="E945" s="222">
        <v>0</v>
      </c>
      <c r="F945" s="222">
        <v>0</v>
      </c>
      <c r="G945" s="222">
        <v>0</v>
      </c>
      <c r="H945" s="222">
        <v>0</v>
      </c>
      <c r="I945" s="222">
        <v>0</v>
      </c>
      <c r="J945" s="222">
        <v>0</v>
      </c>
      <c r="K945" s="222">
        <v>0</v>
      </c>
      <c r="L945" s="222">
        <v>0</v>
      </c>
      <c r="M945" s="222">
        <v>0</v>
      </c>
      <c r="N945" s="222">
        <v>223.63</v>
      </c>
      <c r="O945" s="222">
        <v>290.72000000000003</v>
      </c>
      <c r="P945" s="222">
        <v>0</v>
      </c>
      <c r="Q945" s="222">
        <v>514.35</v>
      </c>
    </row>
    <row r="946" spans="1:17">
      <c r="A946" s="223">
        <f t="shared" si="33"/>
        <v>8</v>
      </c>
      <c r="B946" s="219" t="s">
        <v>1490</v>
      </c>
      <c r="C946" s="219" t="s">
        <v>5156</v>
      </c>
      <c r="D946" s="219" t="s">
        <v>5157</v>
      </c>
      <c r="E946" s="222">
        <v>0</v>
      </c>
      <c r="F946" s="222">
        <v>0</v>
      </c>
      <c r="G946" s="222">
        <v>0</v>
      </c>
      <c r="H946" s="222">
        <v>0</v>
      </c>
      <c r="I946" s="222">
        <v>0</v>
      </c>
      <c r="J946" s="222">
        <v>0</v>
      </c>
      <c r="K946" s="222">
        <v>0</v>
      </c>
      <c r="L946" s="222">
        <v>0</v>
      </c>
      <c r="M946" s="222">
        <v>0</v>
      </c>
      <c r="N946" s="222">
        <v>225.77</v>
      </c>
      <c r="O946" s="222">
        <v>241.82</v>
      </c>
      <c r="P946" s="222">
        <v>0</v>
      </c>
      <c r="Q946" s="222">
        <v>467.59</v>
      </c>
    </row>
    <row r="947" spans="1:17">
      <c r="A947" s="223">
        <f t="shared" si="33"/>
        <v>9</v>
      </c>
      <c r="B947" s="219" t="s">
        <v>1490</v>
      </c>
      <c r="C947" s="219" t="s">
        <v>5158</v>
      </c>
      <c r="D947" s="219" t="s">
        <v>5157</v>
      </c>
      <c r="E947" s="222">
        <v>0</v>
      </c>
      <c r="F947" s="222">
        <v>0</v>
      </c>
      <c r="G947" s="222">
        <v>0</v>
      </c>
      <c r="H947" s="222">
        <v>0</v>
      </c>
      <c r="I947" s="222">
        <v>0</v>
      </c>
      <c r="J947" s="222">
        <v>0</v>
      </c>
      <c r="K947" s="222">
        <v>0</v>
      </c>
      <c r="L947" s="222">
        <v>0</v>
      </c>
      <c r="M947" s="222">
        <v>0</v>
      </c>
      <c r="N947" s="222">
        <v>0</v>
      </c>
      <c r="O947" s="222">
        <v>107</v>
      </c>
      <c r="P947" s="222">
        <v>0</v>
      </c>
      <c r="Q947" s="222">
        <v>107</v>
      </c>
    </row>
    <row r="948" spans="1:17">
      <c r="A948" s="223">
        <f t="shared" si="33"/>
        <v>10</v>
      </c>
      <c r="B948" s="219" t="s">
        <v>1490</v>
      </c>
      <c r="C948" s="219" t="s">
        <v>5159</v>
      </c>
      <c r="D948" s="219" t="s">
        <v>5160</v>
      </c>
      <c r="E948" s="222">
        <v>0</v>
      </c>
      <c r="F948" s="222">
        <v>0</v>
      </c>
      <c r="G948" s="222">
        <v>0</v>
      </c>
      <c r="H948" s="222">
        <v>0</v>
      </c>
      <c r="I948" s="222">
        <v>0</v>
      </c>
      <c r="J948" s="222">
        <v>0</v>
      </c>
      <c r="K948" s="222">
        <v>0</v>
      </c>
      <c r="L948" s="222">
        <v>0</v>
      </c>
      <c r="M948" s="222">
        <v>0</v>
      </c>
      <c r="N948" s="222">
        <v>162.63999999999999</v>
      </c>
      <c r="O948" s="222">
        <v>132.15</v>
      </c>
      <c r="P948" s="222">
        <v>0</v>
      </c>
      <c r="Q948" s="222">
        <v>294.79000000000002</v>
      </c>
    </row>
    <row r="949" spans="1:17">
      <c r="A949" s="223">
        <f t="shared" si="33"/>
        <v>11</v>
      </c>
      <c r="B949" s="219" t="s">
        <v>1490</v>
      </c>
      <c r="C949" s="219" t="s">
        <v>5161</v>
      </c>
      <c r="D949" s="219" t="s">
        <v>5162</v>
      </c>
      <c r="E949" s="222">
        <v>0</v>
      </c>
      <c r="F949" s="222">
        <v>0</v>
      </c>
      <c r="G949" s="222">
        <v>0</v>
      </c>
      <c r="H949" s="222">
        <v>0</v>
      </c>
      <c r="I949" s="222">
        <v>0</v>
      </c>
      <c r="J949" s="222">
        <v>0</v>
      </c>
      <c r="K949" s="222">
        <v>0</v>
      </c>
      <c r="L949" s="222">
        <v>0</v>
      </c>
      <c r="M949" s="222">
        <v>0</v>
      </c>
      <c r="N949" s="222">
        <v>107</v>
      </c>
      <c r="O949" s="222">
        <v>107</v>
      </c>
      <c r="P949" s="222">
        <v>0</v>
      </c>
      <c r="Q949" s="222">
        <v>214</v>
      </c>
    </row>
    <row r="950" spans="1:17">
      <c r="A950" s="223">
        <f t="shared" si="33"/>
        <v>12</v>
      </c>
      <c r="B950" s="219" t="s">
        <v>1490</v>
      </c>
      <c r="C950" s="219" t="s">
        <v>5163</v>
      </c>
      <c r="D950" s="219" t="s">
        <v>5164</v>
      </c>
      <c r="E950" s="222">
        <v>0</v>
      </c>
      <c r="F950" s="222">
        <v>0</v>
      </c>
      <c r="G950" s="222">
        <v>0</v>
      </c>
      <c r="H950" s="222">
        <v>0</v>
      </c>
      <c r="I950" s="222">
        <v>0</v>
      </c>
      <c r="J950" s="222">
        <v>0</v>
      </c>
      <c r="K950" s="222">
        <v>0</v>
      </c>
      <c r="L950" s="222">
        <v>0</v>
      </c>
      <c r="M950" s="222">
        <v>0</v>
      </c>
      <c r="N950" s="222">
        <v>229.73</v>
      </c>
      <c r="O950" s="222">
        <v>113.85</v>
      </c>
      <c r="P950" s="222">
        <v>0</v>
      </c>
      <c r="Q950" s="222">
        <v>343.58</v>
      </c>
    </row>
    <row r="951" spans="1:17">
      <c r="A951" s="223">
        <f t="shared" si="33"/>
        <v>13</v>
      </c>
      <c r="B951" s="219" t="s">
        <v>1490</v>
      </c>
      <c r="C951" s="219" t="s">
        <v>5165</v>
      </c>
      <c r="D951" s="219" t="s">
        <v>5164</v>
      </c>
      <c r="E951" s="222">
        <v>0</v>
      </c>
      <c r="F951" s="222">
        <v>0</v>
      </c>
      <c r="G951" s="222">
        <v>0</v>
      </c>
      <c r="H951" s="222">
        <v>0</v>
      </c>
      <c r="I951" s="222">
        <v>0</v>
      </c>
      <c r="J951" s="222">
        <v>0</v>
      </c>
      <c r="K951" s="222">
        <v>0</v>
      </c>
      <c r="L951" s="222">
        <v>0</v>
      </c>
      <c r="M951" s="222">
        <v>0</v>
      </c>
      <c r="N951" s="222">
        <v>749</v>
      </c>
      <c r="O951" s="222">
        <v>749</v>
      </c>
      <c r="P951" s="222">
        <v>0</v>
      </c>
      <c r="Q951" s="222">
        <v>1498</v>
      </c>
    </row>
    <row r="952" spans="1:17">
      <c r="A952" s="223">
        <f t="shared" si="33"/>
        <v>14</v>
      </c>
      <c r="B952" s="219" t="s">
        <v>1490</v>
      </c>
      <c r="C952" s="219" t="s">
        <v>5166</v>
      </c>
      <c r="D952" s="219" t="s">
        <v>5167</v>
      </c>
      <c r="E952" s="222">
        <v>0</v>
      </c>
      <c r="F952" s="222">
        <v>0</v>
      </c>
      <c r="G952" s="222">
        <v>0</v>
      </c>
      <c r="H952" s="222">
        <v>0</v>
      </c>
      <c r="I952" s="222">
        <v>0</v>
      </c>
      <c r="J952" s="222">
        <v>0</v>
      </c>
      <c r="K952" s="222">
        <v>0</v>
      </c>
      <c r="L952" s="222">
        <v>0</v>
      </c>
      <c r="M952" s="222">
        <v>0</v>
      </c>
      <c r="N952" s="222">
        <v>0</v>
      </c>
      <c r="O952" s="222">
        <v>214.48</v>
      </c>
      <c r="P952" s="222">
        <v>0</v>
      </c>
      <c r="Q952" s="222">
        <v>214.48</v>
      </c>
    </row>
    <row r="953" spans="1:17">
      <c r="A953" s="223">
        <f t="shared" si="33"/>
        <v>15</v>
      </c>
      <c r="B953" s="219" t="s">
        <v>1490</v>
      </c>
      <c r="C953" s="219" t="s">
        <v>5168</v>
      </c>
      <c r="D953" s="219" t="s">
        <v>5167</v>
      </c>
      <c r="E953" s="222">
        <v>0</v>
      </c>
      <c r="F953" s="222">
        <v>0</v>
      </c>
      <c r="G953" s="222">
        <v>0</v>
      </c>
      <c r="H953" s="222">
        <v>0</v>
      </c>
      <c r="I953" s="222">
        <v>0</v>
      </c>
      <c r="J953" s="222">
        <v>0</v>
      </c>
      <c r="K953" s="222">
        <v>0</v>
      </c>
      <c r="L953" s="222">
        <v>0</v>
      </c>
      <c r="M953" s="222">
        <v>0</v>
      </c>
      <c r="N953" s="222">
        <v>0</v>
      </c>
      <c r="O953" s="222">
        <v>799.72</v>
      </c>
      <c r="P953" s="222">
        <v>0</v>
      </c>
      <c r="Q953" s="222">
        <v>799.72</v>
      </c>
    </row>
    <row r="954" spans="1:17">
      <c r="A954" s="223">
        <f t="shared" si="33"/>
        <v>16</v>
      </c>
      <c r="B954" s="219" t="s">
        <v>1490</v>
      </c>
      <c r="C954" s="219" t="s">
        <v>5169</v>
      </c>
      <c r="D954" s="219" t="s">
        <v>5170</v>
      </c>
      <c r="E954" s="222">
        <v>0</v>
      </c>
      <c r="F954" s="222">
        <v>0</v>
      </c>
      <c r="G954" s="222">
        <v>0</v>
      </c>
      <c r="H954" s="222">
        <v>0</v>
      </c>
      <c r="I954" s="222">
        <v>0</v>
      </c>
      <c r="J954" s="222">
        <v>0</v>
      </c>
      <c r="K954" s="222">
        <v>0</v>
      </c>
      <c r="L954" s="222">
        <v>0</v>
      </c>
      <c r="M954" s="222">
        <v>0</v>
      </c>
      <c r="N954" s="222">
        <v>199.23</v>
      </c>
      <c r="O954" s="222">
        <v>226.68</v>
      </c>
      <c r="P954" s="222">
        <v>0</v>
      </c>
      <c r="Q954" s="222">
        <v>425.91</v>
      </c>
    </row>
    <row r="955" spans="1:17">
      <c r="A955" s="223">
        <f t="shared" si="33"/>
        <v>17</v>
      </c>
      <c r="B955" s="219" t="s">
        <v>1490</v>
      </c>
      <c r="C955" s="219" t="s">
        <v>5171</v>
      </c>
      <c r="D955" s="219" t="s">
        <v>5170</v>
      </c>
      <c r="E955" s="222">
        <v>0</v>
      </c>
      <c r="F955" s="222">
        <v>0</v>
      </c>
      <c r="G955" s="222">
        <v>0</v>
      </c>
      <c r="H955" s="222">
        <v>0</v>
      </c>
      <c r="I955" s="222">
        <v>0</v>
      </c>
      <c r="J955" s="222">
        <v>0</v>
      </c>
      <c r="K955" s="222">
        <v>0</v>
      </c>
      <c r="L955" s="222">
        <v>0</v>
      </c>
      <c r="M955" s="222">
        <v>0</v>
      </c>
      <c r="N955" s="222">
        <v>116.9</v>
      </c>
      <c r="O955" s="222">
        <v>104.7</v>
      </c>
      <c r="P955" s="222">
        <v>0</v>
      </c>
      <c r="Q955" s="222">
        <v>221.6</v>
      </c>
    </row>
    <row r="956" spans="1:17">
      <c r="A956" s="223">
        <f t="shared" si="33"/>
        <v>18</v>
      </c>
      <c r="B956" s="219" t="s">
        <v>1490</v>
      </c>
      <c r="C956" s="219" t="s">
        <v>5172</v>
      </c>
      <c r="D956" s="219" t="s">
        <v>5173</v>
      </c>
      <c r="E956" s="222">
        <v>0</v>
      </c>
      <c r="F956" s="222">
        <v>0</v>
      </c>
      <c r="G956" s="222">
        <v>0</v>
      </c>
      <c r="H956" s="222">
        <v>0</v>
      </c>
      <c r="I956" s="222">
        <v>0</v>
      </c>
      <c r="J956" s="222">
        <v>0</v>
      </c>
      <c r="K956" s="222">
        <v>441.91</v>
      </c>
      <c r="L956" s="222">
        <v>441.91</v>
      </c>
      <c r="M956" s="222">
        <v>441.91</v>
      </c>
      <c r="N956" s="222">
        <v>441.91</v>
      </c>
      <c r="O956" s="222">
        <v>441.91</v>
      </c>
      <c r="P956" s="222">
        <v>0</v>
      </c>
      <c r="Q956" s="222">
        <v>2209.5500000000002</v>
      </c>
    </row>
    <row r="957" spans="1:17">
      <c r="A957" s="223">
        <f t="shared" si="33"/>
        <v>19</v>
      </c>
      <c r="B957" s="219" t="s">
        <v>1490</v>
      </c>
      <c r="C957" s="219" t="s">
        <v>5174</v>
      </c>
      <c r="D957" s="219" t="s">
        <v>5175</v>
      </c>
      <c r="E957" s="222">
        <v>0</v>
      </c>
      <c r="F957" s="222">
        <v>0</v>
      </c>
      <c r="G957" s="222">
        <v>0</v>
      </c>
      <c r="H957" s="222">
        <v>0</v>
      </c>
      <c r="I957" s="222">
        <v>0</v>
      </c>
      <c r="J957" s="222">
        <v>0</v>
      </c>
      <c r="K957" s="222">
        <v>0</v>
      </c>
      <c r="L957" s="222">
        <v>0</v>
      </c>
      <c r="M957" s="222">
        <v>0</v>
      </c>
      <c r="N957" s="222">
        <v>0</v>
      </c>
      <c r="O957" s="222">
        <v>101.65</v>
      </c>
      <c r="P957" s="222">
        <v>0</v>
      </c>
      <c r="Q957" s="222">
        <v>101.65</v>
      </c>
    </row>
    <row r="958" spans="1:17">
      <c r="A958" s="223">
        <f t="shared" si="33"/>
        <v>20</v>
      </c>
      <c r="B958" s="219" t="s">
        <v>1490</v>
      </c>
      <c r="C958" s="219" t="s">
        <v>5176</v>
      </c>
      <c r="D958" s="219" t="s">
        <v>5175</v>
      </c>
      <c r="E958" s="222">
        <v>0</v>
      </c>
      <c r="F958" s="222">
        <v>0</v>
      </c>
      <c r="G958" s="222">
        <v>0</v>
      </c>
      <c r="H958" s="222">
        <v>0</v>
      </c>
      <c r="I958" s="222">
        <v>0</v>
      </c>
      <c r="J958" s="222">
        <v>0</v>
      </c>
      <c r="K958" s="222">
        <v>0</v>
      </c>
      <c r="L958" s="222">
        <v>0</v>
      </c>
      <c r="M958" s="222">
        <v>0</v>
      </c>
      <c r="N958" s="222">
        <v>0</v>
      </c>
      <c r="O958" s="222">
        <v>360.86</v>
      </c>
      <c r="P958" s="222">
        <v>0</v>
      </c>
      <c r="Q958" s="222">
        <v>360.86</v>
      </c>
    </row>
    <row r="959" spans="1:17">
      <c r="A959" s="223">
        <f t="shared" si="33"/>
        <v>21</v>
      </c>
      <c r="B959" s="219" t="s">
        <v>1490</v>
      </c>
      <c r="C959" s="219" t="s">
        <v>5177</v>
      </c>
      <c r="D959" s="219" t="s">
        <v>5178</v>
      </c>
      <c r="E959" s="222">
        <v>0</v>
      </c>
      <c r="F959" s="222">
        <v>0</v>
      </c>
      <c r="G959" s="222">
        <v>0</v>
      </c>
      <c r="H959" s="222">
        <v>0</v>
      </c>
      <c r="I959" s="222">
        <v>0</v>
      </c>
      <c r="J959" s="222">
        <v>0</v>
      </c>
      <c r="K959" s="222">
        <v>0</v>
      </c>
      <c r="L959" s="222">
        <v>0</v>
      </c>
      <c r="M959" s="222">
        <v>0</v>
      </c>
      <c r="N959" s="222">
        <v>229.73</v>
      </c>
      <c r="O959" s="222">
        <v>275.47000000000003</v>
      </c>
      <c r="P959" s="222">
        <v>0</v>
      </c>
      <c r="Q959" s="222">
        <v>505.2</v>
      </c>
    </row>
    <row r="960" spans="1:17">
      <c r="A960" s="223">
        <f t="shared" si="33"/>
        <v>22</v>
      </c>
      <c r="B960" s="219" t="s">
        <v>1490</v>
      </c>
      <c r="C960" s="219" t="s">
        <v>5179</v>
      </c>
      <c r="D960" s="219" t="s">
        <v>5178</v>
      </c>
      <c r="E960" s="222">
        <v>0</v>
      </c>
      <c r="F960" s="222">
        <v>0</v>
      </c>
      <c r="G960" s="222">
        <v>0</v>
      </c>
      <c r="H960" s="222">
        <v>0</v>
      </c>
      <c r="I960" s="222">
        <v>0</v>
      </c>
      <c r="J960" s="222">
        <v>0</v>
      </c>
      <c r="K960" s="222">
        <v>0</v>
      </c>
      <c r="L960" s="222">
        <v>0</v>
      </c>
      <c r="M960" s="222">
        <v>0</v>
      </c>
      <c r="N960" s="222">
        <v>174.84</v>
      </c>
      <c r="O960" s="222">
        <v>238.88</v>
      </c>
      <c r="P960" s="222">
        <v>0</v>
      </c>
      <c r="Q960" s="222">
        <v>413.72</v>
      </c>
    </row>
    <row r="961" spans="1:17">
      <c r="A961" s="223">
        <f t="shared" si="33"/>
        <v>23</v>
      </c>
      <c r="B961" s="219" t="s">
        <v>1490</v>
      </c>
      <c r="C961" s="219" t="s">
        <v>5180</v>
      </c>
      <c r="D961" s="219" t="s">
        <v>5178</v>
      </c>
      <c r="E961" s="222">
        <v>0</v>
      </c>
      <c r="F961" s="222">
        <v>0</v>
      </c>
      <c r="G961" s="222">
        <v>0</v>
      </c>
      <c r="H961" s="222">
        <v>0</v>
      </c>
      <c r="I961" s="222">
        <v>0</v>
      </c>
      <c r="J961" s="222">
        <v>0</v>
      </c>
      <c r="K961" s="222">
        <v>0</v>
      </c>
      <c r="L961" s="222">
        <v>0</v>
      </c>
      <c r="M961" s="222">
        <v>0</v>
      </c>
      <c r="N961" s="222">
        <v>781.74</v>
      </c>
      <c r="O961" s="222">
        <v>751.25</v>
      </c>
      <c r="P961" s="222">
        <v>0</v>
      </c>
      <c r="Q961" s="222">
        <v>1532.99</v>
      </c>
    </row>
    <row r="962" spans="1:17">
      <c r="A962" s="223">
        <f t="shared" si="33"/>
        <v>24</v>
      </c>
      <c r="B962" s="219" t="s">
        <v>1490</v>
      </c>
      <c r="C962" s="219" t="s">
        <v>5181</v>
      </c>
      <c r="D962" s="219" t="s">
        <v>5182</v>
      </c>
      <c r="E962" s="222">
        <v>0</v>
      </c>
      <c r="F962" s="222">
        <v>0</v>
      </c>
      <c r="G962" s="222">
        <v>0</v>
      </c>
      <c r="H962" s="222">
        <v>0</v>
      </c>
      <c r="I962" s="222">
        <v>0</v>
      </c>
      <c r="J962" s="222">
        <v>0</v>
      </c>
      <c r="K962" s="222">
        <v>0</v>
      </c>
      <c r="L962" s="222">
        <v>0</v>
      </c>
      <c r="M962" s="222">
        <v>0</v>
      </c>
      <c r="N962" s="222">
        <v>1306.8399999999999</v>
      </c>
      <c r="O962" s="222">
        <v>1462.53</v>
      </c>
      <c r="P962" s="222">
        <v>0</v>
      </c>
      <c r="Q962" s="222">
        <v>2769.37</v>
      </c>
    </row>
    <row r="963" spans="1:17">
      <c r="A963" s="223">
        <f t="shared" si="33"/>
        <v>25</v>
      </c>
      <c r="B963" s="219" t="s">
        <v>1490</v>
      </c>
      <c r="C963" s="219" t="s">
        <v>5183</v>
      </c>
      <c r="D963" s="219" t="s">
        <v>5182</v>
      </c>
      <c r="E963" s="222">
        <v>0</v>
      </c>
      <c r="F963" s="222">
        <v>0</v>
      </c>
      <c r="G963" s="222">
        <v>0</v>
      </c>
      <c r="H963" s="222">
        <v>0</v>
      </c>
      <c r="I963" s="222">
        <v>0</v>
      </c>
      <c r="J963" s="222">
        <v>0</v>
      </c>
      <c r="K963" s="222">
        <v>0</v>
      </c>
      <c r="L963" s="222">
        <v>0</v>
      </c>
      <c r="M963" s="222">
        <v>749</v>
      </c>
      <c r="N963" s="222">
        <v>749</v>
      </c>
      <c r="O963" s="222">
        <v>0</v>
      </c>
      <c r="P963" s="222">
        <v>0</v>
      </c>
      <c r="Q963" s="222">
        <v>1498</v>
      </c>
    </row>
    <row r="964" spans="1:17">
      <c r="A964" s="223">
        <f t="shared" si="33"/>
        <v>26</v>
      </c>
      <c r="B964" s="219" t="s">
        <v>1490</v>
      </c>
      <c r="C964" s="219" t="s">
        <v>5184</v>
      </c>
      <c r="D964" s="219" t="s">
        <v>1491</v>
      </c>
      <c r="E964" s="222">
        <v>0</v>
      </c>
      <c r="F964" s="222">
        <v>0</v>
      </c>
      <c r="G964" s="222">
        <v>0</v>
      </c>
      <c r="H964" s="222">
        <v>0</v>
      </c>
      <c r="I964" s="222">
        <v>0</v>
      </c>
      <c r="J964" s="222">
        <v>0</v>
      </c>
      <c r="K964" s="222">
        <v>0</v>
      </c>
      <c r="L964" s="222">
        <v>0</v>
      </c>
      <c r="M964" s="222">
        <v>0</v>
      </c>
      <c r="N964" s="222">
        <v>0</v>
      </c>
      <c r="O964" s="222">
        <v>174.84</v>
      </c>
      <c r="P964" s="222">
        <v>0</v>
      </c>
      <c r="Q964" s="222">
        <v>174.84</v>
      </c>
    </row>
    <row r="965" spans="1:17">
      <c r="A965" s="223">
        <f t="shared" si="33"/>
        <v>27</v>
      </c>
      <c r="B965" s="219" t="s">
        <v>1490</v>
      </c>
      <c r="C965" s="219" t="s">
        <v>5185</v>
      </c>
      <c r="D965" s="219" t="s">
        <v>5186</v>
      </c>
      <c r="E965" s="222">
        <v>0</v>
      </c>
      <c r="F965" s="222">
        <v>0</v>
      </c>
      <c r="G965" s="222">
        <v>0</v>
      </c>
      <c r="H965" s="222">
        <v>0</v>
      </c>
      <c r="I965" s="222">
        <v>0</v>
      </c>
      <c r="J965" s="222">
        <v>0</v>
      </c>
      <c r="K965" s="222">
        <v>0</v>
      </c>
      <c r="L965" s="222">
        <v>0</v>
      </c>
      <c r="M965" s="222">
        <v>0</v>
      </c>
      <c r="N965" s="222">
        <v>732.95</v>
      </c>
      <c r="O965" s="222">
        <v>732.95</v>
      </c>
      <c r="P965" s="222">
        <v>0</v>
      </c>
      <c r="Q965" s="222">
        <v>1465.9</v>
      </c>
    </row>
    <row r="966" spans="1:17">
      <c r="A966" s="223">
        <f t="shared" si="33"/>
        <v>28</v>
      </c>
      <c r="B966" s="219" t="s">
        <v>1490</v>
      </c>
      <c r="C966" s="219" t="s">
        <v>5187</v>
      </c>
      <c r="D966" s="219" t="s">
        <v>5188</v>
      </c>
      <c r="E966" s="222">
        <v>0</v>
      </c>
      <c r="F966" s="222">
        <v>0</v>
      </c>
      <c r="G966" s="222">
        <v>0</v>
      </c>
      <c r="H966" s="222">
        <v>0</v>
      </c>
      <c r="I966" s="222">
        <v>0</v>
      </c>
      <c r="J966" s="222">
        <v>0</v>
      </c>
      <c r="K966" s="222">
        <v>0</v>
      </c>
      <c r="L966" s="222">
        <v>0</v>
      </c>
      <c r="M966" s="222">
        <v>0</v>
      </c>
      <c r="N966" s="222">
        <v>856</v>
      </c>
      <c r="O966" s="222">
        <v>856</v>
      </c>
      <c r="P966" s="222">
        <v>0</v>
      </c>
      <c r="Q966" s="222">
        <v>1712</v>
      </c>
    </row>
    <row r="967" spans="1:17">
      <c r="A967" s="223">
        <f t="shared" si="33"/>
        <v>29</v>
      </c>
      <c r="B967" s="219" t="s">
        <v>1490</v>
      </c>
      <c r="C967" s="219" t="s">
        <v>5189</v>
      </c>
      <c r="D967" s="219" t="s">
        <v>5190</v>
      </c>
      <c r="E967" s="222">
        <v>0</v>
      </c>
      <c r="F967" s="222">
        <v>0</v>
      </c>
      <c r="G967" s="222">
        <v>0</v>
      </c>
      <c r="H967" s="222">
        <v>0</v>
      </c>
      <c r="I967" s="222">
        <v>0</v>
      </c>
      <c r="J967" s="222">
        <v>0</v>
      </c>
      <c r="K967" s="222">
        <v>0</v>
      </c>
      <c r="L967" s="222">
        <v>0</v>
      </c>
      <c r="M967" s="222">
        <v>0</v>
      </c>
      <c r="N967" s="222">
        <v>214.48</v>
      </c>
      <c r="O967" s="222">
        <v>232.78</v>
      </c>
      <c r="P967" s="222">
        <v>0</v>
      </c>
      <c r="Q967" s="222">
        <v>447.26</v>
      </c>
    </row>
    <row r="968" spans="1:17">
      <c r="A968" s="223">
        <f t="shared" si="33"/>
        <v>30</v>
      </c>
      <c r="B968" s="219" t="s">
        <v>1490</v>
      </c>
      <c r="C968" s="219" t="s">
        <v>5191</v>
      </c>
      <c r="D968" s="219" t="s">
        <v>5192</v>
      </c>
      <c r="E968" s="222">
        <v>0</v>
      </c>
      <c r="F968" s="222">
        <v>0</v>
      </c>
      <c r="G968" s="222">
        <v>0</v>
      </c>
      <c r="H968" s="222">
        <v>0</v>
      </c>
      <c r="I968" s="222">
        <v>0</v>
      </c>
      <c r="J968" s="222">
        <v>0</v>
      </c>
      <c r="K968" s="222">
        <v>0</v>
      </c>
      <c r="L968" s="222">
        <v>0</v>
      </c>
      <c r="M968" s="222">
        <v>0</v>
      </c>
      <c r="N968" s="222">
        <v>738.3</v>
      </c>
      <c r="O968" s="222">
        <v>738.3</v>
      </c>
      <c r="P968" s="222">
        <v>0</v>
      </c>
      <c r="Q968" s="222">
        <v>1476.6</v>
      </c>
    </row>
    <row r="969" spans="1:17">
      <c r="A969" s="223">
        <f t="shared" si="33"/>
        <v>31</v>
      </c>
      <c r="B969" s="219" t="s">
        <v>1490</v>
      </c>
      <c r="C969" s="219" t="s">
        <v>5193</v>
      </c>
      <c r="D969" s="219" t="s">
        <v>5194</v>
      </c>
      <c r="E969" s="222">
        <v>0</v>
      </c>
      <c r="F969" s="222">
        <v>0</v>
      </c>
      <c r="G969" s="222">
        <v>0</v>
      </c>
      <c r="H969" s="222">
        <v>0</v>
      </c>
      <c r="I969" s="222">
        <v>0</v>
      </c>
      <c r="J969" s="222">
        <v>0</v>
      </c>
      <c r="K969" s="222">
        <v>0</v>
      </c>
      <c r="L969" s="222">
        <v>0</v>
      </c>
      <c r="M969" s="222">
        <v>0</v>
      </c>
      <c r="N969" s="222">
        <v>0</v>
      </c>
      <c r="O969" s="222">
        <v>382.2</v>
      </c>
      <c r="P969" s="222">
        <v>0</v>
      </c>
      <c r="Q969" s="222">
        <v>382.2</v>
      </c>
    </row>
    <row r="970" spans="1:17">
      <c r="A970" s="223">
        <f t="shared" si="33"/>
        <v>32</v>
      </c>
      <c r="B970" s="219" t="s">
        <v>1490</v>
      </c>
      <c r="C970" s="219" t="s">
        <v>5195</v>
      </c>
      <c r="D970" s="219" t="s">
        <v>5196</v>
      </c>
      <c r="E970" s="222">
        <v>0</v>
      </c>
      <c r="F970" s="222">
        <v>0</v>
      </c>
      <c r="G970" s="222">
        <v>0</v>
      </c>
      <c r="H970" s="222">
        <v>0</v>
      </c>
      <c r="I970" s="222">
        <v>0</v>
      </c>
      <c r="J970" s="222">
        <v>0</v>
      </c>
      <c r="K970" s="222">
        <v>0</v>
      </c>
      <c r="L970" s="222">
        <v>0</v>
      </c>
      <c r="M970" s="222">
        <v>0</v>
      </c>
      <c r="N970" s="222">
        <v>0</v>
      </c>
      <c r="O970" s="222">
        <v>548.91</v>
      </c>
      <c r="P970" s="222">
        <v>0</v>
      </c>
      <c r="Q970" s="222">
        <v>548.91</v>
      </c>
    </row>
    <row r="971" spans="1:17">
      <c r="A971" s="223">
        <f t="shared" si="33"/>
        <v>33</v>
      </c>
      <c r="B971" s="219" t="s">
        <v>1490</v>
      </c>
      <c r="C971" s="219" t="s">
        <v>5197</v>
      </c>
      <c r="D971" s="219" t="s">
        <v>5198</v>
      </c>
      <c r="E971" s="222">
        <v>0</v>
      </c>
      <c r="F971" s="222">
        <v>0</v>
      </c>
      <c r="G971" s="222">
        <v>0</v>
      </c>
      <c r="H971" s="222">
        <v>0</v>
      </c>
      <c r="I971" s="222">
        <v>0</v>
      </c>
      <c r="J971" s="222">
        <v>0</v>
      </c>
      <c r="K971" s="222">
        <v>0</v>
      </c>
      <c r="L971" s="222">
        <v>0</v>
      </c>
      <c r="M971" s="222">
        <v>0</v>
      </c>
      <c r="N971" s="222">
        <v>0</v>
      </c>
      <c r="O971" s="222">
        <v>132.15</v>
      </c>
      <c r="P971" s="222">
        <v>0</v>
      </c>
      <c r="Q971" s="222">
        <v>132.15</v>
      </c>
    </row>
    <row r="972" spans="1:17">
      <c r="A972" s="223">
        <f t="shared" ref="A972:A1035" si="35">A971+1</f>
        <v>34</v>
      </c>
      <c r="B972" s="219" t="s">
        <v>1490</v>
      </c>
      <c r="C972" s="219" t="s">
        <v>5199</v>
      </c>
      <c r="D972" s="219" t="s">
        <v>5200</v>
      </c>
      <c r="E972" s="222">
        <v>0</v>
      </c>
      <c r="F972" s="222">
        <v>0</v>
      </c>
      <c r="G972" s="222">
        <v>0</v>
      </c>
      <c r="H972" s="222">
        <v>0</v>
      </c>
      <c r="I972" s="222">
        <v>0</v>
      </c>
      <c r="J972" s="222">
        <v>0</v>
      </c>
      <c r="K972" s="222">
        <v>0</v>
      </c>
      <c r="L972" s="222">
        <v>0</v>
      </c>
      <c r="M972" s="222">
        <v>0</v>
      </c>
      <c r="N972" s="222">
        <v>107</v>
      </c>
      <c r="O972" s="222">
        <v>107</v>
      </c>
      <c r="P972" s="222">
        <v>0</v>
      </c>
      <c r="Q972" s="222">
        <v>214</v>
      </c>
    </row>
    <row r="973" spans="1:17">
      <c r="A973" s="223">
        <f t="shared" si="35"/>
        <v>35</v>
      </c>
      <c r="B973" s="219" t="s">
        <v>1490</v>
      </c>
      <c r="C973" s="219" t="s">
        <v>5201</v>
      </c>
      <c r="D973" s="219" t="s">
        <v>5202</v>
      </c>
      <c r="E973" s="222">
        <v>0</v>
      </c>
      <c r="F973" s="222">
        <v>0</v>
      </c>
      <c r="G973" s="222">
        <v>0</v>
      </c>
      <c r="H973" s="222">
        <v>0</v>
      </c>
      <c r="I973" s="222">
        <v>0</v>
      </c>
      <c r="J973" s="222">
        <v>0</v>
      </c>
      <c r="K973" s="222">
        <v>0</v>
      </c>
      <c r="L973" s="222">
        <v>0</v>
      </c>
      <c r="M973" s="222">
        <v>0</v>
      </c>
      <c r="N973" s="222">
        <v>0</v>
      </c>
      <c r="O973" s="222">
        <v>1121.97</v>
      </c>
      <c r="P973" s="222">
        <v>0</v>
      </c>
      <c r="Q973" s="222">
        <v>1121.97</v>
      </c>
    </row>
    <row r="974" spans="1:17">
      <c r="A974" s="223">
        <f t="shared" si="35"/>
        <v>36</v>
      </c>
      <c r="B974" s="219" t="s">
        <v>1490</v>
      </c>
      <c r="C974" s="219" t="s">
        <v>5203</v>
      </c>
      <c r="D974" s="219" t="s">
        <v>3408</v>
      </c>
      <c r="E974" s="222">
        <v>0</v>
      </c>
      <c r="F974" s="222">
        <v>0</v>
      </c>
      <c r="G974" s="222">
        <v>0</v>
      </c>
      <c r="H974" s="222">
        <v>0</v>
      </c>
      <c r="I974" s="222">
        <v>0</v>
      </c>
      <c r="J974" s="222">
        <v>0</v>
      </c>
      <c r="K974" s="222">
        <v>0</v>
      </c>
      <c r="L974" s="222">
        <v>0</v>
      </c>
      <c r="M974" s="222">
        <v>0</v>
      </c>
      <c r="N974" s="222">
        <v>101.65</v>
      </c>
      <c r="O974" s="222">
        <v>101.65</v>
      </c>
      <c r="P974" s="222">
        <v>0</v>
      </c>
      <c r="Q974" s="222">
        <v>203.3</v>
      </c>
    </row>
    <row r="975" spans="1:17">
      <c r="A975" s="223">
        <f t="shared" si="35"/>
        <v>37</v>
      </c>
      <c r="B975" s="219" t="s">
        <v>1490</v>
      </c>
      <c r="C975" s="219" t="s">
        <v>5204</v>
      </c>
      <c r="D975" s="219" t="s">
        <v>5205</v>
      </c>
      <c r="E975" s="222">
        <v>0</v>
      </c>
      <c r="F975" s="222">
        <v>0</v>
      </c>
      <c r="G975" s="222">
        <v>0</v>
      </c>
      <c r="H975" s="222">
        <v>0</v>
      </c>
      <c r="I975" s="222">
        <v>0</v>
      </c>
      <c r="J975" s="222">
        <v>0</v>
      </c>
      <c r="K975" s="222">
        <v>0</v>
      </c>
      <c r="L975" s="222">
        <v>0</v>
      </c>
      <c r="M975" s="222">
        <v>0</v>
      </c>
      <c r="N975" s="222">
        <v>0</v>
      </c>
      <c r="O975" s="222">
        <v>104.7</v>
      </c>
      <c r="P975" s="222">
        <v>0</v>
      </c>
      <c r="Q975" s="222">
        <v>104.7</v>
      </c>
    </row>
    <row r="976" spans="1:17">
      <c r="A976" s="223">
        <f t="shared" si="35"/>
        <v>38</v>
      </c>
      <c r="B976" s="219" t="s">
        <v>1490</v>
      </c>
      <c r="C976" s="219" t="s">
        <v>5206</v>
      </c>
      <c r="D976" s="219" t="s">
        <v>5205</v>
      </c>
      <c r="E976" s="222">
        <v>0</v>
      </c>
      <c r="F976" s="222">
        <v>0</v>
      </c>
      <c r="G976" s="222">
        <v>0</v>
      </c>
      <c r="H976" s="222">
        <v>0</v>
      </c>
      <c r="I976" s="222">
        <v>0</v>
      </c>
      <c r="J976" s="222">
        <v>0</v>
      </c>
      <c r="K976" s="222">
        <v>0</v>
      </c>
      <c r="L976" s="222">
        <v>0</v>
      </c>
      <c r="M976" s="222">
        <v>0</v>
      </c>
      <c r="N976" s="222">
        <v>0</v>
      </c>
      <c r="O976" s="222">
        <v>101.65</v>
      </c>
      <c r="P976" s="222">
        <v>0</v>
      </c>
      <c r="Q976" s="222">
        <v>101.65</v>
      </c>
    </row>
    <row r="977" spans="1:17">
      <c r="A977" s="223">
        <f t="shared" si="35"/>
        <v>39</v>
      </c>
      <c r="B977" s="219" t="s">
        <v>1490</v>
      </c>
      <c r="C977" s="219" t="s">
        <v>5207</v>
      </c>
      <c r="D977" s="219" t="s">
        <v>5208</v>
      </c>
      <c r="E977" s="222">
        <v>0</v>
      </c>
      <c r="F977" s="222">
        <v>0</v>
      </c>
      <c r="G977" s="222">
        <v>0</v>
      </c>
      <c r="H977" s="222">
        <v>0</v>
      </c>
      <c r="I977" s="222">
        <v>0</v>
      </c>
      <c r="J977" s="222">
        <v>0</v>
      </c>
      <c r="K977" s="222">
        <v>0</v>
      </c>
      <c r="L977" s="222">
        <v>0</v>
      </c>
      <c r="M977" s="222">
        <v>0</v>
      </c>
      <c r="N977" s="222">
        <v>0</v>
      </c>
      <c r="O977" s="222">
        <v>862.42</v>
      </c>
      <c r="P977" s="222">
        <v>0</v>
      </c>
      <c r="Q977" s="222">
        <v>862.42</v>
      </c>
    </row>
    <row r="978" spans="1:17">
      <c r="A978" s="223">
        <f t="shared" si="35"/>
        <v>40</v>
      </c>
      <c r="B978" s="219" t="s">
        <v>1490</v>
      </c>
      <c r="C978" s="219" t="s">
        <v>5209</v>
      </c>
      <c r="D978" s="219" t="s">
        <v>146</v>
      </c>
      <c r="E978" s="222">
        <v>0</v>
      </c>
      <c r="F978" s="222">
        <v>0</v>
      </c>
      <c r="G978" s="222">
        <v>0</v>
      </c>
      <c r="H978" s="222">
        <v>0</v>
      </c>
      <c r="I978" s="222">
        <v>0</v>
      </c>
      <c r="J978" s="222">
        <v>0</v>
      </c>
      <c r="K978" s="222">
        <v>0</v>
      </c>
      <c r="L978" s="222">
        <v>0</v>
      </c>
      <c r="M978" s="222">
        <v>0</v>
      </c>
      <c r="N978" s="222">
        <v>0</v>
      </c>
      <c r="O978" s="222">
        <v>150.44</v>
      </c>
      <c r="P978" s="222">
        <v>0</v>
      </c>
      <c r="Q978" s="222">
        <v>150.44</v>
      </c>
    </row>
    <row r="979" spans="1:17">
      <c r="A979" s="223">
        <f t="shared" si="35"/>
        <v>41</v>
      </c>
      <c r="B979" s="219" t="s">
        <v>1490</v>
      </c>
      <c r="C979" s="219" t="s">
        <v>5210</v>
      </c>
      <c r="D979" s="219" t="s">
        <v>146</v>
      </c>
      <c r="E979" s="222">
        <v>0</v>
      </c>
      <c r="F979" s="222">
        <v>0</v>
      </c>
      <c r="G979" s="222">
        <v>0</v>
      </c>
      <c r="H979" s="222">
        <v>0</v>
      </c>
      <c r="I979" s="222">
        <v>0</v>
      </c>
      <c r="J979" s="222">
        <v>0</v>
      </c>
      <c r="K979" s="222">
        <v>0</v>
      </c>
      <c r="L979" s="222">
        <v>0</v>
      </c>
      <c r="M979" s="222">
        <v>0</v>
      </c>
      <c r="N979" s="222">
        <v>0</v>
      </c>
      <c r="O979" s="222">
        <v>132.15</v>
      </c>
      <c r="P979" s="222">
        <v>0</v>
      </c>
      <c r="Q979" s="222">
        <v>132.15</v>
      </c>
    </row>
    <row r="980" spans="1:17">
      <c r="A980" s="223">
        <f t="shared" si="35"/>
        <v>42</v>
      </c>
      <c r="B980" s="219" t="s">
        <v>1490</v>
      </c>
      <c r="C980" s="219" t="s">
        <v>5211</v>
      </c>
      <c r="D980" s="219" t="s">
        <v>5212</v>
      </c>
      <c r="E980" s="222">
        <v>0</v>
      </c>
      <c r="F980" s="222">
        <v>0</v>
      </c>
      <c r="G980" s="222">
        <v>0</v>
      </c>
      <c r="H980" s="222">
        <v>0</v>
      </c>
      <c r="I980" s="222">
        <v>0</v>
      </c>
      <c r="J980" s="222">
        <v>0</v>
      </c>
      <c r="K980" s="222">
        <v>0</v>
      </c>
      <c r="L980" s="222">
        <v>0</v>
      </c>
      <c r="M980" s="222">
        <v>0</v>
      </c>
      <c r="N980" s="222">
        <v>0</v>
      </c>
      <c r="O980" s="222">
        <v>101.65</v>
      </c>
      <c r="P980" s="222">
        <v>0</v>
      </c>
      <c r="Q980" s="222">
        <v>101.65</v>
      </c>
    </row>
    <row r="981" spans="1:17">
      <c r="A981" s="223">
        <f t="shared" si="35"/>
        <v>43</v>
      </c>
      <c r="B981" s="219" t="s">
        <v>1490</v>
      </c>
      <c r="C981" s="219" t="s">
        <v>5213</v>
      </c>
      <c r="D981" s="219" t="s">
        <v>5214</v>
      </c>
      <c r="E981" s="222">
        <v>0</v>
      </c>
      <c r="F981" s="222">
        <v>0</v>
      </c>
      <c r="G981" s="222">
        <v>0</v>
      </c>
      <c r="H981" s="222">
        <v>0</v>
      </c>
      <c r="I981" s="222">
        <v>0</v>
      </c>
      <c r="J981" s="222">
        <v>0</v>
      </c>
      <c r="K981" s="222">
        <v>0</v>
      </c>
      <c r="L981" s="222">
        <v>0</v>
      </c>
      <c r="M981" s="222">
        <v>0</v>
      </c>
      <c r="N981" s="222">
        <v>0</v>
      </c>
      <c r="O981" s="222">
        <v>738.3</v>
      </c>
      <c r="P981" s="222">
        <v>0</v>
      </c>
      <c r="Q981" s="222">
        <v>738.3</v>
      </c>
    </row>
    <row r="982" spans="1:17">
      <c r="A982" s="223">
        <f t="shared" si="35"/>
        <v>44</v>
      </c>
      <c r="B982" s="219" t="s">
        <v>1490</v>
      </c>
      <c r="C982" s="219" t="s">
        <v>5215</v>
      </c>
      <c r="D982" s="219" t="s">
        <v>5216</v>
      </c>
      <c r="E982" s="222">
        <v>0</v>
      </c>
      <c r="F982" s="222">
        <v>0</v>
      </c>
      <c r="G982" s="222">
        <v>0</v>
      </c>
      <c r="H982" s="222">
        <v>0</v>
      </c>
      <c r="I982" s="222">
        <v>0</v>
      </c>
      <c r="J982" s="222">
        <v>0</v>
      </c>
      <c r="K982" s="222">
        <v>0</v>
      </c>
      <c r="L982" s="222">
        <v>0</v>
      </c>
      <c r="M982" s="222">
        <v>0</v>
      </c>
      <c r="N982" s="222">
        <v>0</v>
      </c>
      <c r="O982" s="222">
        <v>101.65</v>
      </c>
      <c r="P982" s="222">
        <v>0</v>
      </c>
      <c r="Q982" s="222">
        <v>101.65</v>
      </c>
    </row>
    <row r="983" spans="1:17">
      <c r="A983" s="223">
        <f t="shared" si="35"/>
        <v>45</v>
      </c>
      <c r="B983" s="219" t="s">
        <v>1490</v>
      </c>
      <c r="C983" s="219" t="s">
        <v>5217</v>
      </c>
      <c r="D983" s="219" t="s">
        <v>5218</v>
      </c>
      <c r="E983" s="222">
        <v>0</v>
      </c>
      <c r="F983" s="222">
        <v>0</v>
      </c>
      <c r="G983" s="222">
        <v>0</v>
      </c>
      <c r="H983" s="222">
        <v>0</v>
      </c>
      <c r="I983" s="222">
        <v>0</v>
      </c>
      <c r="J983" s="222">
        <v>0</v>
      </c>
      <c r="K983" s="222">
        <v>0</v>
      </c>
      <c r="L983" s="222">
        <v>0</v>
      </c>
      <c r="M983" s="222">
        <v>0</v>
      </c>
      <c r="N983" s="222">
        <v>0</v>
      </c>
      <c r="O983" s="222">
        <v>101.65</v>
      </c>
      <c r="P983" s="222">
        <v>0</v>
      </c>
      <c r="Q983" s="222">
        <v>101.65</v>
      </c>
    </row>
    <row r="984" spans="1:17">
      <c r="A984" s="223">
        <f t="shared" si="35"/>
        <v>46</v>
      </c>
      <c r="B984" s="219" t="s">
        <v>1490</v>
      </c>
      <c r="C984" s="219" t="s">
        <v>5219</v>
      </c>
      <c r="D984" s="219" t="s">
        <v>5218</v>
      </c>
      <c r="E984" s="222">
        <v>0</v>
      </c>
      <c r="F984" s="222">
        <v>0</v>
      </c>
      <c r="G984" s="222">
        <v>0</v>
      </c>
      <c r="H984" s="222">
        <v>0</v>
      </c>
      <c r="I984" s="222">
        <v>0</v>
      </c>
      <c r="J984" s="222">
        <v>0</v>
      </c>
      <c r="K984" s="222">
        <v>0</v>
      </c>
      <c r="L984" s="222">
        <v>0</v>
      </c>
      <c r="M984" s="222">
        <v>0</v>
      </c>
      <c r="N984" s="222">
        <v>0</v>
      </c>
      <c r="O984" s="222">
        <v>732.95</v>
      </c>
      <c r="P984" s="222">
        <v>0</v>
      </c>
      <c r="Q984" s="222">
        <v>732.95</v>
      </c>
    </row>
    <row r="985" spans="1:17">
      <c r="A985" s="223">
        <f t="shared" si="35"/>
        <v>47</v>
      </c>
      <c r="B985" s="219" t="s">
        <v>1490</v>
      </c>
      <c r="C985" s="219" t="s">
        <v>5220</v>
      </c>
      <c r="D985" s="219" t="s">
        <v>5218</v>
      </c>
      <c r="E985" s="222">
        <v>0</v>
      </c>
      <c r="F985" s="222">
        <v>0</v>
      </c>
      <c r="G985" s="222">
        <v>0</v>
      </c>
      <c r="H985" s="222">
        <v>0</v>
      </c>
      <c r="I985" s="222">
        <v>0</v>
      </c>
      <c r="J985" s="222">
        <v>0</v>
      </c>
      <c r="K985" s="222">
        <v>0</v>
      </c>
      <c r="L985" s="222">
        <v>0</v>
      </c>
      <c r="M985" s="222">
        <v>0</v>
      </c>
      <c r="N985" s="222">
        <v>0</v>
      </c>
      <c r="O985" s="222">
        <v>101.65</v>
      </c>
      <c r="P985" s="222">
        <v>0</v>
      </c>
      <c r="Q985" s="222">
        <v>101.65</v>
      </c>
    </row>
    <row r="986" spans="1:17">
      <c r="A986" s="223">
        <f t="shared" si="35"/>
        <v>48</v>
      </c>
      <c r="B986" s="219" t="s">
        <v>1490</v>
      </c>
      <c r="C986" s="219" t="s">
        <v>5221</v>
      </c>
      <c r="D986" s="219" t="s">
        <v>5222</v>
      </c>
      <c r="E986" s="222">
        <v>0</v>
      </c>
      <c r="F986" s="222">
        <v>0</v>
      </c>
      <c r="G986" s="222">
        <v>0</v>
      </c>
      <c r="H986" s="222">
        <v>0</v>
      </c>
      <c r="I986" s="222">
        <v>0</v>
      </c>
      <c r="J986" s="222">
        <v>0</v>
      </c>
      <c r="K986" s="222">
        <v>0</v>
      </c>
      <c r="L986" s="222">
        <v>0</v>
      </c>
      <c r="M986" s="222">
        <v>0</v>
      </c>
      <c r="N986" s="222">
        <v>101.65</v>
      </c>
      <c r="O986" s="222">
        <v>101.65</v>
      </c>
      <c r="P986" s="222">
        <v>0</v>
      </c>
      <c r="Q986" s="222">
        <v>203.3</v>
      </c>
    </row>
    <row r="987" spans="1:17">
      <c r="A987" s="223">
        <f t="shared" si="35"/>
        <v>49</v>
      </c>
      <c r="B987" s="219" t="s">
        <v>1490</v>
      </c>
      <c r="C987" s="219" t="s">
        <v>5223</v>
      </c>
      <c r="D987" s="219" t="s">
        <v>5224</v>
      </c>
      <c r="E987" s="222">
        <v>0</v>
      </c>
      <c r="F987" s="222">
        <v>0</v>
      </c>
      <c r="G987" s="222">
        <v>0</v>
      </c>
      <c r="H987" s="222">
        <v>0</v>
      </c>
      <c r="I987" s="222">
        <v>0</v>
      </c>
      <c r="J987" s="222">
        <v>0</v>
      </c>
      <c r="K987" s="222">
        <v>0</v>
      </c>
      <c r="L987" s="222">
        <v>0</v>
      </c>
      <c r="M987" s="222">
        <v>0</v>
      </c>
      <c r="N987" s="222">
        <v>101.65</v>
      </c>
      <c r="O987" s="222">
        <v>101.65</v>
      </c>
      <c r="P987" s="222">
        <v>0</v>
      </c>
      <c r="Q987" s="222">
        <v>203.3</v>
      </c>
    </row>
    <row r="988" spans="1:17">
      <c r="A988" s="223">
        <f t="shared" si="35"/>
        <v>50</v>
      </c>
      <c r="B988" s="219" t="s">
        <v>1490</v>
      </c>
      <c r="C988" s="219" t="s">
        <v>5225</v>
      </c>
      <c r="D988" s="219" t="s">
        <v>5226</v>
      </c>
      <c r="E988" s="222">
        <v>0</v>
      </c>
      <c r="F988" s="222">
        <v>0</v>
      </c>
      <c r="G988" s="222">
        <v>0</v>
      </c>
      <c r="H988" s="222">
        <v>0</v>
      </c>
      <c r="I988" s="222">
        <v>0</v>
      </c>
      <c r="J988" s="222">
        <v>0</v>
      </c>
      <c r="K988" s="222">
        <v>0</v>
      </c>
      <c r="L988" s="222">
        <v>0</v>
      </c>
      <c r="M988" s="222">
        <v>0</v>
      </c>
      <c r="N988" s="222">
        <v>107</v>
      </c>
      <c r="O988" s="222">
        <v>107</v>
      </c>
      <c r="P988" s="222">
        <v>0</v>
      </c>
      <c r="Q988" s="222">
        <v>214</v>
      </c>
    </row>
    <row r="989" spans="1:17">
      <c r="A989" s="223">
        <f t="shared" si="35"/>
        <v>51</v>
      </c>
      <c r="B989" s="219" t="s">
        <v>1490</v>
      </c>
      <c r="C989" s="219" t="s">
        <v>5227</v>
      </c>
      <c r="D989" s="219" t="s">
        <v>5228</v>
      </c>
      <c r="E989" s="222">
        <v>0</v>
      </c>
      <c r="F989" s="222">
        <v>0</v>
      </c>
      <c r="G989" s="222">
        <v>0</v>
      </c>
      <c r="H989" s="222">
        <v>0</v>
      </c>
      <c r="I989" s="222">
        <v>0</v>
      </c>
      <c r="J989" s="222">
        <v>0</v>
      </c>
      <c r="K989" s="222">
        <v>0</v>
      </c>
      <c r="L989" s="222">
        <v>0</v>
      </c>
      <c r="M989" s="222">
        <v>101.65</v>
      </c>
      <c r="N989" s="222">
        <v>101.65</v>
      </c>
      <c r="O989" s="222">
        <v>101.65</v>
      </c>
      <c r="P989" s="222">
        <v>0</v>
      </c>
      <c r="Q989" s="222">
        <v>304.95</v>
      </c>
    </row>
    <row r="990" spans="1:17">
      <c r="A990" s="223">
        <f t="shared" si="35"/>
        <v>52</v>
      </c>
      <c r="B990" s="219" t="s">
        <v>1490</v>
      </c>
      <c r="C990" s="219" t="s">
        <v>5229</v>
      </c>
      <c r="D990" s="219" t="s">
        <v>5230</v>
      </c>
      <c r="E990" s="222">
        <v>0</v>
      </c>
      <c r="F990" s="222">
        <v>0</v>
      </c>
      <c r="G990" s="222">
        <v>0</v>
      </c>
      <c r="H990" s="222">
        <v>0</v>
      </c>
      <c r="I990" s="222">
        <v>0</v>
      </c>
      <c r="J990" s="222">
        <v>0</v>
      </c>
      <c r="K990" s="222">
        <v>0</v>
      </c>
      <c r="L990" s="222">
        <v>0</v>
      </c>
      <c r="M990" s="222">
        <v>0</v>
      </c>
      <c r="N990" s="222">
        <v>107</v>
      </c>
      <c r="O990" s="222">
        <v>107</v>
      </c>
      <c r="P990" s="222">
        <v>0</v>
      </c>
      <c r="Q990" s="222">
        <v>214</v>
      </c>
    </row>
    <row r="991" spans="1:17">
      <c r="A991" s="223">
        <f t="shared" si="35"/>
        <v>53</v>
      </c>
      <c r="B991" s="219" t="s">
        <v>1490</v>
      </c>
      <c r="C991" s="219" t="s">
        <v>5231</v>
      </c>
      <c r="D991" s="219" t="s">
        <v>1494</v>
      </c>
      <c r="E991" s="222">
        <v>0</v>
      </c>
      <c r="F991" s="222">
        <v>0</v>
      </c>
      <c r="G991" s="222">
        <v>0</v>
      </c>
      <c r="H991" s="222">
        <v>0</v>
      </c>
      <c r="I991" s="222">
        <v>0</v>
      </c>
      <c r="J991" s="222">
        <v>0</v>
      </c>
      <c r="K991" s="222">
        <v>0</v>
      </c>
      <c r="L991" s="222">
        <v>0</v>
      </c>
      <c r="M991" s="222">
        <v>0</v>
      </c>
      <c r="N991" s="222">
        <v>0</v>
      </c>
      <c r="O991" s="222">
        <v>101.65</v>
      </c>
      <c r="P991" s="222">
        <v>0</v>
      </c>
      <c r="Q991" s="222">
        <v>101.65</v>
      </c>
    </row>
    <row r="992" spans="1:17">
      <c r="A992" s="223">
        <f t="shared" si="35"/>
        <v>54</v>
      </c>
      <c r="B992" s="219" t="s">
        <v>1490</v>
      </c>
      <c r="C992" s="219" t="s">
        <v>5232</v>
      </c>
      <c r="D992" s="219" t="s">
        <v>1494</v>
      </c>
      <c r="E992" s="222">
        <v>0</v>
      </c>
      <c r="F992" s="222">
        <v>0</v>
      </c>
      <c r="G992" s="222">
        <v>0</v>
      </c>
      <c r="H992" s="222">
        <v>0</v>
      </c>
      <c r="I992" s="222">
        <v>0</v>
      </c>
      <c r="J992" s="222">
        <v>0</v>
      </c>
      <c r="K992" s="222">
        <v>0</v>
      </c>
      <c r="L992" s="222">
        <v>0</v>
      </c>
      <c r="M992" s="222">
        <v>0</v>
      </c>
      <c r="N992" s="222">
        <v>0</v>
      </c>
      <c r="O992" s="222">
        <v>290.72000000000003</v>
      </c>
      <c r="P992" s="222">
        <v>0</v>
      </c>
      <c r="Q992" s="222">
        <v>290.72000000000003</v>
      </c>
    </row>
    <row r="993" spans="1:17">
      <c r="A993" s="223">
        <f t="shared" si="35"/>
        <v>55</v>
      </c>
      <c r="B993" s="219" t="s">
        <v>1490</v>
      </c>
      <c r="C993" s="219" t="s">
        <v>5233</v>
      </c>
      <c r="D993" s="219" t="s">
        <v>5234</v>
      </c>
      <c r="E993" s="222">
        <v>0</v>
      </c>
      <c r="F993" s="222">
        <v>0</v>
      </c>
      <c r="G993" s="222">
        <v>0</v>
      </c>
      <c r="H993" s="222">
        <v>0</v>
      </c>
      <c r="I993" s="222">
        <v>0</v>
      </c>
      <c r="J993" s="222">
        <v>0</v>
      </c>
      <c r="K993" s="222">
        <v>0</v>
      </c>
      <c r="L993" s="222">
        <v>0</v>
      </c>
      <c r="M993" s="222">
        <v>0</v>
      </c>
      <c r="N993" s="222">
        <v>135.19</v>
      </c>
      <c r="O993" s="222">
        <v>129.1</v>
      </c>
      <c r="P993" s="222">
        <v>0</v>
      </c>
      <c r="Q993" s="222">
        <v>264.29000000000002</v>
      </c>
    </row>
    <row r="994" spans="1:17" ht="15" thickBot="1">
      <c r="A994" s="223"/>
      <c r="B994" s="219"/>
      <c r="C994" s="219"/>
      <c r="D994" s="219"/>
      <c r="E994" s="224">
        <f>SUM(E939:E993)</f>
        <v>0</v>
      </c>
      <c r="F994" s="224">
        <f t="shared" ref="F994:Q994" si="36">SUM(F939:F993)</f>
        <v>0</v>
      </c>
      <c r="G994" s="224">
        <f t="shared" si="36"/>
        <v>0</v>
      </c>
      <c r="H994" s="224">
        <f t="shared" si="36"/>
        <v>0</v>
      </c>
      <c r="I994" s="224">
        <f t="shared" si="36"/>
        <v>0</v>
      </c>
      <c r="J994" s="224">
        <f t="shared" si="36"/>
        <v>0</v>
      </c>
      <c r="K994" s="224">
        <f t="shared" si="36"/>
        <v>441.91</v>
      </c>
      <c r="L994" s="224">
        <f t="shared" si="36"/>
        <v>441.91</v>
      </c>
      <c r="M994" s="224">
        <f t="shared" si="36"/>
        <v>2143.75</v>
      </c>
      <c r="N994" s="224">
        <f t="shared" si="36"/>
        <v>10460.849999999997</v>
      </c>
      <c r="O994" s="224">
        <f t="shared" si="36"/>
        <v>17688.540000000005</v>
      </c>
      <c r="P994" s="224">
        <f t="shared" si="36"/>
        <v>0</v>
      </c>
      <c r="Q994" s="224">
        <f t="shared" si="36"/>
        <v>31176.96000000001</v>
      </c>
    </row>
    <row r="995" spans="1:17" ht="15" thickTop="1">
      <c r="A995" s="223">
        <f t="shared" si="35"/>
        <v>1</v>
      </c>
      <c r="B995" s="219" t="s">
        <v>307</v>
      </c>
      <c r="C995" s="219" t="s">
        <v>5235</v>
      </c>
      <c r="D995" s="219" t="s">
        <v>5236</v>
      </c>
      <c r="E995" s="222">
        <v>0</v>
      </c>
      <c r="F995" s="222">
        <v>0</v>
      </c>
      <c r="G995" s="222">
        <v>0</v>
      </c>
      <c r="H995" s="222">
        <v>0</v>
      </c>
      <c r="I995" s="222">
        <v>0</v>
      </c>
      <c r="J995" s="222">
        <v>0</v>
      </c>
      <c r="K995" s="222">
        <v>0</v>
      </c>
      <c r="L995" s="222">
        <v>0</v>
      </c>
      <c r="M995" s="222">
        <v>631.29999999999995</v>
      </c>
      <c r="N995" s="222">
        <v>631.29999999999995</v>
      </c>
      <c r="O995" s="222">
        <v>631.29999999999995</v>
      </c>
      <c r="P995" s="222">
        <v>0</v>
      </c>
      <c r="Q995" s="222">
        <v>1893.9</v>
      </c>
    </row>
    <row r="996" spans="1:17">
      <c r="A996" s="223">
        <f t="shared" si="35"/>
        <v>2</v>
      </c>
      <c r="B996" s="219" t="s">
        <v>307</v>
      </c>
      <c r="C996" s="219" t="s">
        <v>5237</v>
      </c>
      <c r="D996" s="219" t="s">
        <v>5238</v>
      </c>
      <c r="E996" s="222">
        <v>0</v>
      </c>
      <c r="F996" s="222">
        <v>0</v>
      </c>
      <c r="G996" s="222">
        <v>0</v>
      </c>
      <c r="H996" s="222">
        <v>0</v>
      </c>
      <c r="I996" s="222">
        <v>0</v>
      </c>
      <c r="J996" s="222">
        <v>0</v>
      </c>
      <c r="K996" s="222">
        <v>0</v>
      </c>
      <c r="L996" s="222">
        <v>0</v>
      </c>
      <c r="M996" s="222">
        <v>0</v>
      </c>
      <c r="N996" s="222">
        <v>0</v>
      </c>
      <c r="O996" s="222">
        <v>749</v>
      </c>
      <c r="P996" s="222">
        <v>0</v>
      </c>
      <c r="Q996" s="222">
        <v>749</v>
      </c>
    </row>
    <row r="997" spans="1:17">
      <c r="A997" s="223">
        <f t="shared" si="35"/>
        <v>3</v>
      </c>
      <c r="B997" s="219" t="s">
        <v>307</v>
      </c>
      <c r="C997" s="219" t="s">
        <v>5239</v>
      </c>
      <c r="D997" s="219" t="s">
        <v>5240</v>
      </c>
      <c r="E997" s="222">
        <v>0</v>
      </c>
      <c r="F997" s="222">
        <v>0</v>
      </c>
      <c r="G997" s="222">
        <v>0</v>
      </c>
      <c r="H997" s="222">
        <v>0</v>
      </c>
      <c r="I997" s="222">
        <v>0</v>
      </c>
      <c r="J997" s="222">
        <v>0</v>
      </c>
      <c r="K997" s="222">
        <v>0</v>
      </c>
      <c r="L997" s="222">
        <v>0</v>
      </c>
      <c r="M997" s="222">
        <v>0</v>
      </c>
      <c r="N997" s="222">
        <v>0</v>
      </c>
      <c r="O997" s="222">
        <v>738.3</v>
      </c>
      <c r="P997" s="222">
        <v>0</v>
      </c>
      <c r="Q997" s="222">
        <v>738.3</v>
      </c>
    </row>
    <row r="998" spans="1:17">
      <c r="A998" s="223">
        <f t="shared" si="35"/>
        <v>4</v>
      </c>
      <c r="B998" s="219" t="s">
        <v>307</v>
      </c>
      <c r="C998" s="219" t="s">
        <v>5241</v>
      </c>
      <c r="D998" s="219" t="s">
        <v>5242</v>
      </c>
      <c r="E998" s="222">
        <v>0</v>
      </c>
      <c r="F998" s="222">
        <v>0</v>
      </c>
      <c r="G998" s="222">
        <v>0</v>
      </c>
      <c r="H998" s="222">
        <v>0</v>
      </c>
      <c r="I998" s="222">
        <v>0</v>
      </c>
      <c r="J998" s="222">
        <v>0</v>
      </c>
      <c r="K998" s="222">
        <v>0</v>
      </c>
      <c r="L998" s="222">
        <v>856</v>
      </c>
      <c r="M998" s="222">
        <v>856</v>
      </c>
      <c r="N998" s="222">
        <v>856</v>
      </c>
      <c r="O998" s="222">
        <v>856</v>
      </c>
      <c r="P998" s="222">
        <v>0</v>
      </c>
      <c r="Q998" s="222">
        <v>3424</v>
      </c>
    </row>
    <row r="999" spans="1:17">
      <c r="A999" s="223">
        <f t="shared" si="35"/>
        <v>5</v>
      </c>
      <c r="B999" s="219" t="s">
        <v>307</v>
      </c>
      <c r="C999" s="219" t="s">
        <v>5243</v>
      </c>
      <c r="D999" s="219" t="s">
        <v>5244</v>
      </c>
      <c r="E999" s="222">
        <v>0</v>
      </c>
      <c r="F999" s="222">
        <v>0</v>
      </c>
      <c r="G999" s="222">
        <v>0</v>
      </c>
      <c r="H999" s="222">
        <v>0</v>
      </c>
      <c r="I999" s="222">
        <v>0</v>
      </c>
      <c r="J999" s="222">
        <v>0</v>
      </c>
      <c r="K999" s="222">
        <v>0</v>
      </c>
      <c r="L999" s="222">
        <v>0</v>
      </c>
      <c r="M999" s="222">
        <v>0</v>
      </c>
      <c r="N999" s="222">
        <v>0</v>
      </c>
      <c r="O999" s="222">
        <v>856</v>
      </c>
      <c r="P999" s="222">
        <v>0</v>
      </c>
      <c r="Q999" s="222">
        <v>856</v>
      </c>
    </row>
    <row r="1000" spans="1:17">
      <c r="A1000" s="223">
        <f t="shared" si="35"/>
        <v>6</v>
      </c>
      <c r="B1000" s="219" t="s">
        <v>307</v>
      </c>
      <c r="C1000" s="219" t="s">
        <v>5245</v>
      </c>
      <c r="D1000" s="219" t="s">
        <v>3424</v>
      </c>
      <c r="E1000" s="222">
        <v>0</v>
      </c>
      <c r="F1000" s="222">
        <v>0</v>
      </c>
      <c r="G1000" s="222">
        <v>0</v>
      </c>
      <c r="H1000" s="222">
        <v>0</v>
      </c>
      <c r="I1000" s="222">
        <v>0</v>
      </c>
      <c r="J1000" s="222">
        <v>0</v>
      </c>
      <c r="K1000" s="222">
        <v>0</v>
      </c>
      <c r="L1000" s="222">
        <v>0</v>
      </c>
      <c r="M1000" s="222">
        <v>0</v>
      </c>
      <c r="N1000" s="222">
        <v>43.26</v>
      </c>
      <c r="O1000" s="222">
        <v>631.29999999999995</v>
      </c>
      <c r="P1000" s="222">
        <v>0</v>
      </c>
      <c r="Q1000" s="222">
        <v>674.56</v>
      </c>
    </row>
    <row r="1001" spans="1:17">
      <c r="A1001" s="223">
        <f t="shared" si="35"/>
        <v>7</v>
      </c>
      <c r="B1001" s="219" t="s">
        <v>307</v>
      </c>
      <c r="C1001" s="219" t="s">
        <v>5246</v>
      </c>
      <c r="D1001" s="219" t="s">
        <v>3424</v>
      </c>
      <c r="E1001" s="222">
        <v>0</v>
      </c>
      <c r="F1001" s="222">
        <v>0</v>
      </c>
      <c r="G1001" s="222">
        <v>0</v>
      </c>
      <c r="H1001" s="222">
        <v>0</v>
      </c>
      <c r="I1001" s="222">
        <v>0</v>
      </c>
      <c r="J1001" s="222">
        <v>0</v>
      </c>
      <c r="K1001" s="222">
        <v>631.29999999999995</v>
      </c>
      <c r="L1001" s="222">
        <v>631.29999999999995</v>
      </c>
      <c r="M1001" s="222">
        <v>631.29999999999995</v>
      </c>
      <c r="N1001" s="222">
        <v>631.29999999999995</v>
      </c>
      <c r="O1001" s="222">
        <v>631.29999999999995</v>
      </c>
      <c r="P1001" s="222">
        <v>0</v>
      </c>
      <c r="Q1001" s="222">
        <v>3156.5</v>
      </c>
    </row>
    <row r="1002" spans="1:17">
      <c r="A1002" s="223">
        <f t="shared" si="35"/>
        <v>8</v>
      </c>
      <c r="B1002" s="219" t="s">
        <v>307</v>
      </c>
      <c r="C1002" s="219" t="s">
        <v>5247</v>
      </c>
      <c r="D1002" s="219" t="s">
        <v>5248</v>
      </c>
      <c r="E1002" s="222">
        <v>0</v>
      </c>
      <c r="F1002" s="222">
        <v>0</v>
      </c>
      <c r="G1002" s="222">
        <v>0</v>
      </c>
      <c r="H1002" s="222">
        <v>0</v>
      </c>
      <c r="I1002" s="222">
        <v>0</v>
      </c>
      <c r="J1002" s="222">
        <v>0</v>
      </c>
      <c r="K1002" s="222">
        <v>0</v>
      </c>
      <c r="L1002" s="222">
        <v>0</v>
      </c>
      <c r="M1002" s="222">
        <v>0</v>
      </c>
      <c r="N1002" s="222">
        <v>738.3</v>
      </c>
      <c r="O1002" s="222">
        <v>738.3</v>
      </c>
      <c r="P1002" s="222">
        <v>0</v>
      </c>
      <c r="Q1002" s="222">
        <v>1476.6</v>
      </c>
    </row>
    <row r="1003" spans="1:17">
      <c r="A1003" s="223">
        <f t="shared" si="35"/>
        <v>9</v>
      </c>
      <c r="B1003" s="219" t="s">
        <v>307</v>
      </c>
      <c r="C1003" s="219" t="s">
        <v>5249</v>
      </c>
      <c r="D1003" s="219" t="s">
        <v>5250</v>
      </c>
      <c r="E1003" s="222">
        <v>0</v>
      </c>
      <c r="F1003" s="222">
        <v>0</v>
      </c>
      <c r="G1003" s="222">
        <v>0</v>
      </c>
      <c r="H1003" s="222">
        <v>0</v>
      </c>
      <c r="I1003" s="222">
        <v>0</v>
      </c>
      <c r="J1003" s="222">
        <v>0</v>
      </c>
      <c r="K1003" s="222">
        <v>0</v>
      </c>
      <c r="L1003" s="222">
        <v>0</v>
      </c>
      <c r="M1003" s="222">
        <v>0</v>
      </c>
      <c r="N1003" s="222">
        <v>0</v>
      </c>
      <c r="O1003" s="222">
        <v>631.29999999999995</v>
      </c>
      <c r="P1003" s="222">
        <v>0</v>
      </c>
      <c r="Q1003" s="222">
        <v>631.29999999999995</v>
      </c>
    </row>
    <row r="1004" spans="1:17">
      <c r="A1004" s="223">
        <f t="shared" si="35"/>
        <v>10</v>
      </c>
      <c r="B1004" s="219" t="s">
        <v>307</v>
      </c>
      <c r="C1004" s="219" t="s">
        <v>5251</v>
      </c>
      <c r="D1004" s="219" t="s">
        <v>5252</v>
      </c>
      <c r="E1004" s="222">
        <v>0</v>
      </c>
      <c r="F1004" s="222">
        <v>0</v>
      </c>
      <c r="G1004" s="222">
        <v>0</v>
      </c>
      <c r="H1004" s="222">
        <v>0</v>
      </c>
      <c r="I1004" s="222">
        <v>0</v>
      </c>
      <c r="J1004" s="222">
        <v>0</v>
      </c>
      <c r="K1004" s="222">
        <v>0</v>
      </c>
      <c r="L1004" s="222">
        <v>0</v>
      </c>
      <c r="M1004" s="222">
        <v>0</v>
      </c>
      <c r="N1004" s="222">
        <v>0</v>
      </c>
      <c r="O1004" s="222">
        <v>631.29999999999995</v>
      </c>
      <c r="P1004" s="222">
        <v>0</v>
      </c>
      <c r="Q1004" s="222">
        <v>631.29999999999995</v>
      </c>
    </row>
    <row r="1005" spans="1:17">
      <c r="A1005" s="223">
        <f t="shared" si="35"/>
        <v>11</v>
      </c>
      <c r="B1005" s="219" t="s">
        <v>307</v>
      </c>
      <c r="C1005" s="219" t="s">
        <v>5253</v>
      </c>
      <c r="D1005" s="219" t="s">
        <v>3410</v>
      </c>
      <c r="E1005" s="222">
        <v>0</v>
      </c>
      <c r="F1005" s="222">
        <v>0</v>
      </c>
      <c r="G1005" s="222">
        <v>0</v>
      </c>
      <c r="H1005" s="222">
        <v>0</v>
      </c>
      <c r="I1005" s="222">
        <v>0</v>
      </c>
      <c r="J1005" s="222">
        <v>0</v>
      </c>
      <c r="K1005" s="222">
        <v>0</v>
      </c>
      <c r="L1005" s="222">
        <v>1166.3</v>
      </c>
      <c r="M1005" s="222">
        <v>1166.3</v>
      </c>
      <c r="N1005" s="222">
        <v>1166.3</v>
      </c>
      <c r="O1005" s="222">
        <v>1166.3</v>
      </c>
      <c r="P1005" s="222">
        <v>0</v>
      </c>
      <c r="Q1005" s="222">
        <v>4665.2</v>
      </c>
    </row>
    <row r="1006" spans="1:17">
      <c r="A1006" s="223">
        <f t="shared" si="35"/>
        <v>12</v>
      </c>
      <c r="B1006" s="219" t="s">
        <v>307</v>
      </c>
      <c r="C1006" s="219" t="s">
        <v>5254</v>
      </c>
      <c r="D1006" s="219" t="s">
        <v>3412</v>
      </c>
      <c r="E1006" s="222">
        <v>0</v>
      </c>
      <c r="F1006" s="222">
        <v>0</v>
      </c>
      <c r="G1006" s="222">
        <v>0</v>
      </c>
      <c r="H1006" s="222">
        <v>0</v>
      </c>
      <c r="I1006" s="222">
        <v>0</v>
      </c>
      <c r="J1006" s="222">
        <v>0</v>
      </c>
      <c r="K1006" s="222">
        <v>0</v>
      </c>
      <c r="L1006" s="222">
        <v>1018.23</v>
      </c>
      <c r="M1006" s="222">
        <v>1262.5999999999999</v>
      </c>
      <c r="N1006" s="222">
        <v>1262.5999999999999</v>
      </c>
      <c r="O1006" s="222">
        <v>3787.8</v>
      </c>
      <c r="P1006" s="222">
        <v>0</v>
      </c>
      <c r="Q1006" s="222">
        <v>7331.23</v>
      </c>
    </row>
    <row r="1007" spans="1:17">
      <c r="A1007" s="223">
        <f t="shared" si="35"/>
        <v>13</v>
      </c>
      <c r="B1007" s="219" t="s">
        <v>307</v>
      </c>
      <c r="C1007" s="219" t="s">
        <v>5255</v>
      </c>
      <c r="D1007" s="219" t="s">
        <v>3422</v>
      </c>
      <c r="E1007" s="222">
        <v>0</v>
      </c>
      <c r="F1007" s="222">
        <v>0</v>
      </c>
      <c r="G1007" s="222">
        <v>0</v>
      </c>
      <c r="H1007" s="222">
        <v>0</v>
      </c>
      <c r="I1007" s="222">
        <v>0</v>
      </c>
      <c r="J1007" s="222">
        <v>0</v>
      </c>
      <c r="K1007" s="222">
        <v>0</v>
      </c>
      <c r="L1007" s="222">
        <v>0</v>
      </c>
      <c r="M1007" s="222">
        <v>0</v>
      </c>
      <c r="N1007" s="222">
        <v>0</v>
      </c>
      <c r="O1007" s="222">
        <v>321</v>
      </c>
      <c r="P1007" s="222">
        <v>0</v>
      </c>
      <c r="Q1007" s="222">
        <v>321</v>
      </c>
    </row>
    <row r="1008" spans="1:17">
      <c r="A1008" s="223">
        <f t="shared" si="35"/>
        <v>14</v>
      </c>
      <c r="B1008" s="219" t="s">
        <v>307</v>
      </c>
      <c r="C1008" s="219" t="s">
        <v>5256</v>
      </c>
      <c r="D1008" s="219" t="s">
        <v>5257</v>
      </c>
      <c r="E1008" s="222">
        <v>0</v>
      </c>
      <c r="F1008" s="222">
        <v>0</v>
      </c>
      <c r="G1008" s="222">
        <v>0</v>
      </c>
      <c r="H1008" s="222">
        <v>0</v>
      </c>
      <c r="I1008" s="222">
        <v>0</v>
      </c>
      <c r="J1008" s="222">
        <v>0</v>
      </c>
      <c r="K1008" s="222">
        <v>0</v>
      </c>
      <c r="L1008" s="222">
        <v>0</v>
      </c>
      <c r="M1008" s="222">
        <v>0</v>
      </c>
      <c r="N1008" s="222">
        <v>0</v>
      </c>
      <c r="O1008" s="222">
        <v>631.29999999999995</v>
      </c>
      <c r="P1008" s="222">
        <v>0</v>
      </c>
      <c r="Q1008" s="222">
        <v>631.29999999999995</v>
      </c>
    </row>
    <row r="1009" spans="1:17">
      <c r="A1009" s="223">
        <f t="shared" si="35"/>
        <v>15</v>
      </c>
      <c r="B1009" s="219" t="s">
        <v>307</v>
      </c>
      <c r="C1009" s="219" t="s">
        <v>5258</v>
      </c>
      <c r="D1009" s="219" t="s">
        <v>5259</v>
      </c>
      <c r="E1009" s="222">
        <v>0</v>
      </c>
      <c r="F1009" s="222">
        <v>0</v>
      </c>
      <c r="G1009" s="222">
        <v>0</v>
      </c>
      <c r="H1009" s="222">
        <v>0</v>
      </c>
      <c r="I1009" s="222">
        <v>0</v>
      </c>
      <c r="J1009" s="222">
        <v>0</v>
      </c>
      <c r="K1009" s="222">
        <v>0</v>
      </c>
      <c r="L1009" s="222">
        <v>0</v>
      </c>
      <c r="M1009" s="222">
        <v>0</v>
      </c>
      <c r="N1009" s="222">
        <v>107</v>
      </c>
      <c r="O1009" s="222">
        <v>107</v>
      </c>
      <c r="P1009" s="222">
        <v>0</v>
      </c>
      <c r="Q1009" s="222">
        <v>214</v>
      </c>
    </row>
    <row r="1010" spans="1:17">
      <c r="A1010" s="223">
        <f t="shared" si="35"/>
        <v>16</v>
      </c>
      <c r="B1010" s="219" t="s">
        <v>307</v>
      </c>
      <c r="C1010" s="219" t="s">
        <v>5260</v>
      </c>
      <c r="D1010" s="219" t="s">
        <v>5261</v>
      </c>
      <c r="E1010" s="222">
        <v>0</v>
      </c>
      <c r="F1010" s="222">
        <v>0</v>
      </c>
      <c r="G1010" s="222">
        <v>0</v>
      </c>
      <c r="H1010" s="222">
        <v>0</v>
      </c>
      <c r="I1010" s="222">
        <v>0</v>
      </c>
      <c r="J1010" s="222">
        <v>0</v>
      </c>
      <c r="K1010" s="222">
        <v>0</v>
      </c>
      <c r="L1010" s="222">
        <v>101.65</v>
      </c>
      <c r="M1010" s="222">
        <v>101.65</v>
      </c>
      <c r="N1010" s="222">
        <v>101.65</v>
      </c>
      <c r="O1010" s="222">
        <v>101.65</v>
      </c>
      <c r="P1010" s="222">
        <v>0</v>
      </c>
      <c r="Q1010" s="222">
        <v>406.6</v>
      </c>
    </row>
    <row r="1011" spans="1:17">
      <c r="A1011" s="223">
        <f t="shared" si="35"/>
        <v>17</v>
      </c>
      <c r="B1011" s="219" t="s">
        <v>307</v>
      </c>
      <c r="C1011" s="219" t="s">
        <v>5262</v>
      </c>
      <c r="D1011" s="219" t="s">
        <v>5261</v>
      </c>
      <c r="E1011" s="222">
        <v>0</v>
      </c>
      <c r="F1011" s="222">
        <v>0</v>
      </c>
      <c r="G1011" s="222">
        <v>0</v>
      </c>
      <c r="H1011" s="222">
        <v>0</v>
      </c>
      <c r="I1011" s="222">
        <v>0</v>
      </c>
      <c r="J1011" s="222">
        <v>0</v>
      </c>
      <c r="K1011" s="222">
        <v>0</v>
      </c>
      <c r="L1011" s="222">
        <v>101.65</v>
      </c>
      <c r="M1011" s="222">
        <v>101.65</v>
      </c>
      <c r="N1011" s="222">
        <v>101.65</v>
      </c>
      <c r="O1011" s="222">
        <v>101.65</v>
      </c>
      <c r="P1011" s="222">
        <v>0</v>
      </c>
      <c r="Q1011" s="222">
        <v>406.6</v>
      </c>
    </row>
    <row r="1012" spans="1:17">
      <c r="A1012" s="223">
        <f t="shared" si="35"/>
        <v>18</v>
      </c>
      <c r="B1012" s="219" t="s">
        <v>307</v>
      </c>
      <c r="C1012" s="219" t="s">
        <v>5263</v>
      </c>
      <c r="D1012" s="219" t="s">
        <v>5261</v>
      </c>
      <c r="E1012" s="222">
        <v>0</v>
      </c>
      <c r="F1012" s="222">
        <v>0</v>
      </c>
      <c r="G1012" s="222">
        <v>0</v>
      </c>
      <c r="H1012" s="222">
        <v>0</v>
      </c>
      <c r="I1012" s="222">
        <v>0</v>
      </c>
      <c r="J1012" s="222">
        <v>0</v>
      </c>
      <c r="K1012" s="222">
        <v>0</v>
      </c>
      <c r="L1012" s="222">
        <v>101.65</v>
      </c>
      <c r="M1012" s="222">
        <v>101.65</v>
      </c>
      <c r="N1012" s="222">
        <v>101.65</v>
      </c>
      <c r="O1012" s="222">
        <v>101.65</v>
      </c>
      <c r="P1012" s="222">
        <v>0</v>
      </c>
      <c r="Q1012" s="222">
        <v>406.6</v>
      </c>
    </row>
    <row r="1013" spans="1:17">
      <c r="A1013" s="223">
        <f t="shared" si="35"/>
        <v>19</v>
      </c>
      <c r="B1013" s="219" t="s">
        <v>307</v>
      </c>
      <c r="C1013" s="219" t="s">
        <v>5264</v>
      </c>
      <c r="D1013" s="219" t="s">
        <v>5261</v>
      </c>
      <c r="E1013" s="222">
        <v>0</v>
      </c>
      <c r="F1013" s="222">
        <v>0</v>
      </c>
      <c r="G1013" s="222">
        <v>0</v>
      </c>
      <c r="H1013" s="222">
        <v>0</v>
      </c>
      <c r="I1013" s="222">
        <v>0</v>
      </c>
      <c r="J1013" s="222">
        <v>0</v>
      </c>
      <c r="K1013" s="222">
        <v>0</v>
      </c>
      <c r="L1013" s="222">
        <v>101.65</v>
      </c>
      <c r="M1013" s="222">
        <v>101.65</v>
      </c>
      <c r="N1013" s="222">
        <v>101.65</v>
      </c>
      <c r="O1013" s="222">
        <v>101.65</v>
      </c>
      <c r="P1013" s="222">
        <v>0</v>
      </c>
      <c r="Q1013" s="222">
        <v>406.6</v>
      </c>
    </row>
    <row r="1014" spans="1:17">
      <c r="A1014" s="223">
        <f t="shared" si="35"/>
        <v>20</v>
      </c>
      <c r="B1014" s="219" t="s">
        <v>307</v>
      </c>
      <c r="C1014" s="219" t="s">
        <v>5265</v>
      </c>
      <c r="D1014" s="219" t="s">
        <v>5261</v>
      </c>
      <c r="E1014" s="222">
        <v>0</v>
      </c>
      <c r="F1014" s="222">
        <v>0</v>
      </c>
      <c r="G1014" s="222">
        <v>0</v>
      </c>
      <c r="H1014" s="222">
        <v>0</v>
      </c>
      <c r="I1014" s="222">
        <v>0</v>
      </c>
      <c r="J1014" s="222">
        <v>0</v>
      </c>
      <c r="K1014" s="222">
        <v>0</v>
      </c>
      <c r="L1014" s="222">
        <v>101.65</v>
      </c>
      <c r="M1014" s="222">
        <v>101.65</v>
      </c>
      <c r="N1014" s="222">
        <v>101.65</v>
      </c>
      <c r="O1014" s="222">
        <v>101.65</v>
      </c>
      <c r="P1014" s="222">
        <v>0</v>
      </c>
      <c r="Q1014" s="222">
        <v>406.6</v>
      </c>
    </row>
    <row r="1015" spans="1:17">
      <c r="A1015" s="223">
        <f t="shared" si="35"/>
        <v>21</v>
      </c>
      <c r="B1015" s="219" t="s">
        <v>307</v>
      </c>
      <c r="C1015" s="219" t="s">
        <v>5266</v>
      </c>
      <c r="D1015" s="219" t="s">
        <v>5267</v>
      </c>
      <c r="E1015" s="222">
        <v>0</v>
      </c>
      <c r="F1015" s="222">
        <v>0</v>
      </c>
      <c r="G1015" s="222">
        <v>0</v>
      </c>
      <c r="H1015" s="222">
        <v>0</v>
      </c>
      <c r="I1015" s="222">
        <v>0</v>
      </c>
      <c r="J1015" s="222">
        <v>0</v>
      </c>
      <c r="K1015" s="222">
        <v>0</v>
      </c>
      <c r="L1015" s="222">
        <v>107</v>
      </c>
      <c r="M1015" s="222">
        <v>107</v>
      </c>
      <c r="N1015" s="222">
        <v>107</v>
      </c>
      <c r="O1015" s="222">
        <v>107</v>
      </c>
      <c r="P1015" s="222">
        <v>0</v>
      </c>
      <c r="Q1015" s="222">
        <v>428</v>
      </c>
    </row>
    <row r="1016" spans="1:17">
      <c r="A1016" s="223">
        <f t="shared" si="35"/>
        <v>22</v>
      </c>
      <c r="B1016" s="219" t="s">
        <v>307</v>
      </c>
      <c r="C1016" s="219" t="s">
        <v>5268</v>
      </c>
      <c r="D1016" s="219" t="s">
        <v>5269</v>
      </c>
      <c r="E1016" s="222">
        <v>0</v>
      </c>
      <c r="F1016" s="222">
        <v>0</v>
      </c>
      <c r="G1016" s="222">
        <v>0</v>
      </c>
      <c r="H1016" s="222">
        <v>0</v>
      </c>
      <c r="I1016" s="222">
        <v>0</v>
      </c>
      <c r="J1016" s="222">
        <v>0</v>
      </c>
      <c r="K1016" s="222">
        <v>0</v>
      </c>
      <c r="L1016" s="222">
        <v>0</v>
      </c>
      <c r="M1016" s="222">
        <v>0</v>
      </c>
      <c r="N1016" s="222">
        <v>1634.96</v>
      </c>
      <c r="O1016" s="222">
        <v>1313.96</v>
      </c>
      <c r="P1016" s="222">
        <v>0</v>
      </c>
      <c r="Q1016" s="222">
        <v>2948.92</v>
      </c>
    </row>
    <row r="1017" spans="1:17">
      <c r="A1017" s="223">
        <f t="shared" si="35"/>
        <v>23</v>
      </c>
      <c r="B1017" s="219" t="s">
        <v>307</v>
      </c>
      <c r="C1017" s="219" t="s">
        <v>5270</v>
      </c>
      <c r="D1017" s="219" t="s">
        <v>5271</v>
      </c>
      <c r="E1017" s="222">
        <v>0</v>
      </c>
      <c r="F1017" s="222">
        <v>0</v>
      </c>
      <c r="G1017" s="222">
        <v>0</v>
      </c>
      <c r="H1017" s="222">
        <v>0</v>
      </c>
      <c r="I1017" s="222">
        <v>1258.32</v>
      </c>
      <c r="J1017" s="222">
        <v>0</v>
      </c>
      <c r="K1017" s="222">
        <v>0</v>
      </c>
      <c r="L1017" s="222">
        <v>0</v>
      </c>
      <c r="M1017" s="222">
        <v>753.28</v>
      </c>
      <c r="N1017" s="222">
        <v>787.52</v>
      </c>
      <c r="O1017" s="222">
        <v>763.98</v>
      </c>
      <c r="P1017" s="222">
        <v>0</v>
      </c>
      <c r="Q1017" s="222">
        <v>3563.1</v>
      </c>
    </row>
    <row r="1018" spans="1:17" ht="15" thickBot="1">
      <c r="A1018" s="223"/>
      <c r="B1018" s="219"/>
      <c r="C1018" s="219"/>
      <c r="D1018" s="219"/>
      <c r="E1018" s="224">
        <f>SUM(E995:E1017)</f>
        <v>0</v>
      </c>
      <c r="F1018" s="224">
        <f t="shared" ref="F1018:Q1018" si="37">SUM(F995:F1017)</f>
        <v>0</v>
      </c>
      <c r="G1018" s="224">
        <f t="shared" si="37"/>
        <v>0</v>
      </c>
      <c r="H1018" s="224">
        <f t="shared" si="37"/>
        <v>0</v>
      </c>
      <c r="I1018" s="224">
        <f t="shared" si="37"/>
        <v>1258.32</v>
      </c>
      <c r="J1018" s="224">
        <f t="shared" si="37"/>
        <v>0</v>
      </c>
      <c r="K1018" s="224">
        <f t="shared" si="37"/>
        <v>631.29999999999995</v>
      </c>
      <c r="L1018" s="224">
        <f t="shared" si="37"/>
        <v>4287.08</v>
      </c>
      <c r="M1018" s="224">
        <f t="shared" si="37"/>
        <v>5916.0299999999979</v>
      </c>
      <c r="N1018" s="224">
        <f t="shared" si="37"/>
        <v>8473.7899999999972</v>
      </c>
      <c r="O1018" s="224">
        <f t="shared" si="37"/>
        <v>15800.689999999999</v>
      </c>
      <c r="P1018" s="224">
        <f t="shared" si="37"/>
        <v>0</v>
      </c>
      <c r="Q1018" s="224">
        <f t="shared" si="37"/>
        <v>36367.209999999992</v>
      </c>
    </row>
    <row r="1019" spans="1:17" ht="15" thickTop="1">
      <c r="A1019" s="223">
        <f t="shared" si="35"/>
        <v>1</v>
      </c>
      <c r="B1019" s="219" t="s">
        <v>1530</v>
      </c>
      <c r="C1019" s="219" t="s">
        <v>5272</v>
      </c>
      <c r="D1019" s="219" t="s">
        <v>163</v>
      </c>
      <c r="E1019" s="222">
        <v>0</v>
      </c>
      <c r="F1019" s="222">
        <v>0</v>
      </c>
      <c r="G1019" s="222">
        <v>0</v>
      </c>
      <c r="H1019" s="222">
        <v>0</v>
      </c>
      <c r="I1019" s="222">
        <v>0</v>
      </c>
      <c r="J1019" s="222">
        <v>0</v>
      </c>
      <c r="K1019" s="222">
        <v>0</v>
      </c>
      <c r="L1019" s="222">
        <v>0</v>
      </c>
      <c r="M1019" s="222">
        <v>0</v>
      </c>
      <c r="N1019" s="222">
        <v>0</v>
      </c>
      <c r="O1019" s="222">
        <v>141.29</v>
      </c>
      <c r="P1019" s="222">
        <v>0</v>
      </c>
      <c r="Q1019" s="222">
        <v>141.29</v>
      </c>
    </row>
    <row r="1020" spans="1:17">
      <c r="A1020" s="223">
        <f t="shared" si="35"/>
        <v>2</v>
      </c>
      <c r="B1020" s="219" t="s">
        <v>1530</v>
      </c>
      <c r="C1020" s="219" t="s">
        <v>5273</v>
      </c>
      <c r="D1020" s="219" t="s">
        <v>163</v>
      </c>
      <c r="E1020" s="222">
        <v>0</v>
      </c>
      <c r="F1020" s="222">
        <v>0</v>
      </c>
      <c r="G1020" s="222">
        <v>0</v>
      </c>
      <c r="H1020" s="222">
        <v>0</v>
      </c>
      <c r="I1020" s="222">
        <v>0</v>
      </c>
      <c r="J1020" s="222">
        <v>0</v>
      </c>
      <c r="K1020" s="222">
        <v>0</v>
      </c>
      <c r="L1020" s="222">
        <v>0</v>
      </c>
      <c r="M1020" s="222">
        <v>0</v>
      </c>
      <c r="N1020" s="222">
        <v>0</v>
      </c>
      <c r="O1020" s="222">
        <v>1048.5999999999999</v>
      </c>
      <c r="P1020" s="222">
        <v>0</v>
      </c>
      <c r="Q1020" s="222">
        <v>1048.5999999999999</v>
      </c>
    </row>
    <row r="1021" spans="1:17">
      <c r="A1021" s="223">
        <f t="shared" si="35"/>
        <v>3</v>
      </c>
      <c r="B1021" s="219" t="s">
        <v>1530</v>
      </c>
      <c r="C1021" s="219" t="s">
        <v>5274</v>
      </c>
      <c r="D1021" s="219" t="s">
        <v>163</v>
      </c>
      <c r="E1021" s="222">
        <v>0</v>
      </c>
      <c r="F1021" s="222">
        <v>0</v>
      </c>
      <c r="G1021" s="222">
        <v>0</v>
      </c>
      <c r="H1021" s="222">
        <v>0</v>
      </c>
      <c r="I1021" s="222">
        <v>0</v>
      </c>
      <c r="J1021" s="222">
        <v>0</v>
      </c>
      <c r="K1021" s="222">
        <v>0</v>
      </c>
      <c r="L1021" s="222">
        <v>0</v>
      </c>
      <c r="M1021" s="222">
        <v>0</v>
      </c>
      <c r="N1021" s="222">
        <v>0</v>
      </c>
      <c r="O1021" s="222">
        <v>732.95</v>
      </c>
      <c r="P1021" s="222">
        <v>0</v>
      </c>
      <c r="Q1021" s="222">
        <v>732.95</v>
      </c>
    </row>
    <row r="1022" spans="1:17">
      <c r="A1022" s="223">
        <f t="shared" si="35"/>
        <v>4</v>
      </c>
      <c r="B1022" s="219" t="s">
        <v>1530</v>
      </c>
      <c r="C1022" s="219" t="s">
        <v>5275</v>
      </c>
      <c r="D1022" s="219" t="s">
        <v>163</v>
      </c>
      <c r="E1022" s="222">
        <v>0</v>
      </c>
      <c r="F1022" s="222">
        <v>0</v>
      </c>
      <c r="G1022" s="222">
        <v>0</v>
      </c>
      <c r="H1022" s="222">
        <v>0</v>
      </c>
      <c r="I1022" s="222">
        <v>0</v>
      </c>
      <c r="J1022" s="222">
        <v>0</v>
      </c>
      <c r="K1022" s="222">
        <v>0</v>
      </c>
      <c r="L1022" s="222">
        <v>0</v>
      </c>
      <c r="M1022" s="222">
        <v>0</v>
      </c>
      <c r="N1022" s="222">
        <v>0</v>
      </c>
      <c r="O1022" s="222">
        <v>1446.64</v>
      </c>
      <c r="P1022" s="222">
        <v>0</v>
      </c>
      <c r="Q1022" s="222">
        <v>1446.64</v>
      </c>
    </row>
    <row r="1023" spans="1:17">
      <c r="A1023" s="223">
        <f t="shared" si="35"/>
        <v>5</v>
      </c>
      <c r="B1023" s="219" t="s">
        <v>1530</v>
      </c>
      <c r="C1023" s="219" t="s">
        <v>5276</v>
      </c>
      <c r="D1023" s="219" t="s">
        <v>163</v>
      </c>
      <c r="E1023" s="222">
        <v>0</v>
      </c>
      <c r="F1023" s="222">
        <v>0</v>
      </c>
      <c r="G1023" s="222">
        <v>0</v>
      </c>
      <c r="H1023" s="222">
        <v>0</v>
      </c>
      <c r="I1023" s="222">
        <v>0</v>
      </c>
      <c r="J1023" s="222">
        <v>0</v>
      </c>
      <c r="K1023" s="222">
        <v>0</v>
      </c>
      <c r="L1023" s="222">
        <v>0</v>
      </c>
      <c r="M1023" s="222">
        <v>0</v>
      </c>
      <c r="N1023" s="222">
        <v>0</v>
      </c>
      <c r="O1023" s="222">
        <v>848.83</v>
      </c>
      <c r="P1023" s="222">
        <v>0</v>
      </c>
      <c r="Q1023" s="222">
        <v>848.83</v>
      </c>
    </row>
    <row r="1024" spans="1:17">
      <c r="A1024" s="223">
        <f t="shared" si="35"/>
        <v>6</v>
      </c>
      <c r="B1024" s="219" t="s">
        <v>1530</v>
      </c>
      <c r="C1024" s="219" t="s">
        <v>5277</v>
      </c>
      <c r="D1024" s="219" t="s">
        <v>163</v>
      </c>
      <c r="E1024" s="222">
        <v>0</v>
      </c>
      <c r="F1024" s="222">
        <v>0</v>
      </c>
      <c r="G1024" s="222">
        <v>0</v>
      </c>
      <c r="H1024" s="222">
        <v>0</v>
      </c>
      <c r="I1024" s="222">
        <v>0</v>
      </c>
      <c r="J1024" s="222">
        <v>0</v>
      </c>
      <c r="K1024" s="222">
        <v>0</v>
      </c>
      <c r="L1024" s="222">
        <v>0</v>
      </c>
      <c r="M1024" s="222">
        <v>0</v>
      </c>
      <c r="N1024" s="222">
        <v>0</v>
      </c>
      <c r="O1024" s="222">
        <v>101.65</v>
      </c>
      <c r="P1024" s="222">
        <v>0</v>
      </c>
      <c r="Q1024" s="222">
        <v>101.65</v>
      </c>
    </row>
    <row r="1025" spans="1:17">
      <c r="A1025" s="223">
        <f t="shared" si="35"/>
        <v>7</v>
      </c>
      <c r="B1025" s="219" t="s">
        <v>1530</v>
      </c>
      <c r="C1025" s="219" t="s">
        <v>5278</v>
      </c>
      <c r="D1025" s="219" t="s">
        <v>163</v>
      </c>
      <c r="E1025" s="222">
        <v>0</v>
      </c>
      <c r="F1025" s="222">
        <v>0</v>
      </c>
      <c r="G1025" s="222">
        <v>0</v>
      </c>
      <c r="H1025" s="222">
        <v>0</v>
      </c>
      <c r="I1025" s="222">
        <v>0</v>
      </c>
      <c r="J1025" s="222">
        <v>0</v>
      </c>
      <c r="K1025" s="222">
        <v>0</v>
      </c>
      <c r="L1025" s="222">
        <v>0</v>
      </c>
      <c r="M1025" s="222">
        <v>0</v>
      </c>
      <c r="N1025" s="222">
        <v>0</v>
      </c>
      <c r="O1025" s="222">
        <v>203.3</v>
      </c>
      <c r="P1025" s="222">
        <v>0</v>
      </c>
      <c r="Q1025" s="222">
        <v>203.3</v>
      </c>
    </row>
    <row r="1026" spans="1:17">
      <c r="A1026" s="223">
        <f t="shared" si="35"/>
        <v>8</v>
      </c>
      <c r="B1026" s="219" t="s">
        <v>1530</v>
      </c>
      <c r="C1026" s="219" t="s">
        <v>5279</v>
      </c>
      <c r="D1026" s="219" t="s">
        <v>163</v>
      </c>
      <c r="E1026" s="222">
        <v>0</v>
      </c>
      <c r="F1026" s="222">
        <v>0</v>
      </c>
      <c r="G1026" s="222">
        <v>0</v>
      </c>
      <c r="H1026" s="222">
        <v>0</v>
      </c>
      <c r="I1026" s="222">
        <v>0</v>
      </c>
      <c r="J1026" s="222">
        <v>0</v>
      </c>
      <c r="K1026" s="222">
        <v>0</v>
      </c>
      <c r="L1026" s="222">
        <v>0</v>
      </c>
      <c r="M1026" s="222">
        <v>0</v>
      </c>
      <c r="N1026" s="222">
        <v>0</v>
      </c>
      <c r="O1026" s="222">
        <v>165.69</v>
      </c>
      <c r="P1026" s="222">
        <v>0</v>
      </c>
      <c r="Q1026" s="222">
        <v>165.69</v>
      </c>
    </row>
    <row r="1027" spans="1:17">
      <c r="A1027" s="223">
        <f t="shared" si="35"/>
        <v>9</v>
      </c>
      <c r="B1027" s="219" t="s">
        <v>1530</v>
      </c>
      <c r="C1027" s="219" t="s">
        <v>5280</v>
      </c>
      <c r="D1027" s="219" t="s">
        <v>163</v>
      </c>
      <c r="E1027" s="222">
        <v>0</v>
      </c>
      <c r="F1027" s="222">
        <v>0</v>
      </c>
      <c r="G1027" s="222">
        <v>0</v>
      </c>
      <c r="H1027" s="222">
        <v>0</v>
      </c>
      <c r="I1027" s="222">
        <v>0</v>
      </c>
      <c r="J1027" s="222">
        <v>0</v>
      </c>
      <c r="K1027" s="222">
        <v>0</v>
      </c>
      <c r="L1027" s="222">
        <v>0</v>
      </c>
      <c r="M1027" s="222">
        <v>0</v>
      </c>
      <c r="N1027" s="222">
        <v>0</v>
      </c>
      <c r="O1027" s="222">
        <v>736</v>
      </c>
      <c r="P1027" s="222">
        <v>0</v>
      </c>
      <c r="Q1027" s="222">
        <v>736</v>
      </c>
    </row>
    <row r="1028" spans="1:17">
      <c r="A1028" s="223">
        <f t="shared" si="35"/>
        <v>10</v>
      </c>
      <c r="B1028" s="219" t="s">
        <v>1530</v>
      </c>
      <c r="C1028" s="219" t="s">
        <v>5281</v>
      </c>
      <c r="D1028" s="219" t="s">
        <v>163</v>
      </c>
      <c r="E1028" s="222">
        <v>0</v>
      </c>
      <c r="F1028" s="222">
        <v>0</v>
      </c>
      <c r="G1028" s="222">
        <v>0</v>
      </c>
      <c r="H1028" s="222">
        <v>0</v>
      </c>
      <c r="I1028" s="222">
        <v>0</v>
      </c>
      <c r="J1028" s="222">
        <v>0</v>
      </c>
      <c r="K1028" s="222">
        <v>0</v>
      </c>
      <c r="L1028" s="222">
        <v>0</v>
      </c>
      <c r="M1028" s="222">
        <v>0</v>
      </c>
      <c r="N1028" s="222">
        <v>0</v>
      </c>
      <c r="O1028" s="222">
        <v>888.47</v>
      </c>
      <c r="P1028" s="222">
        <v>0</v>
      </c>
      <c r="Q1028" s="222">
        <v>888.47</v>
      </c>
    </row>
    <row r="1029" spans="1:17">
      <c r="A1029" s="223">
        <f t="shared" si="35"/>
        <v>11</v>
      </c>
      <c r="B1029" s="219" t="s">
        <v>1530</v>
      </c>
      <c r="C1029" s="219" t="s">
        <v>5282</v>
      </c>
      <c r="D1029" s="219" t="s">
        <v>163</v>
      </c>
      <c r="E1029" s="222">
        <v>0</v>
      </c>
      <c r="F1029" s="222">
        <v>0</v>
      </c>
      <c r="G1029" s="222">
        <v>0</v>
      </c>
      <c r="H1029" s="222">
        <v>0</v>
      </c>
      <c r="I1029" s="222">
        <v>0</v>
      </c>
      <c r="J1029" s="222">
        <v>0</v>
      </c>
      <c r="K1029" s="222">
        <v>0</v>
      </c>
      <c r="L1029" s="222">
        <v>0</v>
      </c>
      <c r="M1029" s="222">
        <v>0</v>
      </c>
      <c r="N1029" s="222">
        <v>0</v>
      </c>
      <c r="O1029" s="222">
        <v>101.65</v>
      </c>
      <c r="P1029" s="222">
        <v>0</v>
      </c>
      <c r="Q1029" s="222">
        <v>101.65</v>
      </c>
    </row>
    <row r="1030" spans="1:17">
      <c r="A1030" s="223">
        <f t="shared" si="35"/>
        <v>12</v>
      </c>
      <c r="B1030" s="219" t="s">
        <v>1530</v>
      </c>
      <c r="C1030" s="219" t="s">
        <v>5283</v>
      </c>
      <c r="D1030" s="219" t="s">
        <v>163</v>
      </c>
      <c r="E1030" s="222">
        <v>0</v>
      </c>
      <c r="F1030" s="222">
        <v>0</v>
      </c>
      <c r="G1030" s="222">
        <v>0</v>
      </c>
      <c r="H1030" s="222">
        <v>0</v>
      </c>
      <c r="I1030" s="222">
        <v>0</v>
      </c>
      <c r="J1030" s="222">
        <v>0</v>
      </c>
      <c r="K1030" s="222">
        <v>0</v>
      </c>
      <c r="L1030" s="222">
        <v>0</v>
      </c>
      <c r="M1030" s="222">
        <v>0</v>
      </c>
      <c r="N1030" s="222">
        <v>0</v>
      </c>
      <c r="O1030" s="222">
        <v>631.29999999999995</v>
      </c>
      <c r="P1030" s="222">
        <v>0</v>
      </c>
      <c r="Q1030" s="222">
        <v>631.29999999999995</v>
      </c>
    </row>
    <row r="1031" spans="1:17">
      <c r="A1031" s="223">
        <f t="shared" si="35"/>
        <v>13</v>
      </c>
      <c r="B1031" s="219" t="s">
        <v>1530</v>
      </c>
      <c r="C1031" s="219" t="s">
        <v>5284</v>
      </c>
      <c r="D1031" s="219" t="s">
        <v>5285</v>
      </c>
      <c r="E1031" s="222">
        <v>0</v>
      </c>
      <c r="F1031" s="222">
        <v>0</v>
      </c>
      <c r="G1031" s="222">
        <v>0</v>
      </c>
      <c r="H1031" s="222">
        <v>0</v>
      </c>
      <c r="I1031" s="222">
        <v>0</v>
      </c>
      <c r="J1031" s="222">
        <v>0</v>
      </c>
      <c r="K1031" s="222">
        <v>0</v>
      </c>
      <c r="L1031" s="222">
        <v>0</v>
      </c>
      <c r="M1031" s="222">
        <v>0</v>
      </c>
      <c r="N1031" s="222">
        <v>0</v>
      </c>
      <c r="O1031" s="222">
        <v>1284</v>
      </c>
      <c r="P1031" s="222">
        <v>0</v>
      </c>
      <c r="Q1031" s="222">
        <v>1284</v>
      </c>
    </row>
    <row r="1032" spans="1:17">
      <c r="A1032" s="223">
        <f t="shared" si="35"/>
        <v>14</v>
      </c>
      <c r="B1032" s="219" t="s">
        <v>1530</v>
      </c>
      <c r="C1032" s="219" t="s">
        <v>5286</v>
      </c>
      <c r="D1032" s="219" t="s">
        <v>5287</v>
      </c>
      <c r="E1032" s="222">
        <v>0</v>
      </c>
      <c r="F1032" s="222">
        <v>0</v>
      </c>
      <c r="G1032" s="222">
        <v>0</v>
      </c>
      <c r="H1032" s="222">
        <v>0</v>
      </c>
      <c r="I1032" s="222">
        <v>0</v>
      </c>
      <c r="J1032" s="222">
        <v>0</v>
      </c>
      <c r="K1032" s="222">
        <v>0</v>
      </c>
      <c r="L1032" s="222">
        <v>0</v>
      </c>
      <c r="M1032" s="222">
        <v>0</v>
      </c>
      <c r="N1032" s="222">
        <v>0</v>
      </c>
      <c r="O1032" s="222">
        <v>320.73</v>
      </c>
      <c r="P1032" s="222">
        <v>0</v>
      </c>
      <c r="Q1032" s="222">
        <v>320.73</v>
      </c>
    </row>
    <row r="1033" spans="1:17">
      <c r="A1033" s="223">
        <f t="shared" si="35"/>
        <v>15</v>
      </c>
      <c r="B1033" s="219" t="s">
        <v>1530</v>
      </c>
      <c r="C1033" s="219" t="s">
        <v>5288</v>
      </c>
      <c r="D1033" s="219" t="s">
        <v>5287</v>
      </c>
      <c r="E1033" s="222">
        <v>0</v>
      </c>
      <c r="F1033" s="222">
        <v>0</v>
      </c>
      <c r="G1033" s="222">
        <v>0</v>
      </c>
      <c r="H1033" s="222">
        <v>0</v>
      </c>
      <c r="I1033" s="222">
        <v>0</v>
      </c>
      <c r="J1033" s="222">
        <v>0</v>
      </c>
      <c r="K1033" s="222">
        <v>0</v>
      </c>
      <c r="L1033" s="222">
        <v>0</v>
      </c>
      <c r="M1033" s="222">
        <v>0</v>
      </c>
      <c r="N1033" s="222">
        <v>0</v>
      </c>
      <c r="O1033" s="222">
        <v>856</v>
      </c>
      <c r="P1033" s="222">
        <v>0</v>
      </c>
      <c r="Q1033" s="222">
        <v>856</v>
      </c>
    </row>
    <row r="1034" spans="1:17">
      <c r="A1034" s="223">
        <f t="shared" si="35"/>
        <v>16</v>
      </c>
      <c r="B1034" s="219" t="s">
        <v>1530</v>
      </c>
      <c r="C1034" s="219" t="s">
        <v>5289</v>
      </c>
      <c r="D1034" s="219" t="s">
        <v>5290</v>
      </c>
      <c r="E1034" s="222">
        <v>0</v>
      </c>
      <c r="F1034" s="222">
        <v>0</v>
      </c>
      <c r="G1034" s="222">
        <v>0</v>
      </c>
      <c r="H1034" s="222">
        <v>0</v>
      </c>
      <c r="I1034" s="222">
        <v>0</v>
      </c>
      <c r="J1034" s="222">
        <v>0</v>
      </c>
      <c r="K1034" s="222">
        <v>0</v>
      </c>
      <c r="L1034" s="222">
        <v>0</v>
      </c>
      <c r="M1034" s="222">
        <v>0</v>
      </c>
      <c r="N1034" s="222">
        <v>0</v>
      </c>
      <c r="O1034" s="222">
        <v>101.65</v>
      </c>
      <c r="P1034" s="222">
        <v>0</v>
      </c>
      <c r="Q1034" s="222">
        <v>101.65</v>
      </c>
    </row>
    <row r="1035" spans="1:17">
      <c r="A1035" s="223">
        <f t="shared" si="35"/>
        <v>17</v>
      </c>
      <c r="B1035" s="219" t="s">
        <v>1530</v>
      </c>
      <c r="C1035" s="219" t="s">
        <v>5291</v>
      </c>
      <c r="D1035" s="219" t="s">
        <v>5292</v>
      </c>
      <c r="E1035" s="222">
        <v>0</v>
      </c>
      <c r="F1035" s="222">
        <v>0</v>
      </c>
      <c r="G1035" s="222">
        <v>0</v>
      </c>
      <c r="H1035" s="222">
        <v>0</v>
      </c>
      <c r="I1035" s="222">
        <v>0</v>
      </c>
      <c r="J1035" s="222">
        <v>0</v>
      </c>
      <c r="K1035" s="222">
        <v>0</v>
      </c>
      <c r="L1035" s="222">
        <v>0</v>
      </c>
      <c r="M1035" s="222">
        <v>0</v>
      </c>
      <c r="N1035" s="222">
        <v>0</v>
      </c>
      <c r="O1035" s="222">
        <v>988.15</v>
      </c>
      <c r="P1035" s="222">
        <v>0</v>
      </c>
      <c r="Q1035" s="222">
        <v>988.15</v>
      </c>
    </row>
    <row r="1036" spans="1:17">
      <c r="A1036" s="223">
        <f t="shared" ref="A1036:A1099" si="38">A1035+1</f>
        <v>18</v>
      </c>
      <c r="B1036" s="219" t="s">
        <v>1530</v>
      </c>
      <c r="C1036" s="219" t="s">
        <v>5293</v>
      </c>
      <c r="D1036" s="219" t="s">
        <v>5047</v>
      </c>
      <c r="E1036" s="222">
        <v>0</v>
      </c>
      <c r="F1036" s="222">
        <v>0</v>
      </c>
      <c r="G1036" s="222">
        <v>0</v>
      </c>
      <c r="H1036" s="222">
        <v>0</v>
      </c>
      <c r="I1036" s="222">
        <v>0</v>
      </c>
      <c r="J1036" s="222">
        <v>0</v>
      </c>
      <c r="K1036" s="222">
        <v>0</v>
      </c>
      <c r="L1036" s="222">
        <v>0</v>
      </c>
      <c r="M1036" s="222">
        <v>0</v>
      </c>
      <c r="N1036" s="222">
        <v>0</v>
      </c>
      <c r="O1036" s="222">
        <v>107</v>
      </c>
      <c r="P1036" s="222">
        <v>0</v>
      </c>
      <c r="Q1036" s="222">
        <v>107</v>
      </c>
    </row>
    <row r="1037" spans="1:17">
      <c r="A1037" s="223">
        <f t="shared" si="38"/>
        <v>19</v>
      </c>
      <c r="B1037" s="219" t="s">
        <v>1530</v>
      </c>
      <c r="C1037" s="219" t="s">
        <v>5294</v>
      </c>
      <c r="D1037" s="219" t="s">
        <v>5047</v>
      </c>
      <c r="E1037" s="222">
        <v>0</v>
      </c>
      <c r="F1037" s="222">
        <v>0</v>
      </c>
      <c r="G1037" s="222">
        <v>0</v>
      </c>
      <c r="H1037" s="222">
        <v>0</v>
      </c>
      <c r="I1037" s="222">
        <v>0</v>
      </c>
      <c r="J1037" s="222">
        <v>0</v>
      </c>
      <c r="K1037" s="222">
        <v>0</v>
      </c>
      <c r="L1037" s="222">
        <v>0</v>
      </c>
      <c r="M1037" s="222">
        <v>0</v>
      </c>
      <c r="N1037" s="222">
        <v>0</v>
      </c>
      <c r="O1037" s="222">
        <v>235.4</v>
      </c>
      <c r="P1037" s="222">
        <v>0</v>
      </c>
      <c r="Q1037" s="222">
        <v>235.4</v>
      </c>
    </row>
    <row r="1038" spans="1:17">
      <c r="A1038" s="223">
        <f t="shared" si="38"/>
        <v>20</v>
      </c>
      <c r="B1038" s="219" t="s">
        <v>1530</v>
      </c>
      <c r="C1038" s="219" t="s">
        <v>5295</v>
      </c>
      <c r="D1038" s="219" t="s">
        <v>5047</v>
      </c>
      <c r="E1038" s="222">
        <v>0</v>
      </c>
      <c r="F1038" s="222">
        <v>0</v>
      </c>
      <c r="G1038" s="222">
        <v>0</v>
      </c>
      <c r="H1038" s="222">
        <v>0</v>
      </c>
      <c r="I1038" s="222">
        <v>0</v>
      </c>
      <c r="J1038" s="222">
        <v>0</v>
      </c>
      <c r="K1038" s="222">
        <v>0</v>
      </c>
      <c r="L1038" s="222">
        <v>0</v>
      </c>
      <c r="M1038" s="222">
        <v>0</v>
      </c>
      <c r="N1038" s="222">
        <v>0</v>
      </c>
      <c r="O1038" s="222">
        <v>107</v>
      </c>
      <c r="P1038" s="222">
        <v>0</v>
      </c>
      <c r="Q1038" s="222">
        <v>107</v>
      </c>
    </row>
    <row r="1039" spans="1:17">
      <c r="A1039" s="223">
        <f t="shared" si="38"/>
        <v>21</v>
      </c>
      <c r="B1039" s="219" t="s">
        <v>1530</v>
      </c>
      <c r="C1039" s="219" t="s">
        <v>5296</v>
      </c>
      <c r="D1039" s="219" t="s">
        <v>5297</v>
      </c>
      <c r="E1039" s="222">
        <v>0</v>
      </c>
      <c r="F1039" s="222">
        <v>0</v>
      </c>
      <c r="G1039" s="222">
        <v>0</v>
      </c>
      <c r="H1039" s="222">
        <v>0</v>
      </c>
      <c r="I1039" s="222">
        <v>0</v>
      </c>
      <c r="J1039" s="222">
        <v>0</v>
      </c>
      <c r="K1039" s="222">
        <v>0</v>
      </c>
      <c r="L1039" s="222">
        <v>0</v>
      </c>
      <c r="M1039" s="222">
        <v>0</v>
      </c>
      <c r="N1039" s="222">
        <v>0</v>
      </c>
      <c r="O1039" s="222">
        <v>284.62</v>
      </c>
      <c r="P1039" s="222">
        <v>0</v>
      </c>
      <c r="Q1039" s="222">
        <v>284.62</v>
      </c>
    </row>
    <row r="1040" spans="1:17">
      <c r="A1040" s="223">
        <f t="shared" si="38"/>
        <v>22</v>
      </c>
      <c r="B1040" s="219" t="s">
        <v>1530</v>
      </c>
      <c r="C1040" s="219" t="s">
        <v>5298</v>
      </c>
      <c r="D1040" s="219" t="s">
        <v>5297</v>
      </c>
      <c r="E1040" s="222">
        <v>0</v>
      </c>
      <c r="F1040" s="222">
        <v>0</v>
      </c>
      <c r="G1040" s="222">
        <v>0</v>
      </c>
      <c r="H1040" s="222">
        <v>0</v>
      </c>
      <c r="I1040" s="222">
        <v>0</v>
      </c>
      <c r="J1040" s="222">
        <v>0</v>
      </c>
      <c r="K1040" s="222">
        <v>0</v>
      </c>
      <c r="L1040" s="222">
        <v>0</v>
      </c>
      <c r="M1040" s="222">
        <v>0</v>
      </c>
      <c r="N1040" s="222">
        <v>0</v>
      </c>
      <c r="O1040" s="222">
        <v>132.15</v>
      </c>
      <c r="P1040" s="222">
        <v>0</v>
      </c>
      <c r="Q1040" s="222">
        <v>132.15</v>
      </c>
    </row>
    <row r="1041" spans="1:17">
      <c r="A1041" s="223">
        <f t="shared" si="38"/>
        <v>23</v>
      </c>
      <c r="B1041" s="219" t="s">
        <v>1530</v>
      </c>
      <c r="C1041" s="219" t="s">
        <v>5299</v>
      </c>
      <c r="D1041" s="219" t="s">
        <v>5297</v>
      </c>
      <c r="E1041" s="222">
        <v>0</v>
      </c>
      <c r="F1041" s="222">
        <v>0</v>
      </c>
      <c r="G1041" s="222">
        <v>0</v>
      </c>
      <c r="H1041" s="222">
        <v>0</v>
      </c>
      <c r="I1041" s="222">
        <v>0</v>
      </c>
      <c r="J1041" s="222">
        <v>0</v>
      </c>
      <c r="K1041" s="222">
        <v>0</v>
      </c>
      <c r="L1041" s="222">
        <v>0</v>
      </c>
      <c r="M1041" s="222">
        <v>0</v>
      </c>
      <c r="N1041" s="222">
        <v>0</v>
      </c>
      <c r="O1041" s="222">
        <v>772.59</v>
      </c>
      <c r="P1041" s="222">
        <v>0</v>
      </c>
      <c r="Q1041" s="222">
        <v>772.59</v>
      </c>
    </row>
    <row r="1042" spans="1:17">
      <c r="A1042" s="223">
        <f t="shared" si="38"/>
        <v>24</v>
      </c>
      <c r="B1042" s="219" t="s">
        <v>1530</v>
      </c>
      <c r="C1042" s="219" t="s">
        <v>5300</v>
      </c>
      <c r="D1042" s="219" t="s">
        <v>5301</v>
      </c>
      <c r="E1042" s="222">
        <v>0</v>
      </c>
      <c r="F1042" s="222">
        <v>0</v>
      </c>
      <c r="G1042" s="222">
        <v>0</v>
      </c>
      <c r="H1042" s="222">
        <v>0</v>
      </c>
      <c r="I1042" s="222">
        <v>0</v>
      </c>
      <c r="J1042" s="222">
        <v>0</v>
      </c>
      <c r="K1042" s="222">
        <v>0</v>
      </c>
      <c r="L1042" s="222">
        <v>0</v>
      </c>
      <c r="M1042" s="222">
        <v>0</v>
      </c>
      <c r="N1042" s="222">
        <v>0</v>
      </c>
      <c r="O1042" s="222">
        <v>577.37</v>
      </c>
      <c r="P1042" s="222">
        <v>0</v>
      </c>
      <c r="Q1042" s="222">
        <v>577.37</v>
      </c>
    </row>
    <row r="1043" spans="1:17">
      <c r="A1043" s="223">
        <f t="shared" si="38"/>
        <v>25</v>
      </c>
      <c r="B1043" s="219" t="s">
        <v>1530</v>
      </c>
      <c r="C1043" s="219" t="s">
        <v>5302</v>
      </c>
      <c r="D1043" s="219" t="s">
        <v>5301</v>
      </c>
      <c r="E1043" s="222">
        <v>0</v>
      </c>
      <c r="F1043" s="222">
        <v>0</v>
      </c>
      <c r="G1043" s="222">
        <v>0</v>
      </c>
      <c r="H1043" s="222">
        <v>0</v>
      </c>
      <c r="I1043" s="222">
        <v>0</v>
      </c>
      <c r="J1043" s="222">
        <v>0</v>
      </c>
      <c r="K1043" s="222">
        <v>0</v>
      </c>
      <c r="L1043" s="222">
        <v>0</v>
      </c>
      <c r="M1043" s="222">
        <v>0</v>
      </c>
      <c r="N1043" s="222">
        <v>0</v>
      </c>
      <c r="O1043" s="222">
        <v>856</v>
      </c>
      <c r="P1043" s="222">
        <v>0</v>
      </c>
      <c r="Q1043" s="222">
        <v>856</v>
      </c>
    </row>
    <row r="1044" spans="1:17">
      <c r="A1044" s="223">
        <f t="shared" si="38"/>
        <v>26</v>
      </c>
      <c r="B1044" s="219" t="s">
        <v>1530</v>
      </c>
      <c r="C1044" s="219" t="s">
        <v>5303</v>
      </c>
      <c r="D1044" s="219" t="s">
        <v>5301</v>
      </c>
      <c r="E1044" s="222">
        <v>0</v>
      </c>
      <c r="F1044" s="222">
        <v>0</v>
      </c>
      <c r="G1044" s="222">
        <v>0</v>
      </c>
      <c r="H1044" s="222">
        <v>0</v>
      </c>
      <c r="I1044" s="222">
        <v>0</v>
      </c>
      <c r="J1044" s="222">
        <v>0</v>
      </c>
      <c r="K1044" s="222">
        <v>0</v>
      </c>
      <c r="L1044" s="222">
        <v>0</v>
      </c>
      <c r="M1044" s="222">
        <v>0</v>
      </c>
      <c r="N1044" s="222">
        <v>0</v>
      </c>
      <c r="O1044" s="222">
        <v>631.29999999999995</v>
      </c>
      <c r="P1044" s="222">
        <v>0</v>
      </c>
      <c r="Q1044" s="222">
        <v>631.29999999999995</v>
      </c>
    </row>
    <row r="1045" spans="1:17">
      <c r="A1045" s="223">
        <f t="shared" si="38"/>
        <v>27</v>
      </c>
      <c r="B1045" s="219" t="s">
        <v>1530</v>
      </c>
      <c r="C1045" s="219" t="s">
        <v>5304</v>
      </c>
      <c r="D1045" s="219" t="s">
        <v>5305</v>
      </c>
      <c r="E1045" s="222">
        <v>0</v>
      </c>
      <c r="F1045" s="222">
        <v>0</v>
      </c>
      <c r="G1045" s="222">
        <v>0</v>
      </c>
      <c r="H1045" s="222">
        <v>0</v>
      </c>
      <c r="I1045" s="222">
        <v>0</v>
      </c>
      <c r="J1045" s="222">
        <v>0</v>
      </c>
      <c r="K1045" s="222">
        <v>0</v>
      </c>
      <c r="L1045" s="222">
        <v>0</v>
      </c>
      <c r="M1045" s="222">
        <v>0</v>
      </c>
      <c r="N1045" s="222">
        <v>0</v>
      </c>
      <c r="O1045" s="222">
        <v>110.8</v>
      </c>
      <c r="P1045" s="222">
        <v>0</v>
      </c>
      <c r="Q1045" s="222">
        <v>110.8</v>
      </c>
    </row>
    <row r="1046" spans="1:17">
      <c r="A1046" s="223">
        <f t="shared" si="38"/>
        <v>28</v>
      </c>
      <c r="B1046" s="219" t="s">
        <v>1530</v>
      </c>
      <c r="C1046" s="219" t="s">
        <v>5306</v>
      </c>
      <c r="D1046" s="219" t="s">
        <v>5305</v>
      </c>
      <c r="E1046" s="222">
        <v>0</v>
      </c>
      <c r="F1046" s="222">
        <v>0</v>
      </c>
      <c r="G1046" s="222">
        <v>0</v>
      </c>
      <c r="H1046" s="222">
        <v>0</v>
      </c>
      <c r="I1046" s="222">
        <v>0</v>
      </c>
      <c r="J1046" s="222">
        <v>0</v>
      </c>
      <c r="K1046" s="222">
        <v>0</v>
      </c>
      <c r="L1046" s="222">
        <v>0</v>
      </c>
      <c r="M1046" s="222">
        <v>0</v>
      </c>
      <c r="N1046" s="222">
        <v>0</v>
      </c>
      <c r="O1046" s="222">
        <v>101.65</v>
      </c>
      <c r="P1046" s="222">
        <v>0</v>
      </c>
      <c r="Q1046" s="222">
        <v>101.65</v>
      </c>
    </row>
    <row r="1047" spans="1:17">
      <c r="A1047" s="223">
        <f t="shared" si="38"/>
        <v>29</v>
      </c>
      <c r="B1047" s="219" t="s">
        <v>1530</v>
      </c>
      <c r="C1047" s="219" t="s">
        <v>5307</v>
      </c>
      <c r="D1047" s="219" t="s">
        <v>5305</v>
      </c>
      <c r="E1047" s="222">
        <v>0</v>
      </c>
      <c r="F1047" s="222">
        <v>0</v>
      </c>
      <c r="G1047" s="222">
        <v>0</v>
      </c>
      <c r="H1047" s="222">
        <v>0</v>
      </c>
      <c r="I1047" s="222">
        <v>0</v>
      </c>
      <c r="J1047" s="222">
        <v>0</v>
      </c>
      <c r="K1047" s="222">
        <v>0</v>
      </c>
      <c r="L1047" s="222">
        <v>0</v>
      </c>
      <c r="M1047" s="222">
        <v>0</v>
      </c>
      <c r="N1047" s="222">
        <v>0</v>
      </c>
      <c r="O1047" s="222">
        <v>211.43</v>
      </c>
      <c r="P1047" s="222">
        <v>0</v>
      </c>
      <c r="Q1047" s="222">
        <v>211.43</v>
      </c>
    </row>
    <row r="1048" spans="1:17">
      <c r="A1048" s="223">
        <f t="shared" si="38"/>
        <v>30</v>
      </c>
      <c r="B1048" s="219" t="s">
        <v>1530</v>
      </c>
      <c r="C1048" s="219" t="s">
        <v>5308</v>
      </c>
      <c r="D1048" s="219" t="s">
        <v>5305</v>
      </c>
      <c r="E1048" s="222">
        <v>0</v>
      </c>
      <c r="F1048" s="222">
        <v>0</v>
      </c>
      <c r="G1048" s="222">
        <v>0</v>
      </c>
      <c r="H1048" s="222">
        <v>0</v>
      </c>
      <c r="I1048" s="222">
        <v>0</v>
      </c>
      <c r="J1048" s="222">
        <v>0</v>
      </c>
      <c r="K1048" s="222">
        <v>0</v>
      </c>
      <c r="L1048" s="222">
        <v>0</v>
      </c>
      <c r="M1048" s="222">
        <v>0</v>
      </c>
      <c r="N1048" s="222">
        <v>0</v>
      </c>
      <c r="O1048" s="222">
        <v>101.65</v>
      </c>
      <c r="P1048" s="222">
        <v>0</v>
      </c>
      <c r="Q1048" s="222">
        <v>101.65</v>
      </c>
    </row>
    <row r="1049" spans="1:17">
      <c r="A1049" s="223">
        <f t="shared" si="38"/>
        <v>31</v>
      </c>
      <c r="B1049" s="219" t="s">
        <v>1530</v>
      </c>
      <c r="C1049" s="219" t="s">
        <v>5309</v>
      </c>
      <c r="D1049" s="219" t="s">
        <v>5305</v>
      </c>
      <c r="E1049" s="222">
        <v>0</v>
      </c>
      <c r="F1049" s="222">
        <v>0</v>
      </c>
      <c r="G1049" s="222">
        <v>0</v>
      </c>
      <c r="H1049" s="222">
        <v>0</v>
      </c>
      <c r="I1049" s="222">
        <v>0</v>
      </c>
      <c r="J1049" s="222">
        <v>0</v>
      </c>
      <c r="K1049" s="222">
        <v>0</v>
      </c>
      <c r="L1049" s="222">
        <v>0</v>
      </c>
      <c r="M1049" s="222">
        <v>0</v>
      </c>
      <c r="N1049" s="222">
        <v>0</v>
      </c>
      <c r="O1049" s="222">
        <v>1284</v>
      </c>
      <c r="P1049" s="222">
        <v>0</v>
      </c>
      <c r="Q1049" s="222">
        <v>1284</v>
      </c>
    </row>
    <row r="1050" spans="1:17">
      <c r="A1050" s="223">
        <f t="shared" si="38"/>
        <v>32</v>
      </c>
      <c r="B1050" s="219" t="s">
        <v>1530</v>
      </c>
      <c r="C1050" s="219" t="s">
        <v>5310</v>
      </c>
      <c r="D1050" s="219" t="s">
        <v>5311</v>
      </c>
      <c r="E1050" s="222">
        <v>0</v>
      </c>
      <c r="F1050" s="222">
        <v>0</v>
      </c>
      <c r="G1050" s="222">
        <v>0</v>
      </c>
      <c r="H1050" s="222">
        <v>0</v>
      </c>
      <c r="I1050" s="222">
        <v>0</v>
      </c>
      <c r="J1050" s="222">
        <v>0</v>
      </c>
      <c r="K1050" s="222">
        <v>0</v>
      </c>
      <c r="L1050" s="222">
        <v>0</v>
      </c>
      <c r="M1050" s="222">
        <v>0</v>
      </c>
      <c r="N1050" s="222">
        <v>0</v>
      </c>
      <c r="O1050" s="222">
        <v>791.8</v>
      </c>
      <c r="P1050" s="222">
        <v>0</v>
      </c>
      <c r="Q1050" s="222">
        <v>791.8</v>
      </c>
    </row>
    <row r="1051" spans="1:17">
      <c r="A1051" s="223">
        <f t="shared" si="38"/>
        <v>33</v>
      </c>
      <c r="B1051" s="219" t="s">
        <v>1530</v>
      </c>
      <c r="C1051" s="219" t="s">
        <v>5312</v>
      </c>
      <c r="D1051" s="219" t="s">
        <v>5311</v>
      </c>
      <c r="E1051" s="222">
        <v>0</v>
      </c>
      <c r="F1051" s="222">
        <v>0</v>
      </c>
      <c r="G1051" s="222">
        <v>0</v>
      </c>
      <c r="H1051" s="222">
        <v>0</v>
      </c>
      <c r="I1051" s="222">
        <v>0</v>
      </c>
      <c r="J1051" s="222">
        <v>0</v>
      </c>
      <c r="K1051" s="222">
        <v>0</v>
      </c>
      <c r="L1051" s="222">
        <v>0</v>
      </c>
      <c r="M1051" s="222">
        <v>0</v>
      </c>
      <c r="N1051" s="222">
        <v>0</v>
      </c>
      <c r="O1051" s="222">
        <v>287.67</v>
      </c>
      <c r="P1051" s="222">
        <v>0</v>
      </c>
      <c r="Q1051" s="222">
        <v>287.67</v>
      </c>
    </row>
    <row r="1052" spans="1:17">
      <c r="A1052" s="223">
        <f t="shared" si="38"/>
        <v>34</v>
      </c>
      <c r="B1052" s="219" t="s">
        <v>1530</v>
      </c>
      <c r="C1052" s="219" t="s">
        <v>5313</v>
      </c>
      <c r="D1052" s="219" t="s">
        <v>5311</v>
      </c>
      <c r="E1052" s="222">
        <v>0</v>
      </c>
      <c r="F1052" s="222">
        <v>0</v>
      </c>
      <c r="G1052" s="222">
        <v>0</v>
      </c>
      <c r="H1052" s="222">
        <v>0</v>
      </c>
      <c r="I1052" s="222">
        <v>0</v>
      </c>
      <c r="J1052" s="222">
        <v>0</v>
      </c>
      <c r="K1052" s="222">
        <v>0</v>
      </c>
      <c r="L1052" s="222">
        <v>0</v>
      </c>
      <c r="M1052" s="222">
        <v>0</v>
      </c>
      <c r="N1052" s="222">
        <v>0</v>
      </c>
      <c r="O1052" s="222">
        <v>1284</v>
      </c>
      <c r="P1052" s="222">
        <v>0</v>
      </c>
      <c r="Q1052" s="222">
        <v>1284</v>
      </c>
    </row>
    <row r="1053" spans="1:17">
      <c r="A1053" s="223">
        <f t="shared" si="38"/>
        <v>35</v>
      </c>
      <c r="B1053" s="219" t="s">
        <v>1530</v>
      </c>
      <c r="C1053" s="219" t="s">
        <v>5314</v>
      </c>
      <c r="D1053" s="219" t="s">
        <v>5315</v>
      </c>
      <c r="E1053" s="222">
        <v>0</v>
      </c>
      <c r="F1053" s="222">
        <v>0</v>
      </c>
      <c r="G1053" s="222">
        <v>0</v>
      </c>
      <c r="H1053" s="222">
        <v>0</v>
      </c>
      <c r="I1053" s="222">
        <v>0</v>
      </c>
      <c r="J1053" s="222">
        <v>0</v>
      </c>
      <c r="K1053" s="222">
        <v>0</v>
      </c>
      <c r="L1053" s="222">
        <v>0</v>
      </c>
      <c r="M1053" s="222">
        <v>0</v>
      </c>
      <c r="N1053" s="222">
        <v>0</v>
      </c>
      <c r="O1053" s="222">
        <v>141.29</v>
      </c>
      <c r="P1053" s="222">
        <v>0</v>
      </c>
      <c r="Q1053" s="222">
        <v>141.29</v>
      </c>
    </row>
    <row r="1054" spans="1:17">
      <c r="A1054" s="223">
        <f t="shared" si="38"/>
        <v>36</v>
      </c>
      <c r="B1054" s="219" t="s">
        <v>1530</v>
      </c>
      <c r="C1054" s="219" t="s">
        <v>5316</v>
      </c>
      <c r="D1054" s="219" t="s">
        <v>5315</v>
      </c>
      <c r="E1054" s="222">
        <v>0</v>
      </c>
      <c r="F1054" s="222">
        <v>0</v>
      </c>
      <c r="G1054" s="222">
        <v>0</v>
      </c>
      <c r="H1054" s="222">
        <v>0</v>
      </c>
      <c r="I1054" s="222">
        <v>0</v>
      </c>
      <c r="J1054" s="222">
        <v>0</v>
      </c>
      <c r="K1054" s="222">
        <v>0</v>
      </c>
      <c r="L1054" s="222">
        <v>0</v>
      </c>
      <c r="M1054" s="222">
        <v>0</v>
      </c>
      <c r="N1054" s="222">
        <v>0</v>
      </c>
      <c r="O1054" s="222">
        <v>1446.64</v>
      </c>
      <c r="P1054" s="222">
        <v>0</v>
      </c>
      <c r="Q1054" s="222">
        <v>1446.64</v>
      </c>
    </row>
    <row r="1055" spans="1:17">
      <c r="A1055" s="223">
        <f t="shared" si="38"/>
        <v>37</v>
      </c>
      <c r="B1055" s="219" t="s">
        <v>1530</v>
      </c>
      <c r="C1055" s="219" t="s">
        <v>5317</v>
      </c>
      <c r="D1055" s="219" t="s">
        <v>5315</v>
      </c>
      <c r="E1055" s="222">
        <v>0</v>
      </c>
      <c r="F1055" s="222">
        <v>0</v>
      </c>
      <c r="G1055" s="222">
        <v>0</v>
      </c>
      <c r="H1055" s="222">
        <v>0</v>
      </c>
      <c r="I1055" s="222">
        <v>0</v>
      </c>
      <c r="J1055" s="222">
        <v>0</v>
      </c>
      <c r="K1055" s="222">
        <v>0</v>
      </c>
      <c r="L1055" s="222">
        <v>0</v>
      </c>
      <c r="M1055" s="222">
        <v>0</v>
      </c>
      <c r="N1055" s="222">
        <v>0</v>
      </c>
      <c r="O1055" s="222">
        <v>193.14</v>
      </c>
      <c r="P1055" s="222">
        <v>0</v>
      </c>
      <c r="Q1055" s="222">
        <v>193.14</v>
      </c>
    </row>
    <row r="1056" spans="1:17">
      <c r="A1056" s="223">
        <f t="shared" si="38"/>
        <v>38</v>
      </c>
      <c r="B1056" s="219" t="s">
        <v>1530</v>
      </c>
      <c r="C1056" s="219" t="s">
        <v>5318</v>
      </c>
      <c r="D1056" s="219" t="s">
        <v>5319</v>
      </c>
      <c r="E1056" s="222">
        <v>0</v>
      </c>
      <c r="F1056" s="222">
        <v>0</v>
      </c>
      <c r="G1056" s="222">
        <v>0</v>
      </c>
      <c r="H1056" s="222">
        <v>0</v>
      </c>
      <c r="I1056" s="222">
        <v>0</v>
      </c>
      <c r="J1056" s="222">
        <v>0</v>
      </c>
      <c r="K1056" s="222">
        <v>0</v>
      </c>
      <c r="L1056" s="222">
        <v>0</v>
      </c>
      <c r="M1056" s="222">
        <v>0</v>
      </c>
      <c r="N1056" s="222">
        <v>0</v>
      </c>
      <c r="O1056" s="222">
        <v>1284</v>
      </c>
      <c r="P1056" s="222">
        <v>0</v>
      </c>
      <c r="Q1056" s="222">
        <v>1284</v>
      </c>
    </row>
    <row r="1057" spans="1:17">
      <c r="A1057" s="223">
        <f t="shared" si="38"/>
        <v>39</v>
      </c>
      <c r="B1057" s="219" t="s">
        <v>1530</v>
      </c>
      <c r="C1057" s="219" t="s">
        <v>5320</v>
      </c>
      <c r="D1057" s="219" t="s">
        <v>5321</v>
      </c>
      <c r="E1057" s="222">
        <v>0</v>
      </c>
      <c r="F1057" s="222">
        <v>0</v>
      </c>
      <c r="G1057" s="222">
        <v>0</v>
      </c>
      <c r="H1057" s="222">
        <v>0</v>
      </c>
      <c r="I1057" s="222">
        <v>0</v>
      </c>
      <c r="J1057" s="222">
        <v>0</v>
      </c>
      <c r="K1057" s="222">
        <v>0</v>
      </c>
      <c r="L1057" s="222">
        <v>0</v>
      </c>
      <c r="M1057" s="222">
        <v>0</v>
      </c>
      <c r="N1057" s="222">
        <v>0</v>
      </c>
      <c r="O1057" s="222">
        <v>278.52</v>
      </c>
      <c r="P1057" s="222">
        <v>0</v>
      </c>
      <c r="Q1057" s="222">
        <v>278.52</v>
      </c>
    </row>
    <row r="1058" spans="1:17">
      <c r="A1058" s="223">
        <f t="shared" si="38"/>
        <v>40</v>
      </c>
      <c r="B1058" s="219" t="s">
        <v>1530</v>
      </c>
      <c r="C1058" s="219" t="s">
        <v>5322</v>
      </c>
      <c r="D1058" s="219" t="s">
        <v>5321</v>
      </c>
      <c r="E1058" s="222">
        <v>0</v>
      </c>
      <c r="F1058" s="222">
        <v>0</v>
      </c>
      <c r="G1058" s="222">
        <v>0</v>
      </c>
      <c r="H1058" s="222">
        <v>0</v>
      </c>
      <c r="I1058" s="222">
        <v>0</v>
      </c>
      <c r="J1058" s="222">
        <v>0</v>
      </c>
      <c r="K1058" s="222">
        <v>0</v>
      </c>
      <c r="L1058" s="222">
        <v>0</v>
      </c>
      <c r="M1058" s="222">
        <v>0</v>
      </c>
      <c r="N1058" s="222">
        <v>417.3</v>
      </c>
      <c r="O1058" s="222">
        <v>417.3</v>
      </c>
      <c r="P1058" s="222">
        <v>0</v>
      </c>
      <c r="Q1058" s="222">
        <v>834.6</v>
      </c>
    </row>
    <row r="1059" spans="1:17">
      <c r="A1059" s="223">
        <f t="shared" si="38"/>
        <v>41</v>
      </c>
      <c r="B1059" s="219" t="s">
        <v>1530</v>
      </c>
      <c r="C1059" s="219" t="s">
        <v>5323</v>
      </c>
      <c r="D1059" s="219" t="s">
        <v>5324</v>
      </c>
      <c r="E1059" s="222">
        <v>0</v>
      </c>
      <c r="F1059" s="222">
        <v>0</v>
      </c>
      <c r="G1059" s="222">
        <v>0</v>
      </c>
      <c r="H1059" s="222">
        <v>0</v>
      </c>
      <c r="I1059" s="222">
        <v>0</v>
      </c>
      <c r="J1059" s="222">
        <v>0</v>
      </c>
      <c r="K1059" s="222">
        <v>0</v>
      </c>
      <c r="L1059" s="222">
        <v>0</v>
      </c>
      <c r="M1059" s="222">
        <v>0</v>
      </c>
      <c r="N1059" s="222">
        <v>0</v>
      </c>
      <c r="O1059" s="222">
        <v>107</v>
      </c>
      <c r="P1059" s="222">
        <v>0</v>
      </c>
      <c r="Q1059" s="222">
        <v>107</v>
      </c>
    </row>
    <row r="1060" spans="1:17">
      <c r="A1060" s="223">
        <f t="shared" si="38"/>
        <v>42</v>
      </c>
      <c r="B1060" s="219" t="s">
        <v>1530</v>
      </c>
      <c r="C1060" s="219" t="s">
        <v>5325</v>
      </c>
      <c r="D1060" s="219" t="s">
        <v>5326</v>
      </c>
      <c r="E1060" s="222">
        <v>0</v>
      </c>
      <c r="F1060" s="222">
        <v>0</v>
      </c>
      <c r="G1060" s="222">
        <v>0</v>
      </c>
      <c r="H1060" s="222">
        <v>0</v>
      </c>
      <c r="I1060" s="222">
        <v>0</v>
      </c>
      <c r="J1060" s="222">
        <v>0</v>
      </c>
      <c r="K1060" s="222">
        <v>0</v>
      </c>
      <c r="L1060" s="222">
        <v>0</v>
      </c>
      <c r="M1060" s="222">
        <v>0</v>
      </c>
      <c r="N1060" s="222">
        <v>0</v>
      </c>
      <c r="O1060" s="222">
        <v>920.79</v>
      </c>
      <c r="P1060" s="222">
        <v>0</v>
      </c>
      <c r="Q1060" s="222">
        <v>920.79</v>
      </c>
    </row>
    <row r="1061" spans="1:17">
      <c r="A1061" s="223">
        <f t="shared" si="38"/>
        <v>43</v>
      </c>
      <c r="B1061" s="219" t="s">
        <v>1530</v>
      </c>
      <c r="C1061" s="219" t="s">
        <v>5327</v>
      </c>
      <c r="D1061" s="219" t="s">
        <v>5326</v>
      </c>
      <c r="E1061" s="222">
        <v>0</v>
      </c>
      <c r="F1061" s="222">
        <v>0</v>
      </c>
      <c r="G1061" s="222">
        <v>0</v>
      </c>
      <c r="H1061" s="222">
        <v>0</v>
      </c>
      <c r="I1061" s="222">
        <v>0</v>
      </c>
      <c r="J1061" s="222">
        <v>0</v>
      </c>
      <c r="K1061" s="222">
        <v>0</v>
      </c>
      <c r="L1061" s="222">
        <v>0</v>
      </c>
      <c r="M1061" s="222">
        <v>0</v>
      </c>
      <c r="N1061" s="222">
        <v>0</v>
      </c>
      <c r="O1061" s="222">
        <v>732.95</v>
      </c>
      <c r="P1061" s="222">
        <v>0</v>
      </c>
      <c r="Q1061" s="222">
        <v>732.95</v>
      </c>
    </row>
    <row r="1062" spans="1:17">
      <c r="A1062" s="223">
        <f t="shared" si="38"/>
        <v>44</v>
      </c>
      <c r="B1062" s="219" t="s">
        <v>1530</v>
      </c>
      <c r="C1062" s="219" t="s">
        <v>5328</v>
      </c>
      <c r="D1062" s="219" t="s">
        <v>5329</v>
      </c>
      <c r="E1062" s="222">
        <v>0</v>
      </c>
      <c r="F1062" s="222">
        <v>0</v>
      </c>
      <c r="G1062" s="222">
        <v>0</v>
      </c>
      <c r="H1062" s="222">
        <v>0</v>
      </c>
      <c r="I1062" s="222">
        <v>0</v>
      </c>
      <c r="J1062" s="222">
        <v>0</v>
      </c>
      <c r="K1062" s="222">
        <v>0</v>
      </c>
      <c r="L1062" s="222">
        <v>0</v>
      </c>
      <c r="M1062" s="222">
        <v>0</v>
      </c>
      <c r="N1062" s="222">
        <v>0</v>
      </c>
      <c r="O1062" s="222">
        <v>135.19</v>
      </c>
      <c r="P1062" s="222">
        <v>0</v>
      </c>
      <c r="Q1062" s="222">
        <v>135.19</v>
      </c>
    </row>
    <row r="1063" spans="1:17">
      <c r="A1063" s="223">
        <f t="shared" si="38"/>
        <v>45</v>
      </c>
      <c r="B1063" s="219" t="s">
        <v>1530</v>
      </c>
      <c r="C1063" s="219" t="s">
        <v>5330</v>
      </c>
      <c r="D1063" s="219" t="s">
        <v>5331</v>
      </c>
      <c r="E1063" s="222">
        <v>0</v>
      </c>
      <c r="F1063" s="222">
        <v>0</v>
      </c>
      <c r="G1063" s="222">
        <v>0</v>
      </c>
      <c r="H1063" s="222">
        <v>0</v>
      </c>
      <c r="I1063" s="222">
        <v>0</v>
      </c>
      <c r="J1063" s="222">
        <v>0</v>
      </c>
      <c r="K1063" s="222">
        <v>0</v>
      </c>
      <c r="L1063" s="222">
        <v>0</v>
      </c>
      <c r="M1063" s="222">
        <v>0</v>
      </c>
      <c r="N1063" s="222">
        <v>0</v>
      </c>
      <c r="O1063" s="222">
        <v>165.69</v>
      </c>
      <c r="P1063" s="222">
        <v>0</v>
      </c>
      <c r="Q1063" s="222">
        <v>165.69</v>
      </c>
    </row>
    <row r="1064" spans="1:17">
      <c r="A1064" s="223">
        <f t="shared" si="38"/>
        <v>46</v>
      </c>
      <c r="B1064" s="219" t="s">
        <v>1530</v>
      </c>
      <c r="C1064" s="219" t="s">
        <v>5332</v>
      </c>
      <c r="D1064" s="219" t="s">
        <v>5333</v>
      </c>
      <c r="E1064" s="222">
        <v>0</v>
      </c>
      <c r="F1064" s="222">
        <v>0</v>
      </c>
      <c r="G1064" s="222">
        <v>0</v>
      </c>
      <c r="H1064" s="222">
        <v>0</v>
      </c>
      <c r="I1064" s="222">
        <v>0</v>
      </c>
      <c r="J1064" s="222">
        <v>0</v>
      </c>
      <c r="K1064" s="222">
        <v>0</v>
      </c>
      <c r="L1064" s="222">
        <v>0</v>
      </c>
      <c r="M1064" s="222">
        <v>0</v>
      </c>
      <c r="N1064" s="222">
        <v>0</v>
      </c>
      <c r="O1064" s="222">
        <v>631.29999999999995</v>
      </c>
      <c r="P1064" s="222">
        <v>0</v>
      </c>
      <c r="Q1064" s="222">
        <v>631.29999999999995</v>
      </c>
    </row>
    <row r="1065" spans="1:17">
      <c r="A1065" s="223">
        <f t="shared" si="38"/>
        <v>47</v>
      </c>
      <c r="B1065" s="219" t="s">
        <v>1530</v>
      </c>
      <c r="C1065" s="219" t="s">
        <v>5334</v>
      </c>
      <c r="D1065" s="219" t="s">
        <v>5335</v>
      </c>
      <c r="E1065" s="222">
        <v>0</v>
      </c>
      <c r="F1065" s="222">
        <v>0</v>
      </c>
      <c r="G1065" s="222">
        <v>0</v>
      </c>
      <c r="H1065" s="222">
        <v>0</v>
      </c>
      <c r="I1065" s="222">
        <v>0</v>
      </c>
      <c r="J1065" s="222">
        <v>0</v>
      </c>
      <c r="K1065" s="222">
        <v>0</v>
      </c>
      <c r="L1065" s="222">
        <v>0</v>
      </c>
      <c r="M1065" s="222">
        <v>0</v>
      </c>
      <c r="N1065" s="222">
        <v>0</v>
      </c>
      <c r="O1065" s="222">
        <v>738.3</v>
      </c>
      <c r="P1065" s="222">
        <v>0</v>
      </c>
      <c r="Q1065" s="222">
        <v>738.3</v>
      </c>
    </row>
    <row r="1066" spans="1:17">
      <c r="A1066" s="223">
        <f t="shared" si="38"/>
        <v>48</v>
      </c>
      <c r="B1066" s="219" t="s">
        <v>1530</v>
      </c>
      <c r="C1066" s="219" t="s">
        <v>5336</v>
      </c>
      <c r="D1066" s="219" t="s">
        <v>5337</v>
      </c>
      <c r="E1066" s="222">
        <v>0</v>
      </c>
      <c r="F1066" s="222">
        <v>0</v>
      </c>
      <c r="G1066" s="222">
        <v>0</v>
      </c>
      <c r="H1066" s="222">
        <v>0</v>
      </c>
      <c r="I1066" s="222">
        <v>0</v>
      </c>
      <c r="J1066" s="222">
        <v>0</v>
      </c>
      <c r="K1066" s="222">
        <v>0</v>
      </c>
      <c r="L1066" s="222">
        <v>0</v>
      </c>
      <c r="M1066" s="222">
        <v>0</v>
      </c>
      <c r="N1066" s="222">
        <v>0</v>
      </c>
      <c r="O1066" s="222">
        <v>742.1</v>
      </c>
      <c r="P1066" s="222">
        <v>0</v>
      </c>
      <c r="Q1066" s="222">
        <v>742.1</v>
      </c>
    </row>
    <row r="1067" spans="1:17">
      <c r="A1067" s="223">
        <f t="shared" si="38"/>
        <v>49</v>
      </c>
      <c r="B1067" s="219" t="s">
        <v>1530</v>
      </c>
      <c r="C1067" s="219" t="s">
        <v>5338</v>
      </c>
      <c r="D1067" s="219" t="s">
        <v>4198</v>
      </c>
      <c r="E1067" s="222">
        <v>0</v>
      </c>
      <c r="F1067" s="222">
        <v>0</v>
      </c>
      <c r="G1067" s="222">
        <v>0</v>
      </c>
      <c r="H1067" s="222">
        <v>0</v>
      </c>
      <c r="I1067" s="222">
        <v>0</v>
      </c>
      <c r="J1067" s="222">
        <v>0</v>
      </c>
      <c r="K1067" s="222">
        <v>0</v>
      </c>
      <c r="L1067" s="222">
        <v>0</v>
      </c>
      <c r="M1067" s="222">
        <v>0</v>
      </c>
      <c r="N1067" s="222">
        <v>0</v>
      </c>
      <c r="O1067" s="222">
        <v>190.09</v>
      </c>
      <c r="P1067" s="222">
        <v>0</v>
      </c>
      <c r="Q1067" s="222">
        <v>190.09</v>
      </c>
    </row>
    <row r="1068" spans="1:17">
      <c r="A1068" s="223">
        <f t="shared" si="38"/>
        <v>50</v>
      </c>
      <c r="B1068" s="219" t="s">
        <v>1530</v>
      </c>
      <c r="C1068" s="219" t="s">
        <v>5339</v>
      </c>
      <c r="D1068" s="219" t="s">
        <v>5340</v>
      </c>
      <c r="E1068" s="222">
        <v>0</v>
      </c>
      <c r="F1068" s="222">
        <v>0</v>
      </c>
      <c r="G1068" s="222">
        <v>0</v>
      </c>
      <c r="H1068" s="222">
        <v>0</v>
      </c>
      <c r="I1068" s="222">
        <v>0</v>
      </c>
      <c r="J1068" s="222">
        <v>0</v>
      </c>
      <c r="K1068" s="222">
        <v>0</v>
      </c>
      <c r="L1068" s="222">
        <v>0</v>
      </c>
      <c r="M1068" s="222">
        <v>0</v>
      </c>
      <c r="N1068" s="222">
        <v>0</v>
      </c>
      <c r="O1068" s="222">
        <v>141.29</v>
      </c>
      <c r="P1068" s="222">
        <v>0</v>
      </c>
      <c r="Q1068" s="222">
        <v>141.29</v>
      </c>
    </row>
    <row r="1069" spans="1:17">
      <c r="A1069" s="223">
        <f t="shared" si="38"/>
        <v>51</v>
      </c>
      <c r="B1069" s="219" t="s">
        <v>1530</v>
      </c>
      <c r="C1069" s="219" t="s">
        <v>5341</v>
      </c>
      <c r="D1069" s="219" t="s">
        <v>5340</v>
      </c>
      <c r="E1069" s="222">
        <v>0</v>
      </c>
      <c r="F1069" s="222">
        <v>0</v>
      </c>
      <c r="G1069" s="222">
        <v>0</v>
      </c>
      <c r="H1069" s="222">
        <v>0</v>
      </c>
      <c r="I1069" s="222">
        <v>0</v>
      </c>
      <c r="J1069" s="222">
        <v>0</v>
      </c>
      <c r="K1069" s="222">
        <v>0</v>
      </c>
      <c r="L1069" s="222">
        <v>0</v>
      </c>
      <c r="M1069" s="222">
        <v>0</v>
      </c>
      <c r="N1069" s="222">
        <v>0</v>
      </c>
      <c r="O1069" s="222">
        <v>749</v>
      </c>
      <c r="P1069" s="222">
        <v>0</v>
      </c>
      <c r="Q1069" s="222">
        <v>749</v>
      </c>
    </row>
    <row r="1070" spans="1:17">
      <c r="A1070" s="223">
        <f t="shared" si="38"/>
        <v>52</v>
      </c>
      <c r="B1070" s="219" t="s">
        <v>1530</v>
      </c>
      <c r="C1070" s="219" t="s">
        <v>5342</v>
      </c>
      <c r="D1070" s="219" t="s">
        <v>5343</v>
      </c>
      <c r="E1070" s="222">
        <v>0</v>
      </c>
      <c r="F1070" s="222">
        <v>0</v>
      </c>
      <c r="G1070" s="222">
        <v>0</v>
      </c>
      <c r="H1070" s="222">
        <v>0</v>
      </c>
      <c r="I1070" s="222">
        <v>0</v>
      </c>
      <c r="J1070" s="222">
        <v>0</v>
      </c>
      <c r="K1070" s="222">
        <v>0</v>
      </c>
      <c r="L1070" s="222">
        <v>0</v>
      </c>
      <c r="M1070" s="222">
        <v>0</v>
      </c>
      <c r="N1070" s="222">
        <v>0</v>
      </c>
      <c r="O1070" s="222">
        <v>162.63999999999999</v>
      </c>
      <c r="P1070" s="222">
        <v>0</v>
      </c>
      <c r="Q1070" s="222">
        <v>162.63999999999999</v>
      </c>
    </row>
    <row r="1071" spans="1:17">
      <c r="A1071" s="223">
        <f t="shared" si="38"/>
        <v>53</v>
      </c>
      <c r="B1071" s="219" t="s">
        <v>1530</v>
      </c>
      <c r="C1071" s="219" t="s">
        <v>5344</v>
      </c>
      <c r="D1071" s="219" t="s">
        <v>5343</v>
      </c>
      <c r="E1071" s="222">
        <v>0</v>
      </c>
      <c r="F1071" s="222">
        <v>0</v>
      </c>
      <c r="G1071" s="222">
        <v>0</v>
      </c>
      <c r="H1071" s="222">
        <v>0</v>
      </c>
      <c r="I1071" s="222">
        <v>0</v>
      </c>
      <c r="J1071" s="222">
        <v>0</v>
      </c>
      <c r="K1071" s="222">
        <v>0</v>
      </c>
      <c r="L1071" s="222">
        <v>0</v>
      </c>
      <c r="M1071" s="222">
        <v>0</v>
      </c>
      <c r="N1071" s="222">
        <v>0</v>
      </c>
      <c r="O1071" s="222">
        <v>757.35</v>
      </c>
      <c r="P1071" s="222">
        <v>0</v>
      </c>
      <c r="Q1071" s="222">
        <v>757.35</v>
      </c>
    </row>
    <row r="1072" spans="1:17">
      <c r="A1072" s="223">
        <f t="shared" si="38"/>
        <v>54</v>
      </c>
      <c r="B1072" s="219" t="s">
        <v>1530</v>
      </c>
      <c r="C1072" s="219" t="s">
        <v>5345</v>
      </c>
      <c r="D1072" s="219" t="s">
        <v>5343</v>
      </c>
      <c r="E1072" s="222">
        <v>0</v>
      </c>
      <c r="F1072" s="222">
        <v>0</v>
      </c>
      <c r="G1072" s="222">
        <v>0</v>
      </c>
      <c r="H1072" s="222">
        <v>0</v>
      </c>
      <c r="I1072" s="222">
        <v>0</v>
      </c>
      <c r="J1072" s="222">
        <v>0</v>
      </c>
      <c r="K1072" s="222">
        <v>0</v>
      </c>
      <c r="L1072" s="222">
        <v>0</v>
      </c>
      <c r="M1072" s="222">
        <v>0</v>
      </c>
      <c r="N1072" s="222">
        <v>0</v>
      </c>
      <c r="O1072" s="222">
        <v>1173.1500000000001</v>
      </c>
      <c r="P1072" s="222">
        <v>0</v>
      </c>
      <c r="Q1072" s="222">
        <v>1173.1500000000001</v>
      </c>
    </row>
    <row r="1073" spans="1:17">
      <c r="A1073" s="223">
        <f t="shared" si="38"/>
        <v>55</v>
      </c>
      <c r="B1073" s="219" t="s">
        <v>1530</v>
      </c>
      <c r="C1073" s="219" t="s">
        <v>5346</v>
      </c>
      <c r="D1073" s="219" t="s">
        <v>5343</v>
      </c>
      <c r="E1073" s="222">
        <v>0</v>
      </c>
      <c r="F1073" s="222">
        <v>0</v>
      </c>
      <c r="G1073" s="222">
        <v>0</v>
      </c>
      <c r="H1073" s="222">
        <v>0</v>
      </c>
      <c r="I1073" s="222">
        <v>0</v>
      </c>
      <c r="J1073" s="222">
        <v>0</v>
      </c>
      <c r="K1073" s="222">
        <v>0</v>
      </c>
      <c r="L1073" s="222">
        <v>0</v>
      </c>
      <c r="M1073" s="222">
        <v>0</v>
      </c>
      <c r="N1073" s="222">
        <v>0</v>
      </c>
      <c r="O1073" s="222">
        <v>101.65</v>
      </c>
      <c r="P1073" s="222">
        <v>0</v>
      </c>
      <c r="Q1073" s="222">
        <v>101.65</v>
      </c>
    </row>
    <row r="1074" spans="1:17" ht="15" thickBot="1">
      <c r="A1074" s="223"/>
      <c r="B1074" s="219"/>
      <c r="C1074" s="219"/>
      <c r="D1074" s="219"/>
      <c r="E1074" s="224">
        <f>SUM(E1019:E1073)</f>
        <v>0</v>
      </c>
      <c r="F1074" s="224">
        <f t="shared" ref="F1074:Q1074" si="39">SUM(F1019:F1073)</f>
        <v>0</v>
      </c>
      <c r="G1074" s="224">
        <f t="shared" si="39"/>
        <v>0</v>
      </c>
      <c r="H1074" s="224">
        <f t="shared" si="39"/>
        <v>0</v>
      </c>
      <c r="I1074" s="224">
        <f t="shared" si="39"/>
        <v>0</v>
      </c>
      <c r="J1074" s="224">
        <f t="shared" si="39"/>
        <v>0</v>
      </c>
      <c r="K1074" s="224">
        <f t="shared" si="39"/>
        <v>0</v>
      </c>
      <c r="L1074" s="224">
        <f t="shared" si="39"/>
        <v>0</v>
      </c>
      <c r="M1074" s="224">
        <f t="shared" si="39"/>
        <v>0</v>
      </c>
      <c r="N1074" s="224">
        <f t="shared" si="39"/>
        <v>417.3</v>
      </c>
      <c r="O1074" s="224">
        <f t="shared" si="39"/>
        <v>29682.709999999992</v>
      </c>
      <c r="P1074" s="224">
        <f t="shared" si="39"/>
        <v>0</v>
      </c>
      <c r="Q1074" s="224">
        <f t="shared" si="39"/>
        <v>30100.009999999991</v>
      </c>
    </row>
    <row r="1075" spans="1:17" ht="15" thickTop="1">
      <c r="A1075" s="223">
        <f t="shared" si="38"/>
        <v>1</v>
      </c>
      <c r="B1075" s="219" t="s">
        <v>1554</v>
      </c>
      <c r="C1075" s="219" t="s">
        <v>5347</v>
      </c>
      <c r="D1075" s="219" t="s">
        <v>5348</v>
      </c>
      <c r="E1075" s="222">
        <v>0</v>
      </c>
      <c r="F1075" s="222">
        <v>0</v>
      </c>
      <c r="G1075" s="222">
        <v>0</v>
      </c>
      <c r="H1075" s="222">
        <v>0</v>
      </c>
      <c r="I1075" s="222">
        <v>0</v>
      </c>
      <c r="J1075" s="222">
        <v>0</v>
      </c>
      <c r="K1075" s="222">
        <v>0</v>
      </c>
      <c r="L1075" s="222">
        <v>0</v>
      </c>
      <c r="M1075" s="222">
        <v>0</v>
      </c>
      <c r="N1075" s="222">
        <v>0</v>
      </c>
      <c r="O1075" s="222">
        <v>738.3</v>
      </c>
      <c r="P1075" s="222">
        <v>0</v>
      </c>
      <c r="Q1075" s="222">
        <v>738.3</v>
      </c>
    </row>
    <row r="1076" spans="1:17" ht="15" thickBot="1">
      <c r="A1076" s="223"/>
      <c r="B1076" s="219"/>
      <c r="C1076" s="219"/>
      <c r="D1076" s="219"/>
      <c r="E1076" s="224">
        <f>SUM(E1075)</f>
        <v>0</v>
      </c>
      <c r="F1076" s="224">
        <f t="shared" ref="F1076:Q1076" si="40">SUM(F1075)</f>
        <v>0</v>
      </c>
      <c r="G1076" s="224">
        <f t="shared" si="40"/>
        <v>0</v>
      </c>
      <c r="H1076" s="224">
        <f t="shared" si="40"/>
        <v>0</v>
      </c>
      <c r="I1076" s="224">
        <f t="shared" si="40"/>
        <v>0</v>
      </c>
      <c r="J1076" s="224">
        <f t="shared" si="40"/>
        <v>0</v>
      </c>
      <c r="K1076" s="224">
        <f t="shared" si="40"/>
        <v>0</v>
      </c>
      <c r="L1076" s="224">
        <f t="shared" si="40"/>
        <v>0</v>
      </c>
      <c r="M1076" s="224">
        <f t="shared" si="40"/>
        <v>0</v>
      </c>
      <c r="N1076" s="224">
        <f t="shared" si="40"/>
        <v>0</v>
      </c>
      <c r="O1076" s="224">
        <f t="shared" si="40"/>
        <v>738.3</v>
      </c>
      <c r="P1076" s="224">
        <f t="shared" si="40"/>
        <v>0</v>
      </c>
      <c r="Q1076" s="224">
        <f t="shared" si="40"/>
        <v>738.3</v>
      </c>
    </row>
    <row r="1077" spans="1:17" ht="15" thickTop="1">
      <c r="A1077" s="223">
        <f t="shared" si="38"/>
        <v>1</v>
      </c>
      <c r="B1077" s="219" t="s">
        <v>316</v>
      </c>
      <c r="C1077" s="219" t="s">
        <v>5349</v>
      </c>
      <c r="D1077" s="219" t="s">
        <v>5350</v>
      </c>
      <c r="E1077" s="222">
        <v>0</v>
      </c>
      <c r="F1077" s="222">
        <v>0</v>
      </c>
      <c r="G1077" s="222">
        <v>0</v>
      </c>
      <c r="H1077" s="222">
        <v>0</v>
      </c>
      <c r="I1077" s="222">
        <v>0</v>
      </c>
      <c r="J1077" s="222">
        <v>0</v>
      </c>
      <c r="K1077" s="222">
        <v>0</v>
      </c>
      <c r="L1077" s="222">
        <v>0</v>
      </c>
      <c r="M1077" s="222">
        <v>0</v>
      </c>
      <c r="N1077" s="222">
        <v>107</v>
      </c>
      <c r="O1077" s="222">
        <v>107</v>
      </c>
      <c r="P1077" s="222">
        <v>0</v>
      </c>
      <c r="Q1077" s="222">
        <v>214</v>
      </c>
    </row>
    <row r="1078" spans="1:17">
      <c r="A1078" s="223">
        <f t="shared" si="38"/>
        <v>2</v>
      </c>
      <c r="B1078" s="219" t="s">
        <v>316</v>
      </c>
      <c r="C1078" s="219" t="s">
        <v>5351</v>
      </c>
      <c r="D1078" s="219" t="s">
        <v>5352</v>
      </c>
      <c r="E1078" s="222">
        <v>0</v>
      </c>
      <c r="F1078" s="222">
        <v>0</v>
      </c>
      <c r="G1078" s="222">
        <v>0</v>
      </c>
      <c r="H1078" s="222">
        <v>0</v>
      </c>
      <c r="I1078" s="222">
        <v>0</v>
      </c>
      <c r="J1078" s="222">
        <v>0</v>
      </c>
      <c r="K1078" s="222">
        <v>0</v>
      </c>
      <c r="L1078" s="222">
        <v>0</v>
      </c>
      <c r="M1078" s="222">
        <v>0</v>
      </c>
      <c r="N1078" s="222">
        <v>101.65</v>
      </c>
      <c r="O1078" s="222">
        <v>107.75</v>
      </c>
      <c r="P1078" s="222">
        <v>0</v>
      </c>
      <c r="Q1078" s="222">
        <v>209.4</v>
      </c>
    </row>
    <row r="1079" spans="1:17">
      <c r="A1079" s="223">
        <f t="shared" si="38"/>
        <v>3</v>
      </c>
      <c r="B1079" s="219" t="s">
        <v>316</v>
      </c>
      <c r="C1079" s="219" t="s">
        <v>5353</v>
      </c>
      <c r="D1079" s="219" t="s">
        <v>5354</v>
      </c>
      <c r="E1079" s="222">
        <v>0</v>
      </c>
      <c r="F1079" s="222">
        <v>0</v>
      </c>
      <c r="G1079" s="222">
        <v>0</v>
      </c>
      <c r="H1079" s="222">
        <v>0</v>
      </c>
      <c r="I1079" s="222">
        <v>0</v>
      </c>
      <c r="J1079" s="222">
        <v>0</v>
      </c>
      <c r="K1079" s="222">
        <v>0</v>
      </c>
      <c r="L1079" s="222">
        <v>0</v>
      </c>
      <c r="M1079" s="222">
        <v>0</v>
      </c>
      <c r="N1079" s="222">
        <v>738.3</v>
      </c>
      <c r="O1079" s="222">
        <v>738.3</v>
      </c>
      <c r="P1079" s="222">
        <v>0</v>
      </c>
      <c r="Q1079" s="222">
        <v>1476.6</v>
      </c>
    </row>
    <row r="1080" spans="1:17">
      <c r="A1080" s="223">
        <f t="shared" si="38"/>
        <v>4</v>
      </c>
      <c r="B1080" s="219" t="s">
        <v>316</v>
      </c>
      <c r="C1080" s="219" t="s">
        <v>5355</v>
      </c>
      <c r="D1080" s="219" t="s">
        <v>5354</v>
      </c>
      <c r="E1080" s="222">
        <v>0</v>
      </c>
      <c r="F1080" s="222">
        <v>0</v>
      </c>
      <c r="G1080" s="222">
        <v>0</v>
      </c>
      <c r="H1080" s="222">
        <v>0</v>
      </c>
      <c r="I1080" s="222">
        <v>0</v>
      </c>
      <c r="J1080" s="222">
        <v>0</v>
      </c>
      <c r="K1080" s="222">
        <v>0</v>
      </c>
      <c r="L1080" s="222">
        <v>0</v>
      </c>
      <c r="M1080" s="222">
        <v>0</v>
      </c>
      <c r="N1080" s="222">
        <v>107</v>
      </c>
      <c r="O1080" s="222">
        <v>107</v>
      </c>
      <c r="P1080" s="222">
        <v>0</v>
      </c>
      <c r="Q1080" s="222">
        <v>214</v>
      </c>
    </row>
    <row r="1081" spans="1:17">
      <c r="A1081" s="223">
        <f t="shared" si="38"/>
        <v>5</v>
      </c>
      <c r="B1081" s="219" t="s">
        <v>316</v>
      </c>
      <c r="C1081" s="219" t="s">
        <v>5356</v>
      </c>
      <c r="D1081" s="219" t="s">
        <v>5354</v>
      </c>
      <c r="E1081" s="222">
        <v>0</v>
      </c>
      <c r="F1081" s="222">
        <v>0</v>
      </c>
      <c r="G1081" s="222">
        <v>0</v>
      </c>
      <c r="H1081" s="222">
        <v>0</v>
      </c>
      <c r="I1081" s="222">
        <v>0</v>
      </c>
      <c r="J1081" s="222">
        <v>0</v>
      </c>
      <c r="K1081" s="222">
        <v>0</v>
      </c>
      <c r="L1081" s="222">
        <v>0</v>
      </c>
      <c r="M1081" s="222">
        <v>0</v>
      </c>
      <c r="N1081" s="222">
        <v>524.29999999999995</v>
      </c>
      <c r="O1081" s="222">
        <v>524.29999999999995</v>
      </c>
      <c r="P1081" s="222">
        <v>0</v>
      </c>
      <c r="Q1081" s="222">
        <v>1048.5999999999999</v>
      </c>
    </row>
    <row r="1082" spans="1:17">
      <c r="A1082" s="223">
        <f t="shared" si="38"/>
        <v>6</v>
      </c>
      <c r="B1082" s="219" t="s">
        <v>316</v>
      </c>
      <c r="C1082" s="219" t="s">
        <v>5357</v>
      </c>
      <c r="D1082" s="219" t="s">
        <v>1584</v>
      </c>
      <c r="E1082" s="222">
        <v>0</v>
      </c>
      <c r="F1082" s="222">
        <v>0</v>
      </c>
      <c r="G1082" s="222">
        <v>0</v>
      </c>
      <c r="H1082" s="222">
        <v>0</v>
      </c>
      <c r="I1082" s="222">
        <v>0</v>
      </c>
      <c r="J1082" s="222">
        <v>0</v>
      </c>
      <c r="K1082" s="222">
        <v>0</v>
      </c>
      <c r="L1082" s="222">
        <v>0</v>
      </c>
      <c r="M1082" s="222">
        <v>0</v>
      </c>
      <c r="N1082" s="222">
        <v>354.17</v>
      </c>
      <c r="O1082" s="222">
        <v>293.18</v>
      </c>
      <c r="P1082" s="222">
        <v>0</v>
      </c>
      <c r="Q1082" s="222">
        <v>647.35</v>
      </c>
    </row>
    <row r="1083" spans="1:17">
      <c r="A1083" s="223">
        <f t="shared" si="38"/>
        <v>7</v>
      </c>
      <c r="B1083" s="219" t="s">
        <v>316</v>
      </c>
      <c r="C1083" s="219" t="s">
        <v>5358</v>
      </c>
      <c r="D1083" s="219" t="s">
        <v>1584</v>
      </c>
      <c r="E1083" s="222">
        <v>0</v>
      </c>
      <c r="F1083" s="222">
        <v>0</v>
      </c>
      <c r="G1083" s="222">
        <v>0</v>
      </c>
      <c r="H1083" s="222">
        <v>0</v>
      </c>
      <c r="I1083" s="222">
        <v>0</v>
      </c>
      <c r="J1083" s="222">
        <v>0</v>
      </c>
      <c r="K1083" s="222">
        <v>0</v>
      </c>
      <c r="L1083" s="222">
        <v>0</v>
      </c>
      <c r="M1083" s="222">
        <v>0</v>
      </c>
      <c r="N1083" s="222">
        <v>739.37</v>
      </c>
      <c r="O1083" s="222">
        <v>749</v>
      </c>
      <c r="P1083" s="222">
        <v>0</v>
      </c>
      <c r="Q1083" s="222">
        <v>1488.37</v>
      </c>
    </row>
    <row r="1084" spans="1:17">
      <c r="A1084" s="223">
        <f t="shared" si="38"/>
        <v>8</v>
      </c>
      <c r="B1084" s="219" t="s">
        <v>316</v>
      </c>
      <c r="C1084" s="219" t="s">
        <v>5359</v>
      </c>
      <c r="D1084" s="219" t="s">
        <v>1584</v>
      </c>
      <c r="E1084" s="222">
        <v>0</v>
      </c>
      <c r="F1084" s="222">
        <v>0</v>
      </c>
      <c r="G1084" s="222">
        <v>0</v>
      </c>
      <c r="H1084" s="222">
        <v>0</v>
      </c>
      <c r="I1084" s="222">
        <v>0</v>
      </c>
      <c r="J1084" s="222">
        <v>0</v>
      </c>
      <c r="K1084" s="222">
        <v>0</v>
      </c>
      <c r="L1084" s="222">
        <v>0</v>
      </c>
      <c r="M1084" s="222">
        <v>0</v>
      </c>
      <c r="N1084" s="222">
        <v>738.3</v>
      </c>
      <c r="O1084" s="222">
        <v>738.3</v>
      </c>
      <c r="P1084" s="222">
        <v>0</v>
      </c>
      <c r="Q1084" s="222">
        <v>1476.6</v>
      </c>
    </row>
    <row r="1085" spans="1:17">
      <c r="A1085" s="223">
        <f t="shared" si="38"/>
        <v>9</v>
      </c>
      <c r="B1085" s="219" t="s">
        <v>316</v>
      </c>
      <c r="C1085" s="219" t="s">
        <v>5360</v>
      </c>
      <c r="D1085" s="219" t="s">
        <v>1584</v>
      </c>
      <c r="E1085" s="222">
        <v>0</v>
      </c>
      <c r="F1085" s="222">
        <v>0</v>
      </c>
      <c r="G1085" s="222">
        <v>0</v>
      </c>
      <c r="H1085" s="222">
        <v>0</v>
      </c>
      <c r="I1085" s="222">
        <v>0</v>
      </c>
      <c r="J1085" s="222">
        <v>0</v>
      </c>
      <c r="K1085" s="222">
        <v>0</v>
      </c>
      <c r="L1085" s="222">
        <v>0</v>
      </c>
      <c r="M1085" s="222">
        <v>0</v>
      </c>
      <c r="N1085" s="222">
        <v>405.53</v>
      </c>
      <c r="O1085" s="222">
        <v>517.88</v>
      </c>
      <c r="P1085" s="222">
        <v>0</v>
      </c>
      <c r="Q1085" s="222">
        <v>923.41</v>
      </c>
    </row>
    <row r="1086" spans="1:17">
      <c r="A1086" s="223">
        <f t="shared" si="38"/>
        <v>10</v>
      </c>
      <c r="B1086" s="219" t="s">
        <v>316</v>
      </c>
      <c r="C1086" s="219" t="s">
        <v>5361</v>
      </c>
      <c r="D1086" s="219" t="s">
        <v>1584</v>
      </c>
      <c r="E1086" s="222">
        <v>0</v>
      </c>
      <c r="F1086" s="222">
        <v>0</v>
      </c>
      <c r="G1086" s="222">
        <v>0</v>
      </c>
      <c r="H1086" s="222">
        <v>0</v>
      </c>
      <c r="I1086" s="222">
        <v>0</v>
      </c>
      <c r="J1086" s="222">
        <v>0</v>
      </c>
      <c r="K1086" s="222">
        <v>0</v>
      </c>
      <c r="L1086" s="222">
        <v>0</v>
      </c>
      <c r="M1086" s="222">
        <v>0</v>
      </c>
      <c r="N1086" s="222">
        <v>107</v>
      </c>
      <c r="O1086" s="222">
        <v>107</v>
      </c>
      <c r="P1086" s="222">
        <v>0</v>
      </c>
      <c r="Q1086" s="222">
        <v>214</v>
      </c>
    </row>
    <row r="1087" spans="1:17">
      <c r="A1087" s="223">
        <f t="shared" si="38"/>
        <v>11</v>
      </c>
      <c r="B1087" s="219" t="s">
        <v>316</v>
      </c>
      <c r="C1087" s="219" t="s">
        <v>5362</v>
      </c>
      <c r="D1087" s="219" t="s">
        <v>1584</v>
      </c>
      <c r="E1087" s="222">
        <v>0</v>
      </c>
      <c r="F1087" s="222">
        <v>0</v>
      </c>
      <c r="G1087" s="222">
        <v>0</v>
      </c>
      <c r="H1087" s="222">
        <v>0</v>
      </c>
      <c r="I1087" s="222">
        <v>0</v>
      </c>
      <c r="J1087" s="222">
        <v>0</v>
      </c>
      <c r="K1087" s="222">
        <v>0</v>
      </c>
      <c r="L1087" s="222">
        <v>0</v>
      </c>
      <c r="M1087" s="222">
        <v>0</v>
      </c>
      <c r="N1087" s="222">
        <v>631.29999999999995</v>
      </c>
      <c r="O1087" s="222">
        <v>631.29999999999995</v>
      </c>
      <c r="P1087" s="222">
        <v>0</v>
      </c>
      <c r="Q1087" s="222">
        <v>1262.5999999999999</v>
      </c>
    </row>
    <row r="1088" spans="1:17">
      <c r="A1088" s="223">
        <f t="shared" si="38"/>
        <v>12</v>
      </c>
      <c r="B1088" s="219" t="s">
        <v>316</v>
      </c>
      <c r="C1088" s="219" t="s">
        <v>5363</v>
      </c>
      <c r="D1088" s="219" t="s">
        <v>5364</v>
      </c>
      <c r="E1088" s="222">
        <v>0</v>
      </c>
      <c r="F1088" s="222">
        <v>0</v>
      </c>
      <c r="G1088" s="222">
        <v>0</v>
      </c>
      <c r="H1088" s="222">
        <v>0</v>
      </c>
      <c r="I1088" s="222">
        <v>0</v>
      </c>
      <c r="J1088" s="222">
        <v>0</v>
      </c>
      <c r="K1088" s="222">
        <v>0</v>
      </c>
      <c r="L1088" s="222">
        <v>0</v>
      </c>
      <c r="M1088" s="222">
        <v>0</v>
      </c>
      <c r="N1088" s="222">
        <v>116.63</v>
      </c>
      <c r="O1088" s="222">
        <v>112.35</v>
      </c>
      <c r="P1088" s="222">
        <v>0</v>
      </c>
      <c r="Q1088" s="222">
        <v>228.98</v>
      </c>
    </row>
    <row r="1089" spans="1:17">
      <c r="A1089" s="223">
        <f t="shared" si="38"/>
        <v>13</v>
      </c>
      <c r="B1089" s="219" t="s">
        <v>316</v>
      </c>
      <c r="C1089" s="219" t="s">
        <v>5365</v>
      </c>
      <c r="D1089" s="219" t="s">
        <v>5364</v>
      </c>
      <c r="E1089" s="222">
        <v>0</v>
      </c>
      <c r="F1089" s="222">
        <v>0</v>
      </c>
      <c r="G1089" s="222">
        <v>138.30000000000001</v>
      </c>
      <c r="H1089" s="222">
        <v>138.30000000000001</v>
      </c>
      <c r="I1089" s="222">
        <v>138.30000000000001</v>
      </c>
      <c r="J1089" s="222">
        <v>138.30000000000001</v>
      </c>
      <c r="K1089" s="222">
        <v>138.30000000000001</v>
      </c>
      <c r="L1089" s="222">
        <v>141.51</v>
      </c>
      <c r="M1089" s="222">
        <v>138.30000000000001</v>
      </c>
      <c r="N1089" s="222">
        <v>738.3</v>
      </c>
      <c r="O1089" s="222">
        <v>738.3</v>
      </c>
      <c r="P1089" s="222">
        <v>0</v>
      </c>
      <c r="Q1089" s="222">
        <v>2447.91</v>
      </c>
    </row>
    <row r="1090" spans="1:17">
      <c r="A1090" s="223">
        <f t="shared" si="38"/>
        <v>14</v>
      </c>
      <c r="B1090" s="219" t="s">
        <v>316</v>
      </c>
      <c r="C1090" s="219" t="s">
        <v>5366</v>
      </c>
      <c r="D1090" s="219" t="s">
        <v>5367</v>
      </c>
      <c r="E1090" s="222">
        <v>0</v>
      </c>
      <c r="F1090" s="222">
        <v>0</v>
      </c>
      <c r="G1090" s="222">
        <v>0</v>
      </c>
      <c r="H1090" s="222">
        <v>0</v>
      </c>
      <c r="I1090" s="222">
        <v>149</v>
      </c>
      <c r="J1090" s="222">
        <v>200.84</v>
      </c>
      <c r="K1090" s="222">
        <v>77.59</v>
      </c>
      <c r="L1090" s="222">
        <v>797.15</v>
      </c>
      <c r="M1090" s="222">
        <v>754.35</v>
      </c>
      <c r="N1090" s="222">
        <v>740.44</v>
      </c>
      <c r="O1090" s="222">
        <v>742.58</v>
      </c>
      <c r="P1090" s="222">
        <v>0</v>
      </c>
      <c r="Q1090" s="222">
        <v>3461.95</v>
      </c>
    </row>
    <row r="1091" spans="1:17">
      <c r="A1091" s="223">
        <f t="shared" si="38"/>
        <v>15</v>
      </c>
      <c r="B1091" s="219" t="s">
        <v>316</v>
      </c>
      <c r="C1091" s="219" t="s">
        <v>5368</v>
      </c>
      <c r="D1091" s="219" t="s">
        <v>5367</v>
      </c>
      <c r="E1091" s="222">
        <v>0</v>
      </c>
      <c r="F1091" s="222">
        <v>0</v>
      </c>
      <c r="G1091" s="222">
        <v>0</v>
      </c>
      <c r="H1091" s="222">
        <v>0</v>
      </c>
      <c r="I1091" s="222">
        <v>0</v>
      </c>
      <c r="J1091" s="222">
        <v>101.65</v>
      </c>
      <c r="K1091" s="222">
        <v>101.65</v>
      </c>
      <c r="L1091" s="222">
        <v>0</v>
      </c>
      <c r="M1091" s="222">
        <v>101.65</v>
      </c>
      <c r="N1091" s="222">
        <v>101.65</v>
      </c>
      <c r="O1091" s="222">
        <v>101.65</v>
      </c>
      <c r="P1091" s="222">
        <v>0</v>
      </c>
      <c r="Q1091" s="222">
        <v>508.25</v>
      </c>
    </row>
    <row r="1092" spans="1:17">
      <c r="A1092" s="223">
        <f t="shared" si="38"/>
        <v>16</v>
      </c>
      <c r="B1092" s="219" t="s">
        <v>316</v>
      </c>
      <c r="C1092" s="219" t="s">
        <v>5369</v>
      </c>
      <c r="D1092" s="219" t="s">
        <v>5370</v>
      </c>
      <c r="E1092" s="222">
        <v>0</v>
      </c>
      <c r="F1092" s="222">
        <v>0</v>
      </c>
      <c r="G1092" s="222">
        <v>0</v>
      </c>
      <c r="H1092" s="222">
        <v>125.19</v>
      </c>
      <c r="I1092" s="222">
        <v>48.15</v>
      </c>
      <c r="J1092" s="222">
        <v>102.72</v>
      </c>
      <c r="K1092" s="222">
        <v>129.43</v>
      </c>
      <c r="L1092" s="222">
        <v>145.79</v>
      </c>
      <c r="M1092" s="222">
        <v>138.30000000000001</v>
      </c>
      <c r="N1092" s="222">
        <v>787.52</v>
      </c>
      <c r="O1092" s="222">
        <v>821.76</v>
      </c>
      <c r="P1092" s="222">
        <v>0</v>
      </c>
      <c r="Q1092" s="222">
        <v>2298.86</v>
      </c>
    </row>
    <row r="1093" spans="1:17">
      <c r="A1093" s="223">
        <f t="shared" si="38"/>
        <v>17</v>
      </c>
      <c r="B1093" s="219" t="s">
        <v>316</v>
      </c>
      <c r="C1093" s="219" t="s">
        <v>5371</v>
      </c>
      <c r="D1093" s="219" t="s">
        <v>5372</v>
      </c>
      <c r="E1093" s="222">
        <v>0</v>
      </c>
      <c r="F1093" s="222">
        <v>0</v>
      </c>
      <c r="G1093" s="222">
        <v>453.23</v>
      </c>
      <c r="H1093" s="222">
        <v>459.3</v>
      </c>
      <c r="I1093" s="222">
        <v>459.3</v>
      </c>
      <c r="J1093" s="222">
        <v>459.3</v>
      </c>
      <c r="K1093" s="222">
        <v>433.62</v>
      </c>
      <c r="L1093" s="222">
        <v>363</v>
      </c>
      <c r="M1093" s="222">
        <v>363</v>
      </c>
      <c r="N1093" s="222">
        <v>1079.9000000000001</v>
      </c>
      <c r="O1093" s="222">
        <v>1073.8</v>
      </c>
      <c r="P1093" s="222">
        <v>0</v>
      </c>
      <c r="Q1093" s="222">
        <v>5144.45</v>
      </c>
    </row>
    <row r="1094" spans="1:17">
      <c r="A1094" s="223">
        <f t="shared" si="38"/>
        <v>18</v>
      </c>
      <c r="B1094" s="219" t="s">
        <v>316</v>
      </c>
      <c r="C1094" s="219" t="s">
        <v>5373</v>
      </c>
      <c r="D1094" s="219" t="s">
        <v>5374</v>
      </c>
      <c r="E1094" s="222">
        <v>0</v>
      </c>
      <c r="F1094" s="222">
        <v>0</v>
      </c>
      <c r="G1094" s="222">
        <v>0</v>
      </c>
      <c r="H1094" s="222">
        <v>0</v>
      </c>
      <c r="I1094" s="222">
        <v>0</v>
      </c>
      <c r="J1094" s="222">
        <v>0</v>
      </c>
      <c r="K1094" s="222">
        <v>0</v>
      </c>
      <c r="L1094" s="222">
        <v>0</v>
      </c>
      <c r="M1094" s="222">
        <v>0</v>
      </c>
      <c r="N1094" s="222">
        <v>113.85</v>
      </c>
      <c r="O1094" s="222">
        <v>119.95</v>
      </c>
      <c r="P1094" s="222">
        <v>0</v>
      </c>
      <c r="Q1094" s="222">
        <v>233.8</v>
      </c>
    </row>
    <row r="1095" spans="1:17">
      <c r="A1095" s="223">
        <f t="shared" si="38"/>
        <v>19</v>
      </c>
      <c r="B1095" s="219" t="s">
        <v>316</v>
      </c>
      <c r="C1095" s="219" t="s">
        <v>5375</v>
      </c>
      <c r="D1095" s="219" t="s">
        <v>3450</v>
      </c>
      <c r="E1095" s="222">
        <v>0</v>
      </c>
      <c r="F1095" s="222">
        <v>0</v>
      </c>
      <c r="G1095" s="222">
        <v>0</v>
      </c>
      <c r="H1095" s="222">
        <v>0</v>
      </c>
      <c r="I1095" s="222">
        <v>0</v>
      </c>
      <c r="J1095" s="222">
        <v>0</v>
      </c>
      <c r="K1095" s="222">
        <v>0</v>
      </c>
      <c r="L1095" s="222">
        <v>0</v>
      </c>
      <c r="M1095" s="222">
        <v>0</v>
      </c>
      <c r="N1095" s="222">
        <v>625.95000000000005</v>
      </c>
      <c r="O1095" s="222">
        <v>625.95000000000005</v>
      </c>
      <c r="P1095" s="222">
        <v>0</v>
      </c>
      <c r="Q1095" s="222">
        <v>1251.9000000000001</v>
      </c>
    </row>
    <row r="1096" spans="1:17">
      <c r="A1096" s="223">
        <f t="shared" si="38"/>
        <v>20</v>
      </c>
      <c r="B1096" s="219" t="s">
        <v>316</v>
      </c>
      <c r="C1096" s="219" t="s">
        <v>5376</v>
      </c>
      <c r="D1096" s="219" t="s">
        <v>5377</v>
      </c>
      <c r="E1096" s="222">
        <v>0</v>
      </c>
      <c r="F1096" s="222">
        <v>0</v>
      </c>
      <c r="G1096" s="222">
        <v>0</v>
      </c>
      <c r="H1096" s="222">
        <v>0</v>
      </c>
      <c r="I1096" s="222">
        <v>0</v>
      </c>
      <c r="J1096" s="222">
        <v>0</v>
      </c>
      <c r="K1096" s="222">
        <v>37.72</v>
      </c>
      <c r="L1096" s="222">
        <v>31.3</v>
      </c>
      <c r="M1096" s="222">
        <v>31.3</v>
      </c>
      <c r="N1096" s="222">
        <v>754.35</v>
      </c>
      <c r="O1096" s="222">
        <v>751.14</v>
      </c>
      <c r="P1096" s="222">
        <v>0</v>
      </c>
      <c r="Q1096" s="222">
        <v>1605.81</v>
      </c>
    </row>
    <row r="1097" spans="1:17">
      <c r="A1097" s="223">
        <f t="shared" si="38"/>
        <v>21</v>
      </c>
      <c r="B1097" s="219" t="s">
        <v>316</v>
      </c>
      <c r="C1097" s="219" t="s">
        <v>5378</v>
      </c>
      <c r="D1097" s="219" t="s">
        <v>5379</v>
      </c>
      <c r="E1097" s="222">
        <v>0</v>
      </c>
      <c r="F1097" s="222">
        <v>0</v>
      </c>
      <c r="G1097" s="222">
        <v>0</v>
      </c>
      <c r="H1097" s="222">
        <v>0</v>
      </c>
      <c r="I1097" s="222">
        <v>0</v>
      </c>
      <c r="J1097" s="222">
        <v>0</v>
      </c>
      <c r="K1097" s="222">
        <v>0</v>
      </c>
      <c r="L1097" s="222">
        <v>0</v>
      </c>
      <c r="M1097" s="222">
        <v>798.97</v>
      </c>
      <c r="N1097" s="222">
        <v>835.56</v>
      </c>
      <c r="O1097" s="222">
        <v>765.42</v>
      </c>
      <c r="P1097" s="222">
        <v>0</v>
      </c>
      <c r="Q1097" s="222">
        <v>2399.9499999999998</v>
      </c>
    </row>
    <row r="1098" spans="1:17">
      <c r="A1098" s="223">
        <f t="shared" si="38"/>
        <v>22</v>
      </c>
      <c r="B1098" s="219" t="s">
        <v>316</v>
      </c>
      <c r="C1098" s="219" t="s">
        <v>5380</v>
      </c>
      <c r="D1098" s="219" t="s">
        <v>5381</v>
      </c>
      <c r="E1098" s="222">
        <v>0</v>
      </c>
      <c r="F1098" s="222">
        <v>0</v>
      </c>
      <c r="G1098" s="222">
        <v>631.29999999999995</v>
      </c>
      <c r="H1098" s="222">
        <v>31.3</v>
      </c>
      <c r="I1098" s="222">
        <v>31.3</v>
      </c>
      <c r="J1098" s="222">
        <v>31.3</v>
      </c>
      <c r="K1098" s="222">
        <v>31.3</v>
      </c>
      <c r="L1098" s="222">
        <v>31.3</v>
      </c>
      <c r="M1098" s="222">
        <v>631.29999999999995</v>
      </c>
      <c r="N1098" s="222">
        <v>631.29999999999995</v>
      </c>
      <c r="O1098" s="222">
        <v>631.29999999999995</v>
      </c>
      <c r="P1098" s="222">
        <v>0</v>
      </c>
      <c r="Q1098" s="222">
        <v>2681.7</v>
      </c>
    </row>
    <row r="1099" spans="1:17">
      <c r="A1099" s="223">
        <f t="shared" si="38"/>
        <v>23</v>
      </c>
      <c r="B1099" s="219" t="s">
        <v>316</v>
      </c>
      <c r="C1099" s="219" t="s">
        <v>5382</v>
      </c>
      <c r="D1099" s="219" t="s">
        <v>5383</v>
      </c>
      <c r="E1099" s="222">
        <v>0</v>
      </c>
      <c r="F1099" s="222">
        <v>0</v>
      </c>
      <c r="G1099" s="222">
        <v>0</v>
      </c>
      <c r="H1099" s="222">
        <v>0</v>
      </c>
      <c r="I1099" s="222">
        <v>0</v>
      </c>
      <c r="J1099" s="222">
        <v>0</v>
      </c>
      <c r="K1099" s="222">
        <v>0</v>
      </c>
      <c r="L1099" s="222">
        <v>0</v>
      </c>
      <c r="M1099" s="222">
        <v>0</v>
      </c>
      <c r="N1099" s="222">
        <v>101.65</v>
      </c>
      <c r="O1099" s="222">
        <v>101.65</v>
      </c>
      <c r="P1099" s="222">
        <v>0</v>
      </c>
      <c r="Q1099" s="222">
        <v>203.3</v>
      </c>
    </row>
    <row r="1100" spans="1:17">
      <c r="A1100" s="223">
        <f t="shared" ref="A1100:A1163" si="41">A1099+1</f>
        <v>24</v>
      </c>
      <c r="B1100" s="219" t="s">
        <v>316</v>
      </c>
      <c r="C1100" s="219" t="s">
        <v>5384</v>
      </c>
      <c r="D1100" s="219" t="s">
        <v>3451</v>
      </c>
      <c r="E1100" s="222">
        <v>0</v>
      </c>
      <c r="F1100" s="222">
        <v>0</v>
      </c>
      <c r="G1100" s="222">
        <v>0</v>
      </c>
      <c r="H1100" s="222">
        <v>0</v>
      </c>
      <c r="I1100" s="222">
        <v>0</v>
      </c>
      <c r="J1100" s="222">
        <v>0</v>
      </c>
      <c r="K1100" s="222">
        <v>0</v>
      </c>
      <c r="L1100" s="222">
        <v>0</v>
      </c>
      <c r="M1100" s="222">
        <v>0</v>
      </c>
      <c r="N1100" s="222">
        <v>625.95000000000005</v>
      </c>
      <c r="O1100" s="222">
        <v>625.95000000000005</v>
      </c>
      <c r="P1100" s="222">
        <v>0</v>
      </c>
      <c r="Q1100" s="222">
        <v>1251.9000000000001</v>
      </c>
    </row>
    <row r="1101" spans="1:17">
      <c r="A1101" s="223">
        <f t="shared" si="41"/>
        <v>25</v>
      </c>
      <c r="B1101" s="219" t="s">
        <v>316</v>
      </c>
      <c r="C1101" s="219" t="s">
        <v>5385</v>
      </c>
      <c r="D1101" s="219" t="s">
        <v>5386</v>
      </c>
      <c r="E1101" s="222">
        <v>0</v>
      </c>
      <c r="F1101" s="222">
        <v>0</v>
      </c>
      <c r="G1101" s="222">
        <v>0</v>
      </c>
      <c r="H1101" s="222">
        <v>0</v>
      </c>
      <c r="I1101" s="222">
        <v>0</v>
      </c>
      <c r="J1101" s="222">
        <v>0</v>
      </c>
      <c r="K1101" s="222">
        <v>0</v>
      </c>
      <c r="L1101" s="222">
        <v>0</v>
      </c>
      <c r="M1101" s="222">
        <v>0</v>
      </c>
      <c r="N1101" s="222">
        <v>0</v>
      </c>
      <c r="O1101" s="222">
        <v>102.69</v>
      </c>
      <c r="P1101" s="222">
        <v>0</v>
      </c>
      <c r="Q1101" s="222">
        <v>102.69</v>
      </c>
    </row>
    <row r="1102" spans="1:17">
      <c r="A1102" s="223">
        <f t="shared" si="41"/>
        <v>26</v>
      </c>
      <c r="B1102" s="219" t="s">
        <v>316</v>
      </c>
      <c r="C1102" s="219" t="s">
        <v>5387</v>
      </c>
      <c r="D1102" s="219" t="s">
        <v>5388</v>
      </c>
      <c r="E1102" s="222">
        <v>0</v>
      </c>
      <c r="F1102" s="222">
        <v>0</v>
      </c>
      <c r="G1102" s="222">
        <v>0</v>
      </c>
      <c r="H1102" s="222">
        <v>0</v>
      </c>
      <c r="I1102" s="222">
        <v>0</v>
      </c>
      <c r="J1102" s="222">
        <v>0</v>
      </c>
      <c r="K1102" s="222">
        <v>0</v>
      </c>
      <c r="L1102" s="222">
        <v>0</v>
      </c>
      <c r="M1102" s="222">
        <v>0</v>
      </c>
      <c r="N1102" s="222">
        <v>144.44999999999999</v>
      </c>
      <c r="O1102" s="222">
        <v>167.99</v>
      </c>
      <c r="P1102" s="222">
        <v>0</v>
      </c>
      <c r="Q1102" s="222">
        <v>312.44</v>
      </c>
    </row>
    <row r="1103" spans="1:17">
      <c r="A1103" s="223">
        <f t="shared" si="41"/>
        <v>27</v>
      </c>
      <c r="B1103" s="219" t="s">
        <v>316</v>
      </c>
      <c r="C1103" s="219" t="s">
        <v>5389</v>
      </c>
      <c r="D1103" s="219" t="s">
        <v>5390</v>
      </c>
      <c r="E1103" s="222">
        <v>0</v>
      </c>
      <c r="F1103" s="222">
        <v>0</v>
      </c>
      <c r="G1103" s="222">
        <v>0</v>
      </c>
      <c r="H1103" s="222">
        <v>0</v>
      </c>
      <c r="I1103" s="222">
        <v>0</v>
      </c>
      <c r="J1103" s="222">
        <v>0</v>
      </c>
      <c r="K1103" s="222">
        <v>0</v>
      </c>
      <c r="L1103" s="222">
        <v>0</v>
      </c>
      <c r="M1103" s="222">
        <v>0</v>
      </c>
      <c r="N1103" s="222">
        <v>107</v>
      </c>
      <c r="O1103" s="222">
        <v>107</v>
      </c>
      <c r="P1103" s="222">
        <v>0</v>
      </c>
      <c r="Q1103" s="222">
        <v>214</v>
      </c>
    </row>
    <row r="1104" spans="1:17">
      <c r="A1104" s="223">
        <f t="shared" si="41"/>
        <v>28</v>
      </c>
      <c r="B1104" s="219" t="s">
        <v>316</v>
      </c>
      <c r="C1104" s="219" t="s">
        <v>5391</v>
      </c>
      <c r="D1104" s="219" t="s">
        <v>5392</v>
      </c>
      <c r="E1104" s="222">
        <v>0</v>
      </c>
      <c r="F1104" s="222">
        <v>0</v>
      </c>
      <c r="G1104" s="222">
        <v>0</v>
      </c>
      <c r="H1104" s="222">
        <v>0</v>
      </c>
      <c r="I1104" s="222">
        <v>107</v>
      </c>
      <c r="J1104" s="222">
        <v>107</v>
      </c>
      <c r="K1104" s="222">
        <v>107</v>
      </c>
      <c r="L1104" s="222">
        <v>107</v>
      </c>
      <c r="M1104" s="222">
        <v>107</v>
      </c>
      <c r="N1104" s="222">
        <v>107</v>
      </c>
      <c r="O1104" s="222">
        <v>107</v>
      </c>
      <c r="P1104" s="222">
        <v>0</v>
      </c>
      <c r="Q1104" s="222">
        <v>749</v>
      </c>
    </row>
    <row r="1105" spans="1:17">
      <c r="A1105" s="223">
        <f t="shared" si="41"/>
        <v>29</v>
      </c>
      <c r="B1105" s="219" t="s">
        <v>316</v>
      </c>
      <c r="C1105" s="219" t="s">
        <v>5393</v>
      </c>
      <c r="D1105" s="219" t="s">
        <v>5394</v>
      </c>
      <c r="E1105" s="222">
        <v>0</v>
      </c>
      <c r="F1105" s="222">
        <v>0</v>
      </c>
      <c r="G1105" s="222">
        <v>0</v>
      </c>
      <c r="H1105" s="222">
        <v>0</v>
      </c>
      <c r="I1105" s="222">
        <v>0</v>
      </c>
      <c r="J1105" s="222">
        <v>0</v>
      </c>
      <c r="K1105" s="222">
        <v>0</v>
      </c>
      <c r="L1105" s="222">
        <v>0</v>
      </c>
      <c r="M1105" s="222">
        <v>107</v>
      </c>
      <c r="N1105" s="222">
        <v>107</v>
      </c>
      <c r="O1105" s="222">
        <v>107</v>
      </c>
      <c r="P1105" s="222">
        <v>0</v>
      </c>
      <c r="Q1105" s="222">
        <v>321</v>
      </c>
    </row>
    <row r="1106" spans="1:17">
      <c r="A1106" s="223">
        <f t="shared" si="41"/>
        <v>30</v>
      </c>
      <c r="B1106" s="219" t="s">
        <v>316</v>
      </c>
      <c r="C1106" s="219" t="s">
        <v>5395</v>
      </c>
      <c r="D1106" s="219" t="s">
        <v>5394</v>
      </c>
      <c r="E1106" s="222">
        <v>0</v>
      </c>
      <c r="F1106" s="222">
        <v>0</v>
      </c>
      <c r="G1106" s="222">
        <v>0</v>
      </c>
      <c r="H1106" s="222">
        <v>0</v>
      </c>
      <c r="I1106" s="222">
        <v>0</v>
      </c>
      <c r="J1106" s="222">
        <v>0</v>
      </c>
      <c r="K1106" s="222">
        <v>0</v>
      </c>
      <c r="L1106" s="222">
        <v>0</v>
      </c>
      <c r="M1106" s="222">
        <v>107</v>
      </c>
      <c r="N1106" s="222">
        <v>107</v>
      </c>
      <c r="O1106" s="222">
        <v>107</v>
      </c>
      <c r="P1106" s="222">
        <v>0</v>
      </c>
      <c r="Q1106" s="222">
        <v>321</v>
      </c>
    </row>
    <row r="1107" spans="1:17">
      <c r="A1107" s="223">
        <f t="shared" si="41"/>
        <v>31</v>
      </c>
      <c r="B1107" s="219" t="s">
        <v>316</v>
      </c>
      <c r="C1107" s="219" t="s">
        <v>5396</v>
      </c>
      <c r="D1107" s="219" t="s">
        <v>5394</v>
      </c>
      <c r="E1107" s="222">
        <v>0</v>
      </c>
      <c r="F1107" s="222">
        <v>0</v>
      </c>
      <c r="G1107" s="222">
        <v>0</v>
      </c>
      <c r="H1107" s="222">
        <v>149</v>
      </c>
      <c r="I1107" s="222">
        <v>149</v>
      </c>
      <c r="J1107" s="222">
        <v>149</v>
      </c>
      <c r="K1107" s="222">
        <v>149</v>
      </c>
      <c r="L1107" s="222">
        <v>149</v>
      </c>
      <c r="M1107" s="222">
        <v>850.65</v>
      </c>
      <c r="N1107" s="222">
        <v>850.65</v>
      </c>
      <c r="O1107" s="222">
        <v>850.65</v>
      </c>
      <c r="P1107" s="222">
        <v>0</v>
      </c>
      <c r="Q1107" s="222">
        <v>3296.95</v>
      </c>
    </row>
    <row r="1108" spans="1:17">
      <c r="A1108" s="223">
        <f t="shared" si="41"/>
        <v>32</v>
      </c>
      <c r="B1108" s="219" t="s">
        <v>316</v>
      </c>
      <c r="C1108" s="219" t="s">
        <v>5397</v>
      </c>
      <c r="D1108" s="219" t="s">
        <v>5398</v>
      </c>
      <c r="E1108" s="222">
        <v>0</v>
      </c>
      <c r="F1108" s="222">
        <v>0</v>
      </c>
      <c r="G1108" s="222">
        <v>0</v>
      </c>
      <c r="H1108" s="222">
        <v>0</v>
      </c>
      <c r="I1108" s="222">
        <v>0</v>
      </c>
      <c r="J1108" s="222">
        <v>0</v>
      </c>
      <c r="K1108" s="222">
        <v>0</v>
      </c>
      <c r="L1108" s="222">
        <v>0</v>
      </c>
      <c r="M1108" s="222">
        <v>101.65</v>
      </c>
      <c r="N1108" s="222">
        <v>101.65</v>
      </c>
      <c r="O1108" s="222">
        <v>101.65</v>
      </c>
      <c r="P1108" s="222">
        <v>0</v>
      </c>
      <c r="Q1108" s="222">
        <v>304.95</v>
      </c>
    </row>
    <row r="1109" spans="1:17">
      <c r="A1109" s="223">
        <f t="shared" si="41"/>
        <v>33</v>
      </c>
      <c r="B1109" s="219" t="s">
        <v>316</v>
      </c>
      <c r="C1109" s="219" t="s">
        <v>5399</v>
      </c>
      <c r="D1109" s="219" t="s">
        <v>5400</v>
      </c>
      <c r="E1109" s="222">
        <v>0</v>
      </c>
      <c r="F1109" s="222">
        <v>0</v>
      </c>
      <c r="G1109" s="222">
        <v>0</v>
      </c>
      <c r="H1109" s="222">
        <v>0</v>
      </c>
      <c r="I1109" s="222">
        <v>0</v>
      </c>
      <c r="J1109" s="222">
        <v>0</v>
      </c>
      <c r="K1109" s="222">
        <v>796.08</v>
      </c>
      <c r="L1109" s="222">
        <v>771.47</v>
      </c>
      <c r="M1109" s="222">
        <v>774.68</v>
      </c>
      <c r="N1109" s="222">
        <v>789.66</v>
      </c>
      <c r="O1109" s="222">
        <v>797.15</v>
      </c>
      <c r="P1109" s="222">
        <v>0</v>
      </c>
      <c r="Q1109" s="222">
        <v>3929.04</v>
      </c>
    </row>
    <row r="1110" spans="1:17">
      <c r="A1110" s="223">
        <f t="shared" si="41"/>
        <v>34</v>
      </c>
      <c r="B1110" s="219" t="s">
        <v>316</v>
      </c>
      <c r="C1110" s="219" t="s">
        <v>5401</v>
      </c>
      <c r="D1110" s="219" t="s">
        <v>5402</v>
      </c>
      <c r="E1110" s="222">
        <v>0</v>
      </c>
      <c r="F1110" s="222">
        <v>0</v>
      </c>
      <c r="G1110" s="222">
        <v>0</v>
      </c>
      <c r="H1110" s="222">
        <v>0</v>
      </c>
      <c r="I1110" s="222">
        <v>0</v>
      </c>
      <c r="J1110" s="222">
        <v>0</v>
      </c>
      <c r="K1110" s="222">
        <v>0</v>
      </c>
      <c r="L1110" s="222">
        <v>0</v>
      </c>
      <c r="M1110" s="222">
        <v>135.88999999999999</v>
      </c>
      <c r="N1110" s="222">
        <v>118.77</v>
      </c>
      <c r="O1110" s="222">
        <v>146.59</v>
      </c>
      <c r="P1110" s="222">
        <v>0</v>
      </c>
      <c r="Q1110" s="222">
        <v>401.25</v>
      </c>
    </row>
    <row r="1111" spans="1:17">
      <c r="A1111" s="223">
        <f t="shared" si="41"/>
        <v>35</v>
      </c>
      <c r="B1111" s="219" t="s">
        <v>316</v>
      </c>
      <c r="C1111" s="219" t="s">
        <v>5403</v>
      </c>
      <c r="D1111" s="219" t="s">
        <v>5402</v>
      </c>
      <c r="E1111" s="222">
        <v>0</v>
      </c>
      <c r="F1111" s="222">
        <v>0</v>
      </c>
      <c r="G1111" s="222">
        <v>0</v>
      </c>
      <c r="H1111" s="222">
        <v>0</v>
      </c>
      <c r="I1111" s="222">
        <v>31.3</v>
      </c>
      <c r="J1111" s="222">
        <v>31.3</v>
      </c>
      <c r="K1111" s="222">
        <v>31.3</v>
      </c>
      <c r="L1111" s="222">
        <v>631.29999999999995</v>
      </c>
      <c r="M1111" s="222">
        <v>31.3</v>
      </c>
      <c r="N1111" s="222">
        <v>631.29999999999995</v>
      </c>
      <c r="O1111" s="222">
        <v>631.29999999999995</v>
      </c>
      <c r="P1111" s="222">
        <v>0</v>
      </c>
      <c r="Q1111" s="222">
        <v>2019.1</v>
      </c>
    </row>
    <row r="1112" spans="1:17">
      <c r="A1112" s="223">
        <f t="shared" si="41"/>
        <v>36</v>
      </c>
      <c r="B1112" s="219" t="s">
        <v>316</v>
      </c>
      <c r="C1112" s="219" t="s">
        <v>5404</v>
      </c>
      <c r="D1112" s="219" t="s">
        <v>5405</v>
      </c>
      <c r="E1112" s="222">
        <v>0</v>
      </c>
      <c r="F1112" s="222">
        <v>32.1</v>
      </c>
      <c r="G1112" s="222">
        <v>59.92</v>
      </c>
      <c r="H1112" s="222">
        <v>156.22</v>
      </c>
      <c r="I1112" s="222">
        <v>211.86</v>
      </c>
      <c r="J1112" s="222">
        <v>121.98</v>
      </c>
      <c r="K1112" s="222">
        <v>59.92</v>
      </c>
      <c r="L1112" s="222">
        <v>128.4</v>
      </c>
      <c r="M1112" s="222">
        <v>40.659999999999997</v>
      </c>
      <c r="N1112" s="222">
        <v>350.96</v>
      </c>
      <c r="O1112" s="222">
        <v>383.06</v>
      </c>
      <c r="P1112" s="222">
        <v>0</v>
      </c>
      <c r="Q1112" s="222">
        <v>1545.08</v>
      </c>
    </row>
    <row r="1113" spans="1:17">
      <c r="A1113" s="223">
        <f t="shared" si="41"/>
        <v>37</v>
      </c>
      <c r="B1113" s="219" t="s">
        <v>316</v>
      </c>
      <c r="C1113" s="219" t="s">
        <v>5406</v>
      </c>
      <c r="D1113" s="219" t="s">
        <v>3659</v>
      </c>
      <c r="E1113" s="222">
        <v>0</v>
      </c>
      <c r="F1113" s="222">
        <v>0</v>
      </c>
      <c r="G1113" s="222">
        <v>0</v>
      </c>
      <c r="H1113" s="222">
        <v>0</v>
      </c>
      <c r="I1113" s="222">
        <v>0</v>
      </c>
      <c r="J1113" s="222">
        <v>0</v>
      </c>
      <c r="K1113" s="222">
        <v>0</v>
      </c>
      <c r="L1113" s="222">
        <v>0</v>
      </c>
      <c r="M1113" s="222">
        <v>0</v>
      </c>
      <c r="N1113" s="222">
        <v>107</v>
      </c>
      <c r="O1113" s="222">
        <v>107</v>
      </c>
      <c r="P1113" s="222">
        <v>0</v>
      </c>
      <c r="Q1113" s="222">
        <v>214</v>
      </c>
    </row>
    <row r="1114" spans="1:17">
      <c r="A1114" s="223">
        <f t="shared" si="41"/>
        <v>38</v>
      </c>
      <c r="B1114" s="219" t="s">
        <v>316</v>
      </c>
      <c r="C1114" s="219" t="s">
        <v>5407</v>
      </c>
      <c r="D1114" s="219" t="s">
        <v>5408</v>
      </c>
      <c r="E1114" s="222">
        <v>0</v>
      </c>
      <c r="F1114" s="222">
        <v>0</v>
      </c>
      <c r="G1114" s="222">
        <v>0</v>
      </c>
      <c r="H1114" s="222">
        <v>31.3</v>
      </c>
      <c r="I1114" s="222">
        <v>31.3</v>
      </c>
      <c r="J1114" s="222">
        <v>31.3</v>
      </c>
      <c r="K1114" s="222">
        <v>31.3</v>
      </c>
      <c r="L1114" s="222">
        <v>31.3</v>
      </c>
      <c r="M1114" s="222">
        <v>138.30000000000001</v>
      </c>
      <c r="N1114" s="222">
        <v>739.37</v>
      </c>
      <c r="O1114" s="222">
        <v>739.37</v>
      </c>
      <c r="P1114" s="222">
        <v>0</v>
      </c>
      <c r="Q1114" s="222">
        <v>1773.54</v>
      </c>
    </row>
    <row r="1115" spans="1:17">
      <c r="A1115" s="223">
        <f t="shared" si="41"/>
        <v>39</v>
      </c>
      <c r="B1115" s="219" t="s">
        <v>316</v>
      </c>
      <c r="C1115" s="219" t="s">
        <v>5409</v>
      </c>
      <c r="D1115" s="219" t="s">
        <v>3449</v>
      </c>
      <c r="E1115" s="222">
        <v>0</v>
      </c>
      <c r="F1115" s="222">
        <v>0</v>
      </c>
      <c r="G1115" s="222">
        <v>0</v>
      </c>
      <c r="H1115" s="222">
        <v>0</v>
      </c>
      <c r="I1115" s="222">
        <v>0</v>
      </c>
      <c r="J1115" s="222">
        <v>0</v>
      </c>
      <c r="K1115" s="222">
        <v>0</v>
      </c>
      <c r="L1115" s="222">
        <v>0</v>
      </c>
      <c r="M1115" s="222">
        <v>0</v>
      </c>
      <c r="N1115" s="222">
        <v>690.15</v>
      </c>
      <c r="O1115" s="222">
        <v>690.15</v>
      </c>
      <c r="P1115" s="222">
        <v>0</v>
      </c>
      <c r="Q1115" s="222">
        <v>1380.3</v>
      </c>
    </row>
    <row r="1116" spans="1:17">
      <c r="A1116" s="223">
        <f t="shared" si="41"/>
        <v>40</v>
      </c>
      <c r="B1116" s="219" t="s">
        <v>316</v>
      </c>
      <c r="C1116" s="219" t="s">
        <v>5410</v>
      </c>
      <c r="D1116" s="219" t="s">
        <v>1639</v>
      </c>
      <c r="E1116" s="222">
        <v>0</v>
      </c>
      <c r="F1116" s="222">
        <v>0</v>
      </c>
      <c r="G1116" s="222">
        <v>0</v>
      </c>
      <c r="H1116" s="222">
        <v>0</v>
      </c>
      <c r="I1116" s="222">
        <v>101.65</v>
      </c>
      <c r="J1116" s="222">
        <v>101.65</v>
      </c>
      <c r="K1116" s="222">
        <v>101.65</v>
      </c>
      <c r="L1116" s="222">
        <v>101.65</v>
      </c>
      <c r="M1116" s="222">
        <v>101.65</v>
      </c>
      <c r="N1116" s="222">
        <v>101.65</v>
      </c>
      <c r="O1116" s="222">
        <v>101.65</v>
      </c>
      <c r="P1116" s="222">
        <v>0</v>
      </c>
      <c r="Q1116" s="222">
        <v>711.55</v>
      </c>
    </row>
    <row r="1117" spans="1:17">
      <c r="A1117" s="223">
        <f t="shared" si="41"/>
        <v>41</v>
      </c>
      <c r="B1117" s="219" t="s">
        <v>316</v>
      </c>
      <c r="C1117" s="219" t="s">
        <v>5411</v>
      </c>
      <c r="D1117" s="219" t="s">
        <v>1639</v>
      </c>
      <c r="E1117" s="222">
        <v>0</v>
      </c>
      <c r="F1117" s="222">
        <v>0</v>
      </c>
      <c r="G1117" s="222">
        <v>0</v>
      </c>
      <c r="H1117" s="222">
        <v>0</v>
      </c>
      <c r="I1117" s="222">
        <v>101.65</v>
      </c>
      <c r="J1117" s="222">
        <v>101.65</v>
      </c>
      <c r="K1117" s="222">
        <v>101.65</v>
      </c>
      <c r="L1117" s="222">
        <v>101.65</v>
      </c>
      <c r="M1117" s="222">
        <v>101.65</v>
      </c>
      <c r="N1117" s="222">
        <v>101.65</v>
      </c>
      <c r="O1117" s="222">
        <v>101.65</v>
      </c>
      <c r="P1117" s="222">
        <v>0</v>
      </c>
      <c r="Q1117" s="222">
        <v>711.55</v>
      </c>
    </row>
    <row r="1118" spans="1:17">
      <c r="A1118" s="223">
        <f t="shared" si="41"/>
        <v>42</v>
      </c>
      <c r="B1118" s="219" t="s">
        <v>316</v>
      </c>
      <c r="C1118" s="219" t="s">
        <v>5412</v>
      </c>
      <c r="D1118" s="219" t="s">
        <v>5413</v>
      </c>
      <c r="E1118" s="222">
        <v>0</v>
      </c>
      <c r="F1118" s="222">
        <v>0</v>
      </c>
      <c r="G1118" s="222">
        <v>0</v>
      </c>
      <c r="H1118" s="222">
        <v>0</v>
      </c>
      <c r="I1118" s="222">
        <v>0</v>
      </c>
      <c r="J1118" s="222">
        <v>0</v>
      </c>
      <c r="K1118" s="222">
        <v>107</v>
      </c>
      <c r="L1118" s="222">
        <v>107</v>
      </c>
      <c r="M1118" s="222">
        <v>107</v>
      </c>
      <c r="N1118" s="222">
        <v>107</v>
      </c>
      <c r="O1118" s="222">
        <v>107</v>
      </c>
      <c r="P1118" s="222">
        <v>0</v>
      </c>
      <c r="Q1118" s="222">
        <v>535</v>
      </c>
    </row>
    <row r="1119" spans="1:17">
      <c r="A1119" s="223">
        <f t="shared" si="41"/>
        <v>43</v>
      </c>
      <c r="B1119" s="219" t="s">
        <v>316</v>
      </c>
      <c r="C1119" s="219" t="s">
        <v>5414</v>
      </c>
      <c r="D1119" s="219" t="s">
        <v>5415</v>
      </c>
      <c r="E1119" s="222">
        <v>0</v>
      </c>
      <c r="F1119" s="222">
        <v>0</v>
      </c>
      <c r="G1119" s="222">
        <v>0</v>
      </c>
      <c r="H1119" s="222">
        <v>0</v>
      </c>
      <c r="I1119" s="222">
        <v>0</v>
      </c>
      <c r="J1119" s="222">
        <v>0</v>
      </c>
      <c r="K1119" s="222">
        <v>0</v>
      </c>
      <c r="L1119" s="222">
        <v>0</v>
      </c>
      <c r="M1119" s="222">
        <v>0</v>
      </c>
      <c r="N1119" s="222">
        <v>101.65</v>
      </c>
      <c r="O1119" s="222">
        <v>101.65</v>
      </c>
      <c r="P1119" s="222">
        <v>0</v>
      </c>
      <c r="Q1119" s="222">
        <v>203.3</v>
      </c>
    </row>
    <row r="1120" spans="1:17">
      <c r="A1120" s="223">
        <f t="shared" si="41"/>
        <v>44</v>
      </c>
      <c r="B1120" s="219" t="s">
        <v>316</v>
      </c>
      <c r="C1120" s="219" t="s">
        <v>5416</v>
      </c>
      <c r="D1120" s="219" t="s">
        <v>5417</v>
      </c>
      <c r="E1120" s="222">
        <v>0</v>
      </c>
      <c r="F1120" s="222">
        <v>0</v>
      </c>
      <c r="G1120" s="222">
        <v>0</v>
      </c>
      <c r="H1120" s="222">
        <v>101.65</v>
      </c>
      <c r="I1120" s="222">
        <v>0</v>
      </c>
      <c r="J1120" s="222">
        <v>0</v>
      </c>
      <c r="K1120" s="222">
        <v>0</v>
      </c>
      <c r="L1120" s="222">
        <v>101.65</v>
      </c>
      <c r="M1120" s="222">
        <v>101.65</v>
      </c>
      <c r="N1120" s="222">
        <v>106.22</v>
      </c>
      <c r="O1120" s="222">
        <v>101.65</v>
      </c>
      <c r="P1120" s="222">
        <v>0</v>
      </c>
      <c r="Q1120" s="222">
        <v>512.82000000000005</v>
      </c>
    </row>
    <row r="1121" spans="1:17">
      <c r="A1121" s="223">
        <f t="shared" si="41"/>
        <v>45</v>
      </c>
      <c r="B1121" s="219" t="s">
        <v>316</v>
      </c>
      <c r="C1121" s="219" t="s">
        <v>5418</v>
      </c>
      <c r="D1121" s="219" t="s">
        <v>5419</v>
      </c>
      <c r="E1121" s="222">
        <v>0</v>
      </c>
      <c r="F1121" s="222">
        <v>0</v>
      </c>
      <c r="G1121" s="222">
        <v>0</v>
      </c>
      <c r="H1121" s="222">
        <v>0</v>
      </c>
      <c r="I1121" s="222">
        <v>0</v>
      </c>
      <c r="J1121" s="222">
        <v>0</v>
      </c>
      <c r="K1121" s="222">
        <v>0</v>
      </c>
      <c r="L1121" s="222">
        <v>738.3</v>
      </c>
      <c r="M1121" s="222">
        <v>738.3</v>
      </c>
      <c r="N1121" s="222">
        <v>738.3</v>
      </c>
      <c r="O1121" s="222">
        <v>738.3</v>
      </c>
      <c r="P1121" s="222">
        <v>0</v>
      </c>
      <c r="Q1121" s="222">
        <v>2953.2</v>
      </c>
    </row>
    <row r="1122" spans="1:17">
      <c r="A1122" s="223">
        <f t="shared" si="41"/>
        <v>46</v>
      </c>
      <c r="B1122" s="219" t="s">
        <v>316</v>
      </c>
      <c r="C1122" s="219" t="s">
        <v>5420</v>
      </c>
      <c r="D1122" s="219" t="s">
        <v>3661</v>
      </c>
      <c r="E1122" s="222">
        <v>0</v>
      </c>
      <c r="F1122" s="222">
        <v>0</v>
      </c>
      <c r="G1122" s="222">
        <v>0</v>
      </c>
      <c r="H1122" s="222">
        <v>0</v>
      </c>
      <c r="I1122" s="222">
        <v>0</v>
      </c>
      <c r="J1122" s="222">
        <v>0</v>
      </c>
      <c r="K1122" s="222">
        <v>0</v>
      </c>
      <c r="L1122" s="222">
        <v>0</v>
      </c>
      <c r="M1122" s="222">
        <v>0</v>
      </c>
      <c r="N1122" s="222">
        <v>101.65</v>
      </c>
      <c r="O1122" s="222">
        <v>101.65</v>
      </c>
      <c r="P1122" s="222">
        <v>0</v>
      </c>
      <c r="Q1122" s="222">
        <v>203.3</v>
      </c>
    </row>
    <row r="1123" spans="1:17">
      <c r="A1123" s="223">
        <f t="shared" si="41"/>
        <v>47</v>
      </c>
      <c r="B1123" s="219" t="s">
        <v>316</v>
      </c>
      <c r="C1123" s="219" t="s">
        <v>5421</v>
      </c>
      <c r="D1123" s="219" t="s">
        <v>5422</v>
      </c>
      <c r="E1123" s="222">
        <v>0</v>
      </c>
      <c r="F1123" s="222">
        <v>0</v>
      </c>
      <c r="G1123" s="222">
        <v>0</v>
      </c>
      <c r="H1123" s="222">
        <v>0</v>
      </c>
      <c r="I1123" s="222">
        <v>0</v>
      </c>
      <c r="J1123" s="222">
        <v>0</v>
      </c>
      <c r="K1123" s="222">
        <v>0</v>
      </c>
      <c r="L1123" s="222">
        <v>0</v>
      </c>
      <c r="M1123" s="222">
        <v>0</v>
      </c>
      <c r="N1123" s="222">
        <v>101.65</v>
      </c>
      <c r="O1123" s="222">
        <v>101.65</v>
      </c>
      <c r="P1123" s="222">
        <v>0</v>
      </c>
      <c r="Q1123" s="222">
        <v>203.3</v>
      </c>
    </row>
    <row r="1124" spans="1:17">
      <c r="A1124" s="223">
        <f t="shared" si="41"/>
        <v>48</v>
      </c>
      <c r="B1124" s="219" t="s">
        <v>316</v>
      </c>
      <c r="C1124" s="219" t="s">
        <v>5423</v>
      </c>
      <c r="D1124" s="219" t="s">
        <v>5424</v>
      </c>
      <c r="E1124" s="222">
        <v>0</v>
      </c>
      <c r="F1124" s="222">
        <v>0</v>
      </c>
      <c r="G1124" s="222">
        <v>0</v>
      </c>
      <c r="H1124" s="222">
        <v>0</v>
      </c>
      <c r="I1124" s="222">
        <v>0</v>
      </c>
      <c r="J1124" s="222">
        <v>0</v>
      </c>
      <c r="K1124" s="222">
        <v>0</v>
      </c>
      <c r="L1124" s="222">
        <v>0</v>
      </c>
      <c r="M1124" s="222">
        <v>0</v>
      </c>
      <c r="N1124" s="222">
        <v>101.65</v>
      </c>
      <c r="O1124" s="222">
        <v>101.65</v>
      </c>
      <c r="P1124" s="222">
        <v>0</v>
      </c>
      <c r="Q1124" s="222">
        <v>203.3</v>
      </c>
    </row>
    <row r="1125" spans="1:17">
      <c r="A1125" s="223">
        <f t="shared" si="41"/>
        <v>49</v>
      </c>
      <c r="B1125" s="219" t="s">
        <v>316</v>
      </c>
      <c r="C1125" s="219" t="s">
        <v>5425</v>
      </c>
      <c r="D1125" s="219" t="s">
        <v>5426</v>
      </c>
      <c r="E1125" s="222">
        <v>0</v>
      </c>
      <c r="F1125" s="222">
        <v>0</v>
      </c>
      <c r="G1125" s="222">
        <v>0</v>
      </c>
      <c r="H1125" s="222">
        <v>0</v>
      </c>
      <c r="I1125" s="222">
        <v>0</v>
      </c>
      <c r="J1125" s="222">
        <v>0</v>
      </c>
      <c r="K1125" s="222">
        <v>0</v>
      </c>
      <c r="L1125" s="222">
        <v>0</v>
      </c>
      <c r="M1125" s="222">
        <v>0</v>
      </c>
      <c r="N1125" s="222">
        <v>116.89</v>
      </c>
      <c r="O1125" s="222">
        <v>254.13</v>
      </c>
      <c r="P1125" s="222">
        <v>0</v>
      </c>
      <c r="Q1125" s="222">
        <v>371.02</v>
      </c>
    </row>
    <row r="1126" spans="1:17">
      <c r="A1126" s="223">
        <f t="shared" si="41"/>
        <v>50</v>
      </c>
      <c r="B1126" s="219" t="s">
        <v>316</v>
      </c>
      <c r="C1126" s="219" t="s">
        <v>5427</v>
      </c>
      <c r="D1126" s="219" t="s">
        <v>5428</v>
      </c>
      <c r="E1126" s="222">
        <v>0</v>
      </c>
      <c r="F1126" s="222">
        <v>0</v>
      </c>
      <c r="G1126" s="222">
        <v>0</v>
      </c>
      <c r="H1126" s="222">
        <v>0</v>
      </c>
      <c r="I1126" s="222">
        <v>0</v>
      </c>
      <c r="J1126" s="222">
        <v>0</v>
      </c>
      <c r="K1126" s="222">
        <v>0</v>
      </c>
      <c r="L1126" s="222">
        <v>0</v>
      </c>
      <c r="M1126" s="222">
        <v>0</v>
      </c>
      <c r="N1126" s="222">
        <v>101.65</v>
      </c>
      <c r="O1126" s="222">
        <v>101.65</v>
      </c>
      <c r="P1126" s="222">
        <v>0</v>
      </c>
      <c r="Q1126" s="222">
        <v>203.3</v>
      </c>
    </row>
    <row r="1127" spans="1:17">
      <c r="A1127" s="223">
        <f t="shared" si="41"/>
        <v>51</v>
      </c>
      <c r="B1127" s="219" t="s">
        <v>316</v>
      </c>
      <c r="C1127" s="219" t="s">
        <v>5429</v>
      </c>
      <c r="D1127" s="219" t="s">
        <v>5430</v>
      </c>
      <c r="E1127" s="222">
        <v>0</v>
      </c>
      <c r="F1127" s="222">
        <v>0</v>
      </c>
      <c r="G1127" s="222">
        <v>0</v>
      </c>
      <c r="H1127" s="222">
        <v>0</v>
      </c>
      <c r="I1127" s="222">
        <v>0</v>
      </c>
      <c r="J1127" s="222">
        <v>0</v>
      </c>
      <c r="K1127" s="222">
        <v>0</v>
      </c>
      <c r="L1127" s="222">
        <v>0</v>
      </c>
      <c r="M1127" s="222">
        <v>0</v>
      </c>
      <c r="N1127" s="222">
        <v>107</v>
      </c>
      <c r="O1127" s="222">
        <v>107</v>
      </c>
      <c r="P1127" s="222">
        <v>0</v>
      </c>
      <c r="Q1127" s="222">
        <v>214</v>
      </c>
    </row>
    <row r="1128" spans="1:17">
      <c r="A1128" s="223">
        <f t="shared" si="41"/>
        <v>52</v>
      </c>
      <c r="B1128" s="219" t="s">
        <v>316</v>
      </c>
      <c r="C1128" s="219" t="s">
        <v>5431</v>
      </c>
      <c r="D1128" s="219" t="s">
        <v>5432</v>
      </c>
      <c r="E1128" s="222">
        <v>0</v>
      </c>
      <c r="F1128" s="222">
        <v>0</v>
      </c>
      <c r="G1128" s="222">
        <v>0</v>
      </c>
      <c r="H1128" s="222">
        <v>0</v>
      </c>
      <c r="I1128" s="222">
        <v>0</v>
      </c>
      <c r="J1128" s="222">
        <v>0</v>
      </c>
      <c r="K1128" s="222">
        <v>0</v>
      </c>
      <c r="L1128" s="222">
        <v>0</v>
      </c>
      <c r="M1128" s="222">
        <v>101.65</v>
      </c>
      <c r="N1128" s="222">
        <v>101.65</v>
      </c>
      <c r="O1128" s="222">
        <v>101.65</v>
      </c>
      <c r="P1128" s="222">
        <v>0</v>
      </c>
      <c r="Q1128" s="222">
        <v>304.95</v>
      </c>
    </row>
    <row r="1129" spans="1:17">
      <c r="A1129" s="223">
        <f t="shared" si="41"/>
        <v>53</v>
      </c>
      <c r="B1129" s="219" t="s">
        <v>316</v>
      </c>
      <c r="C1129" s="219" t="s">
        <v>5433</v>
      </c>
      <c r="D1129" s="219" t="s">
        <v>3663</v>
      </c>
      <c r="E1129" s="222">
        <v>0</v>
      </c>
      <c r="F1129" s="222">
        <v>0</v>
      </c>
      <c r="G1129" s="222">
        <v>0</v>
      </c>
      <c r="H1129" s="222">
        <v>0</v>
      </c>
      <c r="I1129" s="222">
        <v>129.47</v>
      </c>
      <c r="J1129" s="222">
        <v>151.94</v>
      </c>
      <c r="K1129" s="222">
        <v>110.21</v>
      </c>
      <c r="L1129" s="222">
        <v>164.78</v>
      </c>
      <c r="M1129" s="222">
        <v>132.68</v>
      </c>
      <c r="N1129" s="222">
        <v>123.05</v>
      </c>
      <c r="O1129" s="222">
        <v>139.1</v>
      </c>
      <c r="P1129" s="222">
        <v>0</v>
      </c>
      <c r="Q1129" s="222">
        <v>951.23</v>
      </c>
    </row>
    <row r="1130" spans="1:17">
      <c r="A1130" s="223">
        <f t="shared" si="41"/>
        <v>54</v>
      </c>
      <c r="B1130" s="219" t="s">
        <v>316</v>
      </c>
      <c r="C1130" s="219" t="s">
        <v>5434</v>
      </c>
      <c r="D1130" s="219" t="s">
        <v>5001</v>
      </c>
      <c r="E1130" s="222">
        <v>0</v>
      </c>
      <c r="F1130" s="222">
        <v>0</v>
      </c>
      <c r="G1130" s="222">
        <v>0</v>
      </c>
      <c r="H1130" s="222">
        <v>0</v>
      </c>
      <c r="I1130" s="222">
        <v>0</v>
      </c>
      <c r="J1130" s="222">
        <v>0</v>
      </c>
      <c r="K1130" s="222">
        <v>0</v>
      </c>
      <c r="L1130" s="222">
        <v>0</v>
      </c>
      <c r="M1130" s="222">
        <v>0</v>
      </c>
      <c r="N1130" s="222">
        <v>107</v>
      </c>
      <c r="O1130" s="222">
        <v>107</v>
      </c>
      <c r="P1130" s="222">
        <v>0</v>
      </c>
      <c r="Q1130" s="222">
        <v>214</v>
      </c>
    </row>
    <row r="1131" spans="1:17">
      <c r="A1131" s="223">
        <f t="shared" si="41"/>
        <v>55</v>
      </c>
      <c r="B1131" s="219" t="s">
        <v>316</v>
      </c>
      <c r="C1131" s="219" t="s">
        <v>5435</v>
      </c>
      <c r="D1131" s="219" t="s">
        <v>5436</v>
      </c>
      <c r="E1131" s="222">
        <v>0</v>
      </c>
      <c r="F1131" s="222">
        <v>0</v>
      </c>
      <c r="G1131" s="222">
        <v>0</v>
      </c>
      <c r="H1131" s="222">
        <v>0</v>
      </c>
      <c r="I1131" s="222">
        <v>0</v>
      </c>
      <c r="J1131" s="222">
        <v>0</v>
      </c>
      <c r="K1131" s="222">
        <v>32.1</v>
      </c>
      <c r="L1131" s="222">
        <v>32.1</v>
      </c>
      <c r="M1131" s="222">
        <v>32.1</v>
      </c>
      <c r="N1131" s="222">
        <v>174.41</v>
      </c>
      <c r="O1131" s="222">
        <v>120.91</v>
      </c>
      <c r="P1131" s="222">
        <v>0</v>
      </c>
      <c r="Q1131" s="222">
        <v>391.62</v>
      </c>
    </row>
    <row r="1132" spans="1:17">
      <c r="A1132" s="223">
        <f t="shared" si="41"/>
        <v>56</v>
      </c>
      <c r="B1132" s="219" t="s">
        <v>316</v>
      </c>
      <c r="C1132" s="219" t="s">
        <v>5437</v>
      </c>
      <c r="D1132" s="219" t="s">
        <v>5438</v>
      </c>
      <c r="E1132" s="222">
        <v>0</v>
      </c>
      <c r="F1132" s="222">
        <v>0</v>
      </c>
      <c r="G1132" s="222">
        <v>0</v>
      </c>
      <c r="H1132" s="222">
        <v>0</v>
      </c>
      <c r="I1132" s="222">
        <v>0</v>
      </c>
      <c r="J1132" s="222">
        <v>0</v>
      </c>
      <c r="K1132" s="222">
        <v>0</v>
      </c>
      <c r="L1132" s="222">
        <v>0</v>
      </c>
      <c r="M1132" s="222">
        <v>0</v>
      </c>
      <c r="N1132" s="222">
        <v>116.63</v>
      </c>
      <c r="O1132" s="222">
        <v>107</v>
      </c>
      <c r="P1132" s="222">
        <v>0</v>
      </c>
      <c r="Q1132" s="222">
        <v>223.63</v>
      </c>
    </row>
    <row r="1133" spans="1:17">
      <c r="A1133" s="223">
        <f t="shared" si="41"/>
        <v>57</v>
      </c>
      <c r="B1133" s="219" t="s">
        <v>316</v>
      </c>
      <c r="C1133" s="219" t="s">
        <v>5439</v>
      </c>
      <c r="D1133" s="219" t="s">
        <v>5440</v>
      </c>
      <c r="E1133" s="222">
        <v>0</v>
      </c>
      <c r="F1133" s="222">
        <v>0</v>
      </c>
      <c r="G1133" s="222">
        <v>0</v>
      </c>
      <c r="H1133" s="222">
        <v>0</v>
      </c>
      <c r="I1133" s="222">
        <v>0</v>
      </c>
      <c r="J1133" s="222">
        <v>0</v>
      </c>
      <c r="K1133" s="222">
        <v>0</v>
      </c>
      <c r="L1133" s="222">
        <v>0</v>
      </c>
      <c r="M1133" s="222">
        <v>107</v>
      </c>
      <c r="N1133" s="222">
        <v>107</v>
      </c>
      <c r="O1133" s="222">
        <v>107</v>
      </c>
      <c r="P1133" s="222">
        <v>0</v>
      </c>
      <c r="Q1133" s="222">
        <v>321</v>
      </c>
    </row>
    <row r="1134" spans="1:17">
      <c r="A1134" s="223">
        <f t="shared" si="41"/>
        <v>58</v>
      </c>
      <c r="B1134" s="219" t="s">
        <v>316</v>
      </c>
      <c r="C1134" s="219" t="s">
        <v>5441</v>
      </c>
      <c r="D1134" s="219" t="s">
        <v>5442</v>
      </c>
      <c r="E1134" s="222">
        <v>340.26</v>
      </c>
      <c r="F1134" s="222">
        <v>0</v>
      </c>
      <c r="G1134" s="222">
        <v>0</v>
      </c>
      <c r="H1134" s="222">
        <v>0</v>
      </c>
      <c r="I1134" s="222">
        <v>0</v>
      </c>
      <c r="J1134" s="222">
        <v>0</v>
      </c>
      <c r="K1134" s="222">
        <v>0</v>
      </c>
      <c r="L1134" s="222">
        <v>0</v>
      </c>
      <c r="M1134" s="222">
        <v>0</v>
      </c>
      <c r="N1134" s="222">
        <v>524.29999999999995</v>
      </c>
      <c r="O1134" s="222">
        <v>524.29999999999995</v>
      </c>
      <c r="P1134" s="222">
        <v>0</v>
      </c>
      <c r="Q1134" s="222">
        <v>1388.86</v>
      </c>
    </row>
    <row r="1135" spans="1:17" ht="15" thickBot="1">
      <c r="A1135" s="223"/>
      <c r="B1135" s="219"/>
      <c r="C1135" s="219"/>
      <c r="D1135" s="219"/>
      <c r="E1135" s="224">
        <f>SUM(E1077:E1134)</f>
        <v>340.26</v>
      </c>
      <c r="F1135" s="224">
        <f t="shared" ref="F1135:Q1135" si="42">SUM(F1077:F1134)</f>
        <v>32.1</v>
      </c>
      <c r="G1135" s="224">
        <f t="shared" si="42"/>
        <v>1282.75</v>
      </c>
      <c r="H1135" s="224">
        <f t="shared" si="42"/>
        <v>1192.26</v>
      </c>
      <c r="I1135" s="224">
        <f t="shared" si="42"/>
        <v>1689.2800000000002</v>
      </c>
      <c r="J1135" s="224">
        <f t="shared" si="42"/>
        <v>1829.93</v>
      </c>
      <c r="K1135" s="224">
        <f t="shared" si="42"/>
        <v>2576.8200000000002</v>
      </c>
      <c r="L1135" s="224">
        <f t="shared" si="42"/>
        <v>4675.6500000000005</v>
      </c>
      <c r="M1135" s="224">
        <f t="shared" si="42"/>
        <v>6874.98</v>
      </c>
      <c r="N1135" s="224">
        <f t="shared" si="42"/>
        <v>19899.930000000011</v>
      </c>
      <c r="O1135" s="224">
        <f t="shared" si="42"/>
        <v>20205.000000000011</v>
      </c>
      <c r="P1135" s="224">
        <f t="shared" si="42"/>
        <v>0</v>
      </c>
      <c r="Q1135" s="224">
        <f t="shared" si="42"/>
        <v>60598.960000000021</v>
      </c>
    </row>
    <row r="1136" spans="1:17" ht="15" customHeight="1" thickTop="1">
      <c r="A1136" s="223">
        <f t="shared" si="41"/>
        <v>1</v>
      </c>
      <c r="B1136" s="219" t="s">
        <v>371</v>
      </c>
      <c r="C1136" s="219" t="s">
        <v>5443</v>
      </c>
      <c r="D1136" s="219" t="s">
        <v>5444</v>
      </c>
      <c r="E1136" s="222">
        <v>0</v>
      </c>
      <c r="F1136" s="222">
        <v>0</v>
      </c>
      <c r="G1136" s="222">
        <v>0</v>
      </c>
      <c r="H1136" s="222">
        <v>0</v>
      </c>
      <c r="I1136" s="222">
        <v>0</v>
      </c>
      <c r="J1136" s="222">
        <v>0</v>
      </c>
      <c r="K1136" s="222">
        <v>0</v>
      </c>
      <c r="L1136" s="222">
        <v>0</v>
      </c>
      <c r="M1136" s="222">
        <v>0</v>
      </c>
      <c r="N1136" s="222">
        <v>0</v>
      </c>
      <c r="O1136" s="222">
        <v>348.66</v>
      </c>
      <c r="P1136" s="222">
        <v>0</v>
      </c>
      <c r="Q1136" s="222">
        <v>348.66</v>
      </c>
    </row>
    <row r="1137" spans="1:17" ht="15" customHeight="1">
      <c r="A1137" s="223">
        <f t="shared" si="41"/>
        <v>2</v>
      </c>
      <c r="B1137" s="219" t="s">
        <v>371</v>
      </c>
      <c r="C1137" s="219" t="s">
        <v>5445</v>
      </c>
      <c r="D1137" s="219" t="s">
        <v>5446</v>
      </c>
      <c r="E1137" s="222">
        <v>0</v>
      </c>
      <c r="F1137" s="222">
        <v>0</v>
      </c>
      <c r="G1137" s="222">
        <v>0</v>
      </c>
      <c r="H1137" s="222">
        <v>0</v>
      </c>
      <c r="I1137" s="222">
        <v>0</v>
      </c>
      <c r="J1137" s="222">
        <v>0</v>
      </c>
      <c r="K1137" s="222">
        <v>0</v>
      </c>
      <c r="L1137" s="222">
        <v>0</v>
      </c>
      <c r="M1137" s="222">
        <v>0</v>
      </c>
      <c r="N1137" s="222">
        <v>738.3</v>
      </c>
      <c r="O1137" s="222">
        <v>741.51</v>
      </c>
      <c r="P1137" s="222">
        <v>0</v>
      </c>
      <c r="Q1137" s="222">
        <v>1479.81</v>
      </c>
    </row>
    <row r="1138" spans="1:17" ht="15" customHeight="1">
      <c r="A1138" s="223">
        <f t="shared" si="41"/>
        <v>3</v>
      </c>
      <c r="B1138" s="219" t="s">
        <v>371</v>
      </c>
      <c r="C1138" s="219" t="s">
        <v>5447</v>
      </c>
      <c r="D1138" s="219" t="s">
        <v>5448</v>
      </c>
      <c r="E1138" s="222">
        <v>0</v>
      </c>
      <c r="F1138" s="222">
        <v>0</v>
      </c>
      <c r="G1138" s="222">
        <v>0</v>
      </c>
      <c r="H1138" s="222">
        <v>0</v>
      </c>
      <c r="I1138" s="222">
        <v>0</v>
      </c>
      <c r="J1138" s="222">
        <v>0</v>
      </c>
      <c r="K1138" s="222">
        <v>0</v>
      </c>
      <c r="L1138" s="222">
        <v>0</v>
      </c>
      <c r="M1138" s="222">
        <v>0</v>
      </c>
      <c r="N1138" s="222">
        <v>0</v>
      </c>
      <c r="O1138" s="222">
        <v>156.54</v>
      </c>
      <c r="P1138" s="222">
        <v>0</v>
      </c>
      <c r="Q1138" s="222">
        <v>156.54</v>
      </c>
    </row>
    <row r="1139" spans="1:17" ht="15" customHeight="1">
      <c r="A1139" s="223">
        <f t="shared" si="41"/>
        <v>4</v>
      </c>
      <c r="B1139" s="219" t="s">
        <v>371</v>
      </c>
      <c r="C1139" s="219" t="s">
        <v>5449</v>
      </c>
      <c r="D1139" s="219" t="s">
        <v>5450</v>
      </c>
      <c r="E1139" s="222">
        <v>0</v>
      </c>
      <c r="F1139" s="222">
        <v>0</v>
      </c>
      <c r="G1139" s="222">
        <v>0</v>
      </c>
      <c r="H1139" s="222">
        <v>0</v>
      </c>
      <c r="I1139" s="222">
        <v>0</v>
      </c>
      <c r="J1139" s="222">
        <v>0</v>
      </c>
      <c r="K1139" s="222">
        <v>0</v>
      </c>
      <c r="L1139" s="222">
        <v>0</v>
      </c>
      <c r="M1139" s="222">
        <v>0</v>
      </c>
      <c r="N1139" s="222">
        <v>0</v>
      </c>
      <c r="O1139" s="222">
        <v>296.82</v>
      </c>
      <c r="P1139" s="222">
        <v>0</v>
      </c>
      <c r="Q1139" s="222">
        <v>296.82</v>
      </c>
    </row>
    <row r="1140" spans="1:17" ht="15" customHeight="1">
      <c r="A1140" s="223">
        <f t="shared" si="41"/>
        <v>5</v>
      </c>
      <c r="B1140" s="219" t="s">
        <v>371</v>
      </c>
      <c r="C1140" s="219" t="s">
        <v>5451</v>
      </c>
      <c r="D1140" s="219" t="s">
        <v>5452</v>
      </c>
      <c r="E1140" s="222">
        <v>0</v>
      </c>
      <c r="F1140" s="222">
        <v>0</v>
      </c>
      <c r="G1140" s="222">
        <v>0</v>
      </c>
      <c r="H1140" s="222">
        <v>0</v>
      </c>
      <c r="I1140" s="222">
        <v>0</v>
      </c>
      <c r="J1140" s="222">
        <v>0</v>
      </c>
      <c r="K1140" s="222">
        <v>0</v>
      </c>
      <c r="L1140" s="222">
        <v>0</v>
      </c>
      <c r="M1140" s="222">
        <v>0</v>
      </c>
      <c r="N1140" s="222">
        <v>0</v>
      </c>
      <c r="O1140" s="222">
        <v>749</v>
      </c>
      <c r="P1140" s="222">
        <v>0</v>
      </c>
      <c r="Q1140" s="222">
        <v>749</v>
      </c>
    </row>
    <row r="1141" spans="1:17" ht="15" customHeight="1">
      <c r="A1141" s="223">
        <f t="shared" si="41"/>
        <v>6</v>
      </c>
      <c r="B1141" s="219" t="s">
        <v>371</v>
      </c>
      <c r="C1141" s="219" t="s">
        <v>5453</v>
      </c>
      <c r="D1141" s="219" t="s">
        <v>5452</v>
      </c>
      <c r="E1141" s="222">
        <v>0</v>
      </c>
      <c r="F1141" s="222">
        <v>0</v>
      </c>
      <c r="G1141" s="222">
        <v>0</v>
      </c>
      <c r="H1141" s="222">
        <v>0</v>
      </c>
      <c r="I1141" s="222">
        <v>0</v>
      </c>
      <c r="J1141" s="222">
        <v>0</v>
      </c>
      <c r="K1141" s="222">
        <v>0</v>
      </c>
      <c r="L1141" s="222">
        <v>0</v>
      </c>
      <c r="M1141" s="222">
        <v>0</v>
      </c>
      <c r="N1141" s="222">
        <v>0</v>
      </c>
      <c r="O1141" s="222">
        <v>749</v>
      </c>
      <c r="P1141" s="222">
        <v>0</v>
      </c>
      <c r="Q1141" s="222">
        <v>749</v>
      </c>
    </row>
    <row r="1142" spans="1:17" ht="15" customHeight="1">
      <c r="A1142" s="223">
        <f t="shared" si="41"/>
        <v>7</v>
      </c>
      <c r="B1142" s="219" t="s">
        <v>371</v>
      </c>
      <c r="C1142" s="219" t="s">
        <v>5454</v>
      </c>
      <c r="D1142" s="219" t="s">
        <v>5455</v>
      </c>
      <c r="E1142" s="222">
        <v>0</v>
      </c>
      <c r="F1142" s="222">
        <v>0</v>
      </c>
      <c r="G1142" s="222">
        <v>0</v>
      </c>
      <c r="H1142" s="222">
        <v>0</v>
      </c>
      <c r="I1142" s="222">
        <v>0</v>
      </c>
      <c r="J1142" s="222">
        <v>0</v>
      </c>
      <c r="K1142" s="222">
        <v>0</v>
      </c>
      <c r="L1142" s="222">
        <v>0</v>
      </c>
      <c r="M1142" s="222">
        <v>0</v>
      </c>
      <c r="N1142" s="222">
        <v>0</v>
      </c>
      <c r="O1142" s="222">
        <v>848.78</v>
      </c>
      <c r="P1142" s="222">
        <v>0</v>
      </c>
      <c r="Q1142" s="222">
        <v>848.78</v>
      </c>
    </row>
    <row r="1143" spans="1:17" ht="15" customHeight="1">
      <c r="A1143" s="223">
        <f t="shared" si="41"/>
        <v>8</v>
      </c>
      <c r="B1143" s="219" t="s">
        <v>371</v>
      </c>
      <c r="C1143" s="219" t="s">
        <v>5456</v>
      </c>
      <c r="D1143" s="219" t="s">
        <v>5455</v>
      </c>
      <c r="E1143" s="222">
        <v>0</v>
      </c>
      <c r="F1143" s="222">
        <v>0</v>
      </c>
      <c r="G1143" s="222">
        <v>0</v>
      </c>
      <c r="H1143" s="222">
        <v>0</v>
      </c>
      <c r="I1143" s="222">
        <v>0</v>
      </c>
      <c r="J1143" s="222">
        <v>0</v>
      </c>
      <c r="K1143" s="222">
        <v>0</v>
      </c>
      <c r="L1143" s="222">
        <v>0</v>
      </c>
      <c r="M1143" s="222">
        <v>0</v>
      </c>
      <c r="N1143" s="222">
        <v>0</v>
      </c>
      <c r="O1143" s="222">
        <v>1076.42</v>
      </c>
      <c r="P1143" s="222">
        <v>0</v>
      </c>
      <c r="Q1143" s="222">
        <v>1076.42</v>
      </c>
    </row>
    <row r="1144" spans="1:17" ht="15" customHeight="1">
      <c r="A1144" s="223">
        <f t="shared" si="41"/>
        <v>9</v>
      </c>
      <c r="B1144" s="219" t="s">
        <v>371</v>
      </c>
      <c r="C1144" s="219" t="s">
        <v>5457</v>
      </c>
      <c r="D1144" s="219" t="s">
        <v>5458</v>
      </c>
      <c r="E1144" s="222">
        <v>0</v>
      </c>
      <c r="F1144" s="222">
        <v>0</v>
      </c>
      <c r="G1144" s="222">
        <v>0</v>
      </c>
      <c r="H1144" s="222">
        <v>0</v>
      </c>
      <c r="I1144" s="222">
        <v>0</v>
      </c>
      <c r="J1144" s="222">
        <v>0</v>
      </c>
      <c r="K1144" s="222">
        <v>0</v>
      </c>
      <c r="L1144" s="222">
        <v>0</v>
      </c>
      <c r="M1144" s="222">
        <v>0</v>
      </c>
      <c r="N1144" s="222">
        <v>0</v>
      </c>
      <c r="O1144" s="222">
        <v>123</v>
      </c>
      <c r="P1144" s="222">
        <v>0</v>
      </c>
      <c r="Q1144" s="222">
        <v>123</v>
      </c>
    </row>
    <row r="1145" spans="1:17" ht="15" customHeight="1">
      <c r="A1145" s="223">
        <f t="shared" si="41"/>
        <v>10</v>
      </c>
      <c r="B1145" s="219" t="s">
        <v>371</v>
      </c>
      <c r="C1145" s="219" t="s">
        <v>5459</v>
      </c>
      <c r="D1145" s="219" t="s">
        <v>5458</v>
      </c>
      <c r="E1145" s="222">
        <v>0</v>
      </c>
      <c r="F1145" s="222">
        <v>0</v>
      </c>
      <c r="G1145" s="222">
        <v>0</v>
      </c>
      <c r="H1145" s="222">
        <v>0</v>
      </c>
      <c r="I1145" s="222">
        <v>0</v>
      </c>
      <c r="J1145" s="222">
        <v>0</v>
      </c>
      <c r="K1145" s="222">
        <v>0</v>
      </c>
      <c r="L1145" s="222">
        <v>0</v>
      </c>
      <c r="M1145" s="222">
        <v>0</v>
      </c>
      <c r="N1145" s="222">
        <v>0</v>
      </c>
      <c r="O1145" s="222">
        <v>577.37</v>
      </c>
      <c r="P1145" s="222">
        <v>0</v>
      </c>
      <c r="Q1145" s="222">
        <v>577.37</v>
      </c>
    </row>
    <row r="1146" spans="1:17" ht="15" customHeight="1">
      <c r="A1146" s="223">
        <f t="shared" si="41"/>
        <v>11</v>
      </c>
      <c r="B1146" s="219" t="s">
        <v>371</v>
      </c>
      <c r="C1146" s="219" t="s">
        <v>5460</v>
      </c>
      <c r="D1146" s="219" t="s">
        <v>5458</v>
      </c>
      <c r="E1146" s="222">
        <v>0</v>
      </c>
      <c r="F1146" s="222">
        <v>0</v>
      </c>
      <c r="G1146" s="222">
        <v>0</v>
      </c>
      <c r="H1146" s="222">
        <v>0</v>
      </c>
      <c r="I1146" s="222">
        <v>0</v>
      </c>
      <c r="J1146" s="222">
        <v>0</v>
      </c>
      <c r="K1146" s="222">
        <v>0</v>
      </c>
      <c r="L1146" s="222">
        <v>0</v>
      </c>
      <c r="M1146" s="222">
        <v>0</v>
      </c>
      <c r="N1146" s="222">
        <v>0</v>
      </c>
      <c r="O1146" s="222">
        <v>101.65</v>
      </c>
      <c r="P1146" s="222">
        <v>0</v>
      </c>
      <c r="Q1146" s="222">
        <v>101.65</v>
      </c>
    </row>
    <row r="1147" spans="1:17" ht="15" customHeight="1">
      <c r="A1147" s="223">
        <f t="shared" si="41"/>
        <v>12</v>
      </c>
      <c r="B1147" s="219" t="s">
        <v>371</v>
      </c>
      <c r="C1147" s="219" t="s">
        <v>5461</v>
      </c>
      <c r="D1147" s="219" t="s">
        <v>5458</v>
      </c>
      <c r="E1147" s="222">
        <v>0</v>
      </c>
      <c r="F1147" s="222">
        <v>0</v>
      </c>
      <c r="G1147" s="222">
        <v>0</v>
      </c>
      <c r="H1147" s="222">
        <v>0</v>
      </c>
      <c r="I1147" s="222">
        <v>0</v>
      </c>
      <c r="J1147" s="222">
        <v>0</v>
      </c>
      <c r="K1147" s="222">
        <v>0</v>
      </c>
      <c r="L1147" s="222">
        <v>0</v>
      </c>
      <c r="M1147" s="222">
        <v>0</v>
      </c>
      <c r="N1147" s="222">
        <v>0</v>
      </c>
      <c r="O1147" s="222">
        <v>135.88999999999999</v>
      </c>
      <c r="P1147" s="222">
        <v>0</v>
      </c>
      <c r="Q1147" s="222">
        <v>135.88999999999999</v>
      </c>
    </row>
    <row r="1148" spans="1:17" ht="15" customHeight="1">
      <c r="A1148" s="223">
        <f t="shared" si="41"/>
        <v>13</v>
      </c>
      <c r="B1148" s="219" t="s">
        <v>371</v>
      </c>
      <c r="C1148" s="219" t="s">
        <v>5462</v>
      </c>
      <c r="D1148" s="219" t="s">
        <v>5463</v>
      </c>
      <c r="E1148" s="222">
        <v>0</v>
      </c>
      <c r="F1148" s="222">
        <v>0</v>
      </c>
      <c r="G1148" s="222">
        <v>0</v>
      </c>
      <c r="H1148" s="222">
        <v>0</v>
      </c>
      <c r="I1148" s="222">
        <v>0</v>
      </c>
      <c r="J1148" s="222">
        <v>0</v>
      </c>
      <c r="K1148" s="222">
        <v>0</v>
      </c>
      <c r="L1148" s="222">
        <v>0</v>
      </c>
      <c r="M1148" s="222">
        <v>0</v>
      </c>
      <c r="N1148" s="222">
        <v>0</v>
      </c>
      <c r="O1148" s="222">
        <v>110.21</v>
      </c>
      <c r="P1148" s="222">
        <v>0</v>
      </c>
      <c r="Q1148" s="222">
        <v>110.21</v>
      </c>
    </row>
    <row r="1149" spans="1:17" ht="15" customHeight="1">
      <c r="A1149" s="223">
        <f t="shared" si="41"/>
        <v>14</v>
      </c>
      <c r="B1149" s="219" t="s">
        <v>371</v>
      </c>
      <c r="C1149" s="219" t="s">
        <v>5464</v>
      </c>
      <c r="D1149" s="219" t="s">
        <v>5463</v>
      </c>
      <c r="E1149" s="222">
        <v>0</v>
      </c>
      <c r="F1149" s="222">
        <v>0</v>
      </c>
      <c r="G1149" s="222">
        <v>0</v>
      </c>
      <c r="H1149" s="222">
        <v>0</v>
      </c>
      <c r="I1149" s="222">
        <v>0</v>
      </c>
      <c r="J1149" s="222">
        <v>0</v>
      </c>
      <c r="K1149" s="222">
        <v>0</v>
      </c>
      <c r="L1149" s="222">
        <v>0</v>
      </c>
      <c r="M1149" s="222">
        <v>0</v>
      </c>
      <c r="N1149" s="222">
        <v>0</v>
      </c>
      <c r="O1149" s="222">
        <v>653.61</v>
      </c>
      <c r="P1149" s="222">
        <v>0</v>
      </c>
      <c r="Q1149" s="222">
        <v>653.61</v>
      </c>
    </row>
    <row r="1150" spans="1:17" ht="15" customHeight="1">
      <c r="A1150" s="223">
        <f t="shared" si="41"/>
        <v>15</v>
      </c>
      <c r="B1150" s="219" t="s">
        <v>371</v>
      </c>
      <c r="C1150" s="219" t="s">
        <v>5465</v>
      </c>
      <c r="D1150" s="219" t="s">
        <v>5463</v>
      </c>
      <c r="E1150" s="222">
        <v>0</v>
      </c>
      <c r="F1150" s="222">
        <v>0</v>
      </c>
      <c r="G1150" s="222">
        <v>0</v>
      </c>
      <c r="H1150" s="222">
        <v>0</v>
      </c>
      <c r="I1150" s="222">
        <v>0</v>
      </c>
      <c r="J1150" s="222">
        <v>0</v>
      </c>
      <c r="K1150" s="222">
        <v>0</v>
      </c>
      <c r="L1150" s="222">
        <v>0</v>
      </c>
      <c r="M1150" s="222">
        <v>0</v>
      </c>
      <c r="N1150" s="222">
        <v>0</v>
      </c>
      <c r="O1150" s="222">
        <v>865.63</v>
      </c>
      <c r="P1150" s="222">
        <v>0</v>
      </c>
      <c r="Q1150" s="222">
        <v>865.63</v>
      </c>
    </row>
    <row r="1151" spans="1:17" ht="15" customHeight="1">
      <c r="A1151" s="223">
        <f t="shared" si="41"/>
        <v>16</v>
      </c>
      <c r="B1151" s="219" t="s">
        <v>371</v>
      </c>
      <c r="C1151" s="219" t="s">
        <v>5466</v>
      </c>
      <c r="D1151" s="219" t="s">
        <v>5467</v>
      </c>
      <c r="E1151" s="222">
        <v>0</v>
      </c>
      <c r="F1151" s="222">
        <v>0</v>
      </c>
      <c r="G1151" s="222">
        <v>0</v>
      </c>
      <c r="H1151" s="222">
        <v>0</v>
      </c>
      <c r="I1151" s="222">
        <v>0</v>
      </c>
      <c r="J1151" s="222">
        <v>0</v>
      </c>
      <c r="K1151" s="222">
        <v>0</v>
      </c>
      <c r="L1151" s="222">
        <v>0</v>
      </c>
      <c r="M1151" s="222">
        <v>0</v>
      </c>
      <c r="N1151" s="222">
        <v>0</v>
      </c>
      <c r="O1151" s="222">
        <v>101.65</v>
      </c>
      <c r="P1151" s="222">
        <v>0</v>
      </c>
      <c r="Q1151" s="222">
        <v>101.65</v>
      </c>
    </row>
    <row r="1152" spans="1:17" ht="15" customHeight="1">
      <c r="A1152" s="223">
        <f t="shared" si="41"/>
        <v>17</v>
      </c>
      <c r="B1152" s="219" t="s">
        <v>371</v>
      </c>
      <c r="C1152" s="219" t="s">
        <v>5468</v>
      </c>
      <c r="D1152" s="219" t="s">
        <v>5467</v>
      </c>
      <c r="E1152" s="222">
        <v>0</v>
      </c>
      <c r="F1152" s="222">
        <v>0</v>
      </c>
      <c r="G1152" s="222">
        <v>0</v>
      </c>
      <c r="H1152" s="222">
        <v>0</v>
      </c>
      <c r="I1152" s="222">
        <v>0</v>
      </c>
      <c r="J1152" s="222">
        <v>0</v>
      </c>
      <c r="K1152" s="222">
        <v>0</v>
      </c>
      <c r="L1152" s="222">
        <v>0</v>
      </c>
      <c r="M1152" s="222">
        <v>0</v>
      </c>
      <c r="N1152" s="222">
        <v>0</v>
      </c>
      <c r="O1152" s="222">
        <v>101.65</v>
      </c>
      <c r="P1152" s="222">
        <v>0</v>
      </c>
      <c r="Q1152" s="222">
        <v>101.65</v>
      </c>
    </row>
    <row r="1153" spans="1:17" ht="15" customHeight="1">
      <c r="A1153" s="223">
        <f t="shared" si="41"/>
        <v>18</v>
      </c>
      <c r="B1153" s="219" t="s">
        <v>371</v>
      </c>
      <c r="C1153" s="219" t="s">
        <v>5469</v>
      </c>
      <c r="D1153" s="219" t="s">
        <v>5470</v>
      </c>
      <c r="E1153" s="222">
        <v>0</v>
      </c>
      <c r="F1153" s="222">
        <v>0</v>
      </c>
      <c r="G1153" s="222">
        <v>0</v>
      </c>
      <c r="H1153" s="222">
        <v>0</v>
      </c>
      <c r="I1153" s="222">
        <v>0</v>
      </c>
      <c r="J1153" s="222">
        <v>0</v>
      </c>
      <c r="K1153" s="222">
        <v>0</v>
      </c>
      <c r="L1153" s="222">
        <v>0</v>
      </c>
      <c r="M1153" s="222">
        <v>0</v>
      </c>
      <c r="N1153" s="222">
        <v>0</v>
      </c>
      <c r="O1153" s="222">
        <v>183.99</v>
      </c>
      <c r="P1153" s="222">
        <v>0</v>
      </c>
      <c r="Q1153" s="222">
        <v>183.99</v>
      </c>
    </row>
    <row r="1154" spans="1:17" ht="15" customHeight="1">
      <c r="A1154" s="223">
        <f t="shared" si="41"/>
        <v>19</v>
      </c>
      <c r="B1154" s="219" t="s">
        <v>371</v>
      </c>
      <c r="C1154" s="219" t="s">
        <v>5471</v>
      </c>
      <c r="D1154" s="219" t="s">
        <v>5470</v>
      </c>
      <c r="E1154" s="222">
        <v>0</v>
      </c>
      <c r="F1154" s="222">
        <v>0</v>
      </c>
      <c r="G1154" s="222">
        <v>0</v>
      </c>
      <c r="H1154" s="222">
        <v>0</v>
      </c>
      <c r="I1154" s="222">
        <v>0</v>
      </c>
      <c r="J1154" s="222">
        <v>0</v>
      </c>
      <c r="K1154" s="222">
        <v>0</v>
      </c>
      <c r="L1154" s="222">
        <v>0</v>
      </c>
      <c r="M1154" s="222">
        <v>0</v>
      </c>
      <c r="N1154" s="222">
        <v>0</v>
      </c>
      <c r="O1154" s="222">
        <v>749</v>
      </c>
      <c r="P1154" s="222">
        <v>0</v>
      </c>
      <c r="Q1154" s="222">
        <v>749</v>
      </c>
    </row>
    <row r="1155" spans="1:17" ht="15" customHeight="1">
      <c r="A1155" s="223">
        <f t="shared" si="41"/>
        <v>20</v>
      </c>
      <c r="B1155" s="219" t="s">
        <v>371</v>
      </c>
      <c r="C1155" s="219" t="s">
        <v>5472</v>
      </c>
      <c r="D1155" s="219" t="s">
        <v>1682</v>
      </c>
      <c r="E1155" s="222">
        <v>0</v>
      </c>
      <c r="F1155" s="222">
        <v>0</v>
      </c>
      <c r="G1155" s="222">
        <v>0</v>
      </c>
      <c r="H1155" s="222">
        <v>0</v>
      </c>
      <c r="I1155" s="222">
        <v>0</v>
      </c>
      <c r="J1155" s="222">
        <v>0</v>
      </c>
      <c r="K1155" s="222">
        <v>0</v>
      </c>
      <c r="L1155" s="222">
        <v>0</v>
      </c>
      <c r="M1155" s="222">
        <v>0</v>
      </c>
      <c r="N1155" s="222">
        <v>0</v>
      </c>
      <c r="O1155" s="222">
        <v>293.77</v>
      </c>
      <c r="P1155" s="222">
        <v>0</v>
      </c>
      <c r="Q1155" s="222">
        <v>293.77</v>
      </c>
    </row>
    <row r="1156" spans="1:17" ht="15" customHeight="1">
      <c r="A1156" s="223">
        <f t="shared" si="41"/>
        <v>21</v>
      </c>
      <c r="B1156" s="219" t="s">
        <v>371</v>
      </c>
      <c r="C1156" s="219" t="s">
        <v>5473</v>
      </c>
      <c r="D1156" s="219" t="s">
        <v>1682</v>
      </c>
      <c r="E1156" s="222">
        <v>0</v>
      </c>
      <c r="F1156" s="222">
        <v>0</v>
      </c>
      <c r="G1156" s="222">
        <v>0</v>
      </c>
      <c r="H1156" s="222">
        <v>0</v>
      </c>
      <c r="I1156" s="222">
        <v>0</v>
      </c>
      <c r="J1156" s="222">
        <v>0</v>
      </c>
      <c r="K1156" s="222">
        <v>0</v>
      </c>
      <c r="L1156" s="222">
        <v>0</v>
      </c>
      <c r="M1156" s="222">
        <v>0</v>
      </c>
      <c r="N1156" s="222">
        <v>0</v>
      </c>
      <c r="O1156" s="222">
        <v>101.65</v>
      </c>
      <c r="P1156" s="222">
        <v>0</v>
      </c>
      <c r="Q1156" s="222">
        <v>101.65</v>
      </c>
    </row>
    <row r="1157" spans="1:17" ht="15" customHeight="1">
      <c r="A1157" s="223">
        <f t="shared" si="41"/>
        <v>22</v>
      </c>
      <c r="B1157" s="219" t="s">
        <v>371</v>
      </c>
      <c r="C1157" s="219" t="s">
        <v>5474</v>
      </c>
      <c r="D1157" s="219" t="s">
        <v>1682</v>
      </c>
      <c r="E1157" s="222">
        <v>0</v>
      </c>
      <c r="F1157" s="222">
        <v>0</v>
      </c>
      <c r="G1157" s="222">
        <v>0</v>
      </c>
      <c r="H1157" s="222">
        <v>0</v>
      </c>
      <c r="I1157" s="222">
        <v>0</v>
      </c>
      <c r="J1157" s="222">
        <v>0</v>
      </c>
      <c r="K1157" s="222">
        <v>0</v>
      </c>
      <c r="L1157" s="222">
        <v>0</v>
      </c>
      <c r="M1157" s="222">
        <v>0</v>
      </c>
      <c r="N1157" s="222">
        <v>0</v>
      </c>
      <c r="O1157" s="222">
        <v>7597</v>
      </c>
      <c r="P1157" s="222">
        <v>0</v>
      </c>
      <c r="Q1157" s="222">
        <v>7597</v>
      </c>
    </row>
    <row r="1158" spans="1:17" ht="15" customHeight="1">
      <c r="A1158" s="223">
        <f t="shared" si="41"/>
        <v>23</v>
      </c>
      <c r="B1158" s="219" t="s">
        <v>371</v>
      </c>
      <c r="C1158" s="219" t="s">
        <v>5475</v>
      </c>
      <c r="D1158" s="219" t="s">
        <v>5476</v>
      </c>
      <c r="E1158" s="222">
        <v>0</v>
      </c>
      <c r="F1158" s="222">
        <v>0</v>
      </c>
      <c r="G1158" s="222">
        <v>0</v>
      </c>
      <c r="H1158" s="222">
        <v>0</v>
      </c>
      <c r="I1158" s="222">
        <v>0</v>
      </c>
      <c r="J1158" s="222">
        <v>0</v>
      </c>
      <c r="K1158" s="222">
        <v>0</v>
      </c>
      <c r="L1158" s="222">
        <v>0</v>
      </c>
      <c r="M1158" s="222">
        <v>0</v>
      </c>
      <c r="N1158" s="222">
        <v>0</v>
      </c>
      <c r="O1158" s="222">
        <v>403.55</v>
      </c>
      <c r="P1158" s="222">
        <v>0</v>
      </c>
      <c r="Q1158" s="222">
        <v>403.55</v>
      </c>
    </row>
    <row r="1159" spans="1:17" ht="15" customHeight="1">
      <c r="A1159" s="223">
        <f t="shared" si="41"/>
        <v>24</v>
      </c>
      <c r="B1159" s="219" t="s">
        <v>371</v>
      </c>
      <c r="C1159" s="219" t="s">
        <v>5477</v>
      </c>
      <c r="D1159" s="219" t="s">
        <v>5476</v>
      </c>
      <c r="E1159" s="222">
        <v>0</v>
      </c>
      <c r="F1159" s="222">
        <v>0</v>
      </c>
      <c r="G1159" s="222">
        <v>0</v>
      </c>
      <c r="H1159" s="222">
        <v>0</v>
      </c>
      <c r="I1159" s="222">
        <v>0</v>
      </c>
      <c r="J1159" s="222">
        <v>0</v>
      </c>
      <c r="K1159" s="222">
        <v>0</v>
      </c>
      <c r="L1159" s="222">
        <v>0</v>
      </c>
      <c r="M1159" s="222">
        <v>0</v>
      </c>
      <c r="N1159" s="222">
        <v>0</v>
      </c>
      <c r="O1159" s="222">
        <v>850.65</v>
      </c>
      <c r="P1159" s="222">
        <v>0</v>
      </c>
      <c r="Q1159" s="222">
        <v>850.65</v>
      </c>
    </row>
    <row r="1160" spans="1:17" ht="15" customHeight="1">
      <c r="A1160" s="223">
        <f t="shared" si="41"/>
        <v>25</v>
      </c>
      <c r="B1160" s="219" t="s">
        <v>371</v>
      </c>
      <c r="C1160" s="219" t="s">
        <v>5478</v>
      </c>
      <c r="D1160" s="219" t="s">
        <v>5476</v>
      </c>
      <c r="E1160" s="222">
        <v>0</v>
      </c>
      <c r="F1160" s="222">
        <v>0</v>
      </c>
      <c r="G1160" s="222">
        <v>0</v>
      </c>
      <c r="H1160" s="222">
        <v>0</v>
      </c>
      <c r="I1160" s="222">
        <v>0</v>
      </c>
      <c r="J1160" s="222">
        <v>0</v>
      </c>
      <c r="K1160" s="222">
        <v>0</v>
      </c>
      <c r="L1160" s="222">
        <v>0</v>
      </c>
      <c r="M1160" s="222">
        <v>0</v>
      </c>
      <c r="N1160" s="222">
        <v>0</v>
      </c>
      <c r="O1160" s="222">
        <v>101.65</v>
      </c>
      <c r="P1160" s="222">
        <v>0</v>
      </c>
      <c r="Q1160" s="222">
        <v>101.65</v>
      </c>
    </row>
    <row r="1161" spans="1:17" ht="15" customHeight="1">
      <c r="A1161" s="223">
        <f t="shared" si="41"/>
        <v>26</v>
      </c>
      <c r="B1161" s="219" t="s">
        <v>371</v>
      </c>
      <c r="C1161" s="219" t="s">
        <v>5479</v>
      </c>
      <c r="D1161" s="219" t="s">
        <v>5480</v>
      </c>
      <c r="E1161" s="222">
        <v>0</v>
      </c>
      <c r="F1161" s="222">
        <v>0</v>
      </c>
      <c r="G1161" s="222">
        <v>0</v>
      </c>
      <c r="H1161" s="222">
        <v>0</v>
      </c>
      <c r="I1161" s="222">
        <v>0</v>
      </c>
      <c r="J1161" s="222">
        <v>0</v>
      </c>
      <c r="K1161" s="222">
        <v>0</v>
      </c>
      <c r="L1161" s="222">
        <v>0</v>
      </c>
      <c r="M1161" s="222">
        <v>0</v>
      </c>
      <c r="N1161" s="222">
        <v>0</v>
      </c>
      <c r="O1161" s="222">
        <v>147.38999999999999</v>
      </c>
      <c r="P1161" s="222">
        <v>0</v>
      </c>
      <c r="Q1161" s="222">
        <v>147.38999999999999</v>
      </c>
    </row>
    <row r="1162" spans="1:17" ht="15" customHeight="1">
      <c r="A1162" s="223">
        <f t="shared" si="41"/>
        <v>27</v>
      </c>
      <c r="B1162" s="219" t="s">
        <v>371</v>
      </c>
      <c r="C1162" s="219" t="s">
        <v>5481</v>
      </c>
      <c r="D1162" s="219" t="s">
        <v>5482</v>
      </c>
      <c r="E1162" s="222">
        <v>0</v>
      </c>
      <c r="F1162" s="222">
        <v>0</v>
      </c>
      <c r="G1162" s="222">
        <v>0</v>
      </c>
      <c r="H1162" s="222">
        <v>0</v>
      </c>
      <c r="I1162" s="222">
        <v>0</v>
      </c>
      <c r="J1162" s="222">
        <v>0</v>
      </c>
      <c r="K1162" s="222">
        <v>0</v>
      </c>
      <c r="L1162" s="222">
        <v>0</v>
      </c>
      <c r="M1162" s="222">
        <v>0</v>
      </c>
      <c r="N1162" s="222">
        <v>0</v>
      </c>
      <c r="O1162" s="222">
        <v>101.65</v>
      </c>
      <c r="P1162" s="222">
        <v>0</v>
      </c>
      <c r="Q1162" s="222">
        <v>101.65</v>
      </c>
    </row>
    <row r="1163" spans="1:17" ht="15" customHeight="1">
      <c r="A1163" s="223">
        <f t="shared" si="41"/>
        <v>28</v>
      </c>
      <c r="B1163" s="219" t="s">
        <v>371</v>
      </c>
      <c r="C1163" s="219" t="s">
        <v>5483</v>
      </c>
      <c r="D1163" s="219" t="s">
        <v>5482</v>
      </c>
      <c r="E1163" s="222">
        <v>0</v>
      </c>
      <c r="F1163" s="222">
        <v>0</v>
      </c>
      <c r="G1163" s="222">
        <v>0</v>
      </c>
      <c r="H1163" s="222">
        <v>0</v>
      </c>
      <c r="I1163" s="222">
        <v>0</v>
      </c>
      <c r="J1163" s="222">
        <v>0</v>
      </c>
      <c r="K1163" s="222">
        <v>0</v>
      </c>
      <c r="L1163" s="222">
        <v>0</v>
      </c>
      <c r="M1163" s="222">
        <v>0</v>
      </c>
      <c r="N1163" s="222">
        <v>0</v>
      </c>
      <c r="O1163" s="222">
        <v>385.25</v>
      </c>
      <c r="P1163" s="222">
        <v>0</v>
      </c>
      <c r="Q1163" s="222">
        <v>385.25</v>
      </c>
    </row>
    <row r="1164" spans="1:17" ht="15" customHeight="1">
      <c r="A1164" s="223">
        <f t="shared" ref="A1164:A1227" si="43">A1163+1</f>
        <v>29</v>
      </c>
      <c r="B1164" s="219" t="s">
        <v>371</v>
      </c>
      <c r="C1164" s="219" t="s">
        <v>5484</v>
      </c>
      <c r="D1164" s="219" t="s">
        <v>5485</v>
      </c>
      <c r="E1164" s="222">
        <v>0</v>
      </c>
      <c r="F1164" s="222">
        <v>0</v>
      </c>
      <c r="G1164" s="222">
        <v>0</v>
      </c>
      <c r="H1164" s="222">
        <v>0</v>
      </c>
      <c r="I1164" s="222">
        <v>0</v>
      </c>
      <c r="J1164" s="222">
        <v>0</v>
      </c>
      <c r="K1164" s="222">
        <v>0</v>
      </c>
      <c r="L1164" s="222">
        <v>0</v>
      </c>
      <c r="M1164" s="222">
        <v>0</v>
      </c>
      <c r="N1164" s="222">
        <v>0</v>
      </c>
      <c r="O1164" s="222">
        <v>749</v>
      </c>
      <c r="P1164" s="222">
        <v>0</v>
      </c>
      <c r="Q1164" s="222">
        <v>749</v>
      </c>
    </row>
    <row r="1165" spans="1:17" ht="15" customHeight="1">
      <c r="A1165" s="223">
        <f t="shared" si="43"/>
        <v>30</v>
      </c>
      <c r="B1165" s="219" t="s">
        <v>371</v>
      </c>
      <c r="C1165" s="219" t="s">
        <v>5486</v>
      </c>
      <c r="D1165" s="219" t="s">
        <v>5487</v>
      </c>
      <c r="E1165" s="222">
        <v>0</v>
      </c>
      <c r="F1165" s="222">
        <v>0</v>
      </c>
      <c r="G1165" s="222">
        <v>0</v>
      </c>
      <c r="H1165" s="222">
        <v>0</v>
      </c>
      <c r="I1165" s="222">
        <v>0</v>
      </c>
      <c r="J1165" s="222">
        <v>0</v>
      </c>
      <c r="K1165" s="222">
        <v>0</v>
      </c>
      <c r="L1165" s="222">
        <v>0</v>
      </c>
      <c r="M1165" s="222">
        <v>0</v>
      </c>
      <c r="N1165" s="222">
        <v>0</v>
      </c>
      <c r="O1165" s="222">
        <v>289.94</v>
      </c>
      <c r="P1165" s="222">
        <v>0</v>
      </c>
      <c r="Q1165" s="222">
        <v>289.94</v>
      </c>
    </row>
    <row r="1166" spans="1:17" ht="15" customHeight="1">
      <c r="A1166" s="223">
        <f t="shared" si="43"/>
        <v>31</v>
      </c>
      <c r="B1166" s="219" t="s">
        <v>371</v>
      </c>
      <c r="C1166" s="219" t="s">
        <v>5488</v>
      </c>
      <c r="D1166" s="219" t="s">
        <v>5487</v>
      </c>
      <c r="E1166" s="222">
        <v>0</v>
      </c>
      <c r="F1166" s="222">
        <v>0</v>
      </c>
      <c r="G1166" s="222">
        <v>0</v>
      </c>
      <c r="H1166" s="222">
        <v>0</v>
      </c>
      <c r="I1166" s="222">
        <v>0</v>
      </c>
      <c r="J1166" s="222">
        <v>0</v>
      </c>
      <c r="K1166" s="222">
        <v>0</v>
      </c>
      <c r="L1166" s="222">
        <v>0</v>
      </c>
      <c r="M1166" s="222">
        <v>0</v>
      </c>
      <c r="N1166" s="222">
        <v>0</v>
      </c>
      <c r="O1166" s="222">
        <v>749</v>
      </c>
      <c r="P1166" s="222">
        <v>0</v>
      </c>
      <c r="Q1166" s="222">
        <v>749</v>
      </c>
    </row>
    <row r="1167" spans="1:17" ht="15" customHeight="1">
      <c r="A1167" s="223">
        <f t="shared" si="43"/>
        <v>32</v>
      </c>
      <c r="B1167" s="219" t="s">
        <v>371</v>
      </c>
      <c r="C1167" s="219" t="s">
        <v>5489</v>
      </c>
      <c r="D1167" s="219" t="s">
        <v>5490</v>
      </c>
      <c r="E1167" s="222">
        <v>0</v>
      </c>
      <c r="F1167" s="222">
        <v>0</v>
      </c>
      <c r="G1167" s="222">
        <v>0</v>
      </c>
      <c r="H1167" s="222">
        <v>0</v>
      </c>
      <c r="I1167" s="222">
        <v>0</v>
      </c>
      <c r="J1167" s="222">
        <v>0</v>
      </c>
      <c r="K1167" s="222">
        <v>0</v>
      </c>
      <c r="L1167" s="222">
        <v>0</v>
      </c>
      <c r="M1167" s="222">
        <v>0</v>
      </c>
      <c r="N1167" s="222">
        <v>0</v>
      </c>
      <c r="O1167" s="222">
        <v>107</v>
      </c>
      <c r="P1167" s="222">
        <v>0</v>
      </c>
      <c r="Q1167" s="222">
        <v>107</v>
      </c>
    </row>
    <row r="1168" spans="1:17" ht="15" customHeight="1">
      <c r="A1168" s="223">
        <f t="shared" si="43"/>
        <v>33</v>
      </c>
      <c r="B1168" s="219" t="s">
        <v>371</v>
      </c>
      <c r="C1168" s="219" t="s">
        <v>5491</v>
      </c>
      <c r="D1168" s="219" t="s">
        <v>5492</v>
      </c>
      <c r="E1168" s="222">
        <v>0</v>
      </c>
      <c r="F1168" s="222">
        <v>0</v>
      </c>
      <c r="G1168" s="222">
        <v>0</v>
      </c>
      <c r="H1168" s="222">
        <v>0</v>
      </c>
      <c r="I1168" s="222">
        <v>0</v>
      </c>
      <c r="J1168" s="222">
        <v>0</v>
      </c>
      <c r="K1168" s="222">
        <v>0</v>
      </c>
      <c r="L1168" s="222">
        <v>0</v>
      </c>
      <c r="M1168" s="222">
        <v>0</v>
      </c>
      <c r="N1168" s="222">
        <v>0</v>
      </c>
      <c r="O1168" s="222">
        <v>180.94</v>
      </c>
      <c r="P1168" s="222">
        <v>0</v>
      </c>
      <c r="Q1168" s="222">
        <v>180.94</v>
      </c>
    </row>
    <row r="1169" spans="1:17" ht="15" customHeight="1">
      <c r="A1169" s="223">
        <f t="shared" si="43"/>
        <v>34</v>
      </c>
      <c r="B1169" s="219" t="s">
        <v>371</v>
      </c>
      <c r="C1169" s="219" t="s">
        <v>5493</v>
      </c>
      <c r="D1169" s="219" t="s">
        <v>5494</v>
      </c>
      <c r="E1169" s="222">
        <v>0</v>
      </c>
      <c r="F1169" s="222">
        <v>0</v>
      </c>
      <c r="G1169" s="222">
        <v>0</v>
      </c>
      <c r="H1169" s="222">
        <v>0</v>
      </c>
      <c r="I1169" s="222">
        <v>0</v>
      </c>
      <c r="J1169" s="222">
        <v>0</v>
      </c>
      <c r="K1169" s="222">
        <v>0</v>
      </c>
      <c r="L1169" s="222">
        <v>0</v>
      </c>
      <c r="M1169" s="222">
        <v>0</v>
      </c>
      <c r="N1169" s="222">
        <v>0</v>
      </c>
      <c r="O1169" s="222">
        <v>856</v>
      </c>
      <c r="P1169" s="222">
        <v>0</v>
      </c>
      <c r="Q1169" s="222">
        <v>856</v>
      </c>
    </row>
    <row r="1170" spans="1:17" ht="15" customHeight="1">
      <c r="A1170" s="223">
        <f t="shared" si="43"/>
        <v>35</v>
      </c>
      <c r="B1170" s="219" t="s">
        <v>371</v>
      </c>
      <c r="C1170" s="219" t="s">
        <v>5495</v>
      </c>
      <c r="D1170" s="219" t="s">
        <v>372</v>
      </c>
      <c r="E1170" s="222">
        <v>0</v>
      </c>
      <c r="F1170" s="222">
        <v>0</v>
      </c>
      <c r="G1170" s="222">
        <v>0</v>
      </c>
      <c r="H1170" s="222">
        <v>0</v>
      </c>
      <c r="I1170" s="222">
        <v>0</v>
      </c>
      <c r="J1170" s="222">
        <v>0</v>
      </c>
      <c r="K1170" s="222">
        <v>0</v>
      </c>
      <c r="L1170" s="222">
        <v>0</v>
      </c>
      <c r="M1170" s="222">
        <v>0</v>
      </c>
      <c r="N1170" s="222">
        <v>0</v>
      </c>
      <c r="O1170" s="222">
        <v>671.91</v>
      </c>
      <c r="P1170" s="222">
        <v>0</v>
      </c>
      <c r="Q1170" s="222">
        <v>671.91</v>
      </c>
    </row>
    <row r="1171" spans="1:17" ht="15" customHeight="1">
      <c r="A1171" s="223">
        <f t="shared" si="43"/>
        <v>36</v>
      </c>
      <c r="B1171" s="219" t="s">
        <v>371</v>
      </c>
      <c r="C1171" s="219" t="s">
        <v>5496</v>
      </c>
      <c r="D1171" s="219" t="s">
        <v>5497</v>
      </c>
      <c r="E1171" s="222">
        <v>0</v>
      </c>
      <c r="F1171" s="222">
        <v>0</v>
      </c>
      <c r="G1171" s="222">
        <v>0</v>
      </c>
      <c r="H1171" s="222">
        <v>0</v>
      </c>
      <c r="I1171" s="222">
        <v>0</v>
      </c>
      <c r="J1171" s="222">
        <v>0</v>
      </c>
      <c r="K1171" s="222">
        <v>0</v>
      </c>
      <c r="L1171" s="222">
        <v>0</v>
      </c>
      <c r="M1171" s="222">
        <v>0</v>
      </c>
      <c r="N1171" s="222">
        <v>0</v>
      </c>
      <c r="O1171" s="222">
        <v>732.95</v>
      </c>
      <c r="P1171" s="222">
        <v>0</v>
      </c>
      <c r="Q1171" s="222">
        <v>732.95</v>
      </c>
    </row>
    <row r="1172" spans="1:17" ht="15" customHeight="1">
      <c r="A1172" s="223">
        <f t="shared" si="43"/>
        <v>37</v>
      </c>
      <c r="B1172" s="219" t="s">
        <v>371</v>
      </c>
      <c r="C1172" s="219" t="s">
        <v>5498</v>
      </c>
      <c r="D1172" s="219" t="s">
        <v>5499</v>
      </c>
      <c r="E1172" s="222">
        <v>0</v>
      </c>
      <c r="F1172" s="222">
        <v>0</v>
      </c>
      <c r="G1172" s="222">
        <v>0</v>
      </c>
      <c r="H1172" s="222">
        <v>0</v>
      </c>
      <c r="I1172" s="222">
        <v>0</v>
      </c>
      <c r="J1172" s="222">
        <v>0</v>
      </c>
      <c r="K1172" s="222">
        <v>0</v>
      </c>
      <c r="L1172" s="222">
        <v>0</v>
      </c>
      <c r="M1172" s="222">
        <v>0</v>
      </c>
      <c r="N1172" s="222">
        <v>0</v>
      </c>
      <c r="O1172" s="222">
        <v>101.65</v>
      </c>
      <c r="P1172" s="222">
        <v>0</v>
      </c>
      <c r="Q1172" s="222">
        <v>101.65</v>
      </c>
    </row>
    <row r="1173" spans="1:17" ht="15" customHeight="1">
      <c r="A1173" s="223">
        <f t="shared" si="43"/>
        <v>38</v>
      </c>
      <c r="B1173" s="219" t="s">
        <v>371</v>
      </c>
      <c r="C1173" s="219" t="s">
        <v>5500</v>
      </c>
      <c r="D1173" s="219" t="s">
        <v>5501</v>
      </c>
      <c r="E1173" s="222">
        <v>0</v>
      </c>
      <c r="F1173" s="222">
        <v>0</v>
      </c>
      <c r="G1173" s="222">
        <v>0</v>
      </c>
      <c r="H1173" s="222">
        <v>0</v>
      </c>
      <c r="I1173" s="222">
        <v>0</v>
      </c>
      <c r="J1173" s="222">
        <v>0</v>
      </c>
      <c r="K1173" s="222">
        <v>0</v>
      </c>
      <c r="L1173" s="222">
        <v>0</v>
      </c>
      <c r="M1173" s="222">
        <v>0</v>
      </c>
      <c r="N1173" s="222">
        <v>0</v>
      </c>
      <c r="O1173" s="222">
        <v>101.65</v>
      </c>
      <c r="P1173" s="222">
        <v>0</v>
      </c>
      <c r="Q1173" s="222">
        <v>101.65</v>
      </c>
    </row>
    <row r="1174" spans="1:17" ht="15" customHeight="1">
      <c r="A1174" s="223">
        <f t="shared" si="43"/>
        <v>39</v>
      </c>
      <c r="B1174" s="219" t="s">
        <v>371</v>
      </c>
      <c r="C1174" s="219" t="s">
        <v>5502</v>
      </c>
      <c r="D1174" s="219" t="s">
        <v>5503</v>
      </c>
      <c r="E1174" s="222">
        <v>0</v>
      </c>
      <c r="F1174" s="222">
        <v>0</v>
      </c>
      <c r="G1174" s="222">
        <v>0</v>
      </c>
      <c r="H1174" s="222">
        <v>0</v>
      </c>
      <c r="I1174" s="222">
        <v>0</v>
      </c>
      <c r="J1174" s="222">
        <v>0</v>
      </c>
      <c r="K1174" s="222">
        <v>0</v>
      </c>
      <c r="L1174" s="222">
        <v>0</v>
      </c>
      <c r="M1174" s="222">
        <v>0</v>
      </c>
      <c r="N1174" s="222">
        <v>0</v>
      </c>
      <c r="O1174" s="222">
        <v>101.65</v>
      </c>
      <c r="P1174" s="222">
        <v>0</v>
      </c>
      <c r="Q1174" s="222">
        <v>101.65</v>
      </c>
    </row>
    <row r="1175" spans="1:17" ht="15" customHeight="1">
      <c r="A1175" s="223">
        <f t="shared" si="43"/>
        <v>40</v>
      </c>
      <c r="B1175" s="219" t="s">
        <v>371</v>
      </c>
      <c r="C1175" s="219" t="s">
        <v>5504</v>
      </c>
      <c r="D1175" s="219" t="s">
        <v>5505</v>
      </c>
      <c r="E1175" s="222">
        <v>0</v>
      </c>
      <c r="F1175" s="222">
        <v>0</v>
      </c>
      <c r="G1175" s="222">
        <v>0</v>
      </c>
      <c r="H1175" s="222">
        <v>0</v>
      </c>
      <c r="I1175" s="222">
        <v>0</v>
      </c>
      <c r="J1175" s="222">
        <v>0</v>
      </c>
      <c r="K1175" s="222">
        <v>0</v>
      </c>
      <c r="L1175" s="222">
        <v>0</v>
      </c>
      <c r="M1175" s="222">
        <v>0</v>
      </c>
      <c r="N1175" s="222">
        <v>0</v>
      </c>
      <c r="O1175" s="222">
        <v>138.24</v>
      </c>
      <c r="P1175" s="222">
        <v>0</v>
      </c>
      <c r="Q1175" s="222">
        <v>138.24</v>
      </c>
    </row>
    <row r="1176" spans="1:17" ht="15" customHeight="1">
      <c r="A1176" s="223">
        <f t="shared" si="43"/>
        <v>41</v>
      </c>
      <c r="B1176" s="219" t="s">
        <v>371</v>
      </c>
      <c r="C1176" s="219" t="s">
        <v>5506</v>
      </c>
      <c r="D1176" s="219" t="s">
        <v>5507</v>
      </c>
      <c r="E1176" s="222">
        <v>0</v>
      </c>
      <c r="F1176" s="222">
        <v>0</v>
      </c>
      <c r="G1176" s="222">
        <v>0</v>
      </c>
      <c r="H1176" s="222">
        <v>0</v>
      </c>
      <c r="I1176" s="222">
        <v>0</v>
      </c>
      <c r="J1176" s="222">
        <v>0</v>
      </c>
      <c r="K1176" s="222">
        <v>0</v>
      </c>
      <c r="L1176" s="222">
        <v>0</v>
      </c>
      <c r="M1176" s="222">
        <v>0</v>
      </c>
      <c r="N1176" s="222">
        <v>0</v>
      </c>
      <c r="O1176" s="222">
        <v>631.29999999999995</v>
      </c>
      <c r="P1176" s="222">
        <v>0</v>
      </c>
      <c r="Q1176" s="222">
        <v>631.29999999999995</v>
      </c>
    </row>
    <row r="1177" spans="1:17" ht="15" customHeight="1">
      <c r="A1177" s="223">
        <f t="shared" si="43"/>
        <v>42</v>
      </c>
      <c r="B1177" s="219" t="s">
        <v>371</v>
      </c>
      <c r="C1177" s="219" t="s">
        <v>5508</v>
      </c>
      <c r="D1177" s="219" t="s">
        <v>5509</v>
      </c>
      <c r="E1177" s="222">
        <v>0</v>
      </c>
      <c r="F1177" s="222">
        <v>0</v>
      </c>
      <c r="G1177" s="222">
        <v>0</v>
      </c>
      <c r="H1177" s="222">
        <v>0</v>
      </c>
      <c r="I1177" s="222">
        <v>0</v>
      </c>
      <c r="J1177" s="222">
        <v>0</v>
      </c>
      <c r="K1177" s="222">
        <v>0</v>
      </c>
      <c r="L1177" s="222">
        <v>0</v>
      </c>
      <c r="M1177" s="222">
        <v>0</v>
      </c>
      <c r="N1177" s="222">
        <v>0</v>
      </c>
      <c r="O1177" s="222">
        <v>126.05</v>
      </c>
      <c r="P1177" s="222">
        <v>0</v>
      </c>
      <c r="Q1177" s="222">
        <v>126.05</v>
      </c>
    </row>
    <row r="1178" spans="1:17" ht="15" customHeight="1">
      <c r="A1178" s="223">
        <f t="shared" si="43"/>
        <v>43</v>
      </c>
      <c r="B1178" s="219" t="s">
        <v>371</v>
      </c>
      <c r="C1178" s="219" t="s">
        <v>5510</v>
      </c>
      <c r="D1178" s="219" t="s">
        <v>5511</v>
      </c>
      <c r="E1178" s="222">
        <v>0</v>
      </c>
      <c r="F1178" s="222">
        <v>0</v>
      </c>
      <c r="G1178" s="222">
        <v>0</v>
      </c>
      <c r="H1178" s="222">
        <v>0</v>
      </c>
      <c r="I1178" s="222">
        <v>0</v>
      </c>
      <c r="J1178" s="222">
        <v>0</v>
      </c>
      <c r="K1178" s="222">
        <v>0</v>
      </c>
      <c r="L1178" s="222">
        <v>0</v>
      </c>
      <c r="M1178" s="222">
        <v>0</v>
      </c>
      <c r="N1178" s="222">
        <v>749</v>
      </c>
      <c r="O1178" s="222">
        <v>749</v>
      </c>
      <c r="P1178" s="222">
        <v>0</v>
      </c>
      <c r="Q1178" s="222">
        <v>1498</v>
      </c>
    </row>
    <row r="1179" spans="1:17" ht="15" customHeight="1" thickBot="1">
      <c r="A1179" s="223"/>
      <c r="B1179" s="219"/>
      <c r="C1179" s="219"/>
      <c r="D1179" s="219"/>
      <c r="E1179" s="224">
        <f>SUM(E1136:E1178)</f>
        <v>0</v>
      </c>
      <c r="F1179" s="224">
        <f t="shared" ref="F1179:Q1179" si="44">SUM(F1136:F1178)</f>
        <v>0</v>
      </c>
      <c r="G1179" s="224">
        <f t="shared" si="44"/>
        <v>0</v>
      </c>
      <c r="H1179" s="224">
        <f t="shared" si="44"/>
        <v>0</v>
      </c>
      <c r="I1179" s="224">
        <f t="shared" si="44"/>
        <v>0</v>
      </c>
      <c r="J1179" s="224">
        <f t="shared" si="44"/>
        <v>0</v>
      </c>
      <c r="K1179" s="224">
        <f t="shared" si="44"/>
        <v>0</v>
      </c>
      <c r="L1179" s="224">
        <f t="shared" si="44"/>
        <v>0</v>
      </c>
      <c r="M1179" s="224">
        <f t="shared" si="44"/>
        <v>0</v>
      </c>
      <c r="N1179" s="224">
        <f t="shared" si="44"/>
        <v>1487.3</v>
      </c>
      <c r="O1179" s="224">
        <f t="shared" si="44"/>
        <v>24939.22</v>
      </c>
      <c r="P1179" s="224">
        <f t="shared" si="44"/>
        <v>0</v>
      </c>
      <c r="Q1179" s="224">
        <f t="shared" si="44"/>
        <v>26426.520000000004</v>
      </c>
    </row>
    <row r="1180" spans="1:17" ht="15" thickTop="1">
      <c r="A1180" s="223">
        <f t="shared" si="43"/>
        <v>1</v>
      </c>
      <c r="B1180" s="219" t="s">
        <v>1736</v>
      </c>
      <c r="C1180" s="219" t="s">
        <v>5512</v>
      </c>
      <c r="D1180" s="219" t="s">
        <v>5513</v>
      </c>
      <c r="E1180" s="222">
        <v>0</v>
      </c>
      <c r="F1180" s="222">
        <v>0</v>
      </c>
      <c r="G1180" s="222">
        <v>0</v>
      </c>
      <c r="H1180" s="222">
        <v>0</v>
      </c>
      <c r="I1180" s="222">
        <v>0</v>
      </c>
      <c r="J1180" s="222">
        <v>0</v>
      </c>
      <c r="K1180" s="222">
        <v>0</v>
      </c>
      <c r="L1180" s="222">
        <v>0</v>
      </c>
      <c r="M1180" s="222">
        <v>0</v>
      </c>
      <c r="N1180" s="222">
        <v>0</v>
      </c>
      <c r="O1180" s="222">
        <v>107</v>
      </c>
      <c r="P1180" s="222">
        <v>0</v>
      </c>
      <c r="Q1180" s="222">
        <v>107</v>
      </c>
    </row>
    <row r="1181" spans="1:17">
      <c r="A1181" s="223">
        <f t="shared" si="43"/>
        <v>2</v>
      </c>
      <c r="B1181" s="219" t="s">
        <v>1736</v>
      </c>
      <c r="C1181" s="219" t="s">
        <v>5514</v>
      </c>
      <c r="D1181" s="219" t="s">
        <v>5513</v>
      </c>
      <c r="E1181" s="222">
        <v>0</v>
      </c>
      <c r="F1181" s="222">
        <v>0</v>
      </c>
      <c r="G1181" s="222">
        <v>0</v>
      </c>
      <c r="H1181" s="222">
        <v>0</v>
      </c>
      <c r="I1181" s="222">
        <v>0</v>
      </c>
      <c r="J1181" s="222">
        <v>0</v>
      </c>
      <c r="K1181" s="222">
        <v>0</v>
      </c>
      <c r="L1181" s="222">
        <v>0</v>
      </c>
      <c r="M1181" s="222">
        <v>0</v>
      </c>
      <c r="N1181" s="222">
        <v>0</v>
      </c>
      <c r="O1181" s="222">
        <v>742.1</v>
      </c>
      <c r="P1181" s="222">
        <v>0</v>
      </c>
      <c r="Q1181" s="222">
        <v>742.1</v>
      </c>
    </row>
    <row r="1182" spans="1:17">
      <c r="A1182" s="223">
        <f t="shared" si="43"/>
        <v>3</v>
      </c>
      <c r="B1182" s="219" t="s">
        <v>1736</v>
      </c>
      <c r="C1182" s="219" t="s">
        <v>5515</v>
      </c>
      <c r="D1182" s="219" t="s">
        <v>1742</v>
      </c>
      <c r="E1182" s="222">
        <v>0</v>
      </c>
      <c r="F1182" s="222">
        <v>0</v>
      </c>
      <c r="G1182" s="222">
        <v>0</v>
      </c>
      <c r="H1182" s="222">
        <v>0</v>
      </c>
      <c r="I1182" s="222">
        <v>0</v>
      </c>
      <c r="J1182" s="222">
        <v>0</v>
      </c>
      <c r="K1182" s="222">
        <v>0</v>
      </c>
      <c r="L1182" s="222">
        <v>0</v>
      </c>
      <c r="M1182" s="222">
        <v>0</v>
      </c>
      <c r="N1182" s="222">
        <v>0</v>
      </c>
      <c r="O1182" s="222">
        <v>324.26</v>
      </c>
      <c r="P1182" s="222">
        <v>0</v>
      </c>
      <c r="Q1182" s="222">
        <v>324.26</v>
      </c>
    </row>
    <row r="1183" spans="1:17">
      <c r="A1183" s="223">
        <f t="shared" si="43"/>
        <v>4</v>
      </c>
      <c r="B1183" s="219" t="s">
        <v>1736</v>
      </c>
      <c r="C1183" s="219" t="s">
        <v>5516</v>
      </c>
      <c r="D1183" s="219" t="s">
        <v>1742</v>
      </c>
      <c r="E1183" s="222">
        <v>0</v>
      </c>
      <c r="F1183" s="222">
        <v>0</v>
      </c>
      <c r="G1183" s="222">
        <v>0</v>
      </c>
      <c r="H1183" s="222">
        <v>0</v>
      </c>
      <c r="I1183" s="222">
        <v>0</v>
      </c>
      <c r="J1183" s="222">
        <v>0</v>
      </c>
      <c r="K1183" s="222">
        <v>0</v>
      </c>
      <c r="L1183" s="222">
        <v>0</v>
      </c>
      <c r="M1183" s="222">
        <v>0</v>
      </c>
      <c r="N1183" s="222">
        <v>0</v>
      </c>
      <c r="O1183" s="222">
        <v>434.05</v>
      </c>
      <c r="P1183" s="222">
        <v>0</v>
      </c>
      <c r="Q1183" s="222">
        <v>434.05</v>
      </c>
    </row>
    <row r="1184" spans="1:17">
      <c r="A1184" s="223">
        <f t="shared" si="43"/>
        <v>5</v>
      </c>
      <c r="B1184" s="219" t="s">
        <v>1736</v>
      </c>
      <c r="C1184" s="219" t="s">
        <v>5517</v>
      </c>
      <c r="D1184" s="219" t="s">
        <v>1742</v>
      </c>
      <c r="E1184" s="222">
        <v>0</v>
      </c>
      <c r="F1184" s="222">
        <v>0</v>
      </c>
      <c r="G1184" s="222">
        <v>0</v>
      </c>
      <c r="H1184" s="222">
        <v>0</v>
      </c>
      <c r="I1184" s="222">
        <v>0</v>
      </c>
      <c r="J1184" s="222">
        <v>0</v>
      </c>
      <c r="K1184" s="222">
        <v>0</v>
      </c>
      <c r="L1184" s="222">
        <v>0</v>
      </c>
      <c r="M1184" s="222">
        <v>0</v>
      </c>
      <c r="N1184" s="222">
        <v>0</v>
      </c>
      <c r="O1184" s="222">
        <v>800.04</v>
      </c>
      <c r="P1184" s="222">
        <v>0</v>
      </c>
      <c r="Q1184" s="222">
        <v>800.04</v>
      </c>
    </row>
    <row r="1185" spans="1:17">
      <c r="A1185" s="223">
        <f t="shared" si="43"/>
        <v>6</v>
      </c>
      <c r="B1185" s="219" t="s">
        <v>1736</v>
      </c>
      <c r="C1185" s="219" t="s">
        <v>5518</v>
      </c>
      <c r="D1185" s="219" t="s">
        <v>1742</v>
      </c>
      <c r="E1185" s="222">
        <v>0</v>
      </c>
      <c r="F1185" s="222">
        <v>0</v>
      </c>
      <c r="G1185" s="222">
        <v>0</v>
      </c>
      <c r="H1185" s="222">
        <v>0</v>
      </c>
      <c r="I1185" s="222">
        <v>0</v>
      </c>
      <c r="J1185" s="222">
        <v>0</v>
      </c>
      <c r="K1185" s="222">
        <v>0</v>
      </c>
      <c r="L1185" s="222">
        <v>0</v>
      </c>
      <c r="M1185" s="222">
        <v>0</v>
      </c>
      <c r="N1185" s="222">
        <v>0</v>
      </c>
      <c r="O1185" s="222">
        <v>1022.92</v>
      </c>
      <c r="P1185" s="222">
        <v>0</v>
      </c>
      <c r="Q1185" s="222">
        <v>1022.92</v>
      </c>
    </row>
    <row r="1186" spans="1:17">
      <c r="A1186" s="223">
        <f t="shared" si="43"/>
        <v>7</v>
      </c>
      <c r="B1186" s="219" t="s">
        <v>1736</v>
      </c>
      <c r="C1186" s="219" t="s">
        <v>5519</v>
      </c>
      <c r="D1186" s="219" t="s">
        <v>1742</v>
      </c>
      <c r="E1186" s="222">
        <v>0</v>
      </c>
      <c r="F1186" s="222">
        <v>0</v>
      </c>
      <c r="G1186" s="222">
        <v>0</v>
      </c>
      <c r="H1186" s="222">
        <v>0</v>
      </c>
      <c r="I1186" s="222">
        <v>0</v>
      </c>
      <c r="J1186" s="222">
        <v>0</v>
      </c>
      <c r="K1186" s="222">
        <v>0</v>
      </c>
      <c r="L1186" s="222">
        <v>0</v>
      </c>
      <c r="M1186" s="222">
        <v>0</v>
      </c>
      <c r="N1186" s="222">
        <v>0</v>
      </c>
      <c r="O1186" s="222">
        <v>760.77</v>
      </c>
      <c r="P1186" s="222">
        <v>0</v>
      </c>
      <c r="Q1186" s="222">
        <v>760.77</v>
      </c>
    </row>
    <row r="1187" spans="1:17">
      <c r="A1187" s="223">
        <f t="shared" si="43"/>
        <v>8</v>
      </c>
      <c r="B1187" s="219" t="s">
        <v>1736</v>
      </c>
      <c r="C1187" s="219" t="s">
        <v>5520</v>
      </c>
      <c r="D1187" s="219" t="s">
        <v>5521</v>
      </c>
      <c r="E1187" s="222">
        <v>0</v>
      </c>
      <c r="F1187" s="222">
        <v>0</v>
      </c>
      <c r="G1187" s="222">
        <v>0</v>
      </c>
      <c r="H1187" s="222">
        <v>0</v>
      </c>
      <c r="I1187" s="222">
        <v>0</v>
      </c>
      <c r="J1187" s="222">
        <v>0</v>
      </c>
      <c r="K1187" s="222">
        <v>0</v>
      </c>
      <c r="L1187" s="222">
        <v>0</v>
      </c>
      <c r="M1187" s="222">
        <v>0</v>
      </c>
      <c r="N1187" s="222">
        <v>0</v>
      </c>
      <c r="O1187" s="222">
        <v>110.8</v>
      </c>
      <c r="P1187" s="222">
        <v>0</v>
      </c>
      <c r="Q1187" s="222">
        <v>110.8</v>
      </c>
    </row>
    <row r="1188" spans="1:17">
      <c r="A1188" s="223">
        <f t="shared" si="43"/>
        <v>9</v>
      </c>
      <c r="B1188" s="219" t="s">
        <v>1736</v>
      </c>
      <c r="C1188" s="219" t="s">
        <v>5522</v>
      </c>
      <c r="D1188" s="219" t="s">
        <v>5523</v>
      </c>
      <c r="E1188" s="222">
        <v>0</v>
      </c>
      <c r="F1188" s="222">
        <v>0</v>
      </c>
      <c r="G1188" s="222">
        <v>0</v>
      </c>
      <c r="H1188" s="222">
        <v>0</v>
      </c>
      <c r="I1188" s="222">
        <v>0</v>
      </c>
      <c r="J1188" s="222">
        <v>0</v>
      </c>
      <c r="K1188" s="222">
        <v>0</v>
      </c>
      <c r="L1188" s="222">
        <v>0</v>
      </c>
      <c r="M1188" s="222">
        <v>0</v>
      </c>
      <c r="N1188" s="222">
        <v>0</v>
      </c>
      <c r="O1188" s="222">
        <v>989.64</v>
      </c>
      <c r="P1188" s="222">
        <v>0</v>
      </c>
      <c r="Q1188" s="222">
        <v>989.64</v>
      </c>
    </row>
    <row r="1189" spans="1:17">
      <c r="A1189" s="223">
        <f t="shared" si="43"/>
        <v>10</v>
      </c>
      <c r="B1189" s="219" t="s">
        <v>1736</v>
      </c>
      <c r="C1189" s="219" t="s">
        <v>5524</v>
      </c>
      <c r="D1189" s="219" t="s">
        <v>5525</v>
      </c>
      <c r="E1189" s="222">
        <v>0</v>
      </c>
      <c r="F1189" s="222">
        <v>0</v>
      </c>
      <c r="G1189" s="222">
        <v>0</v>
      </c>
      <c r="H1189" s="222">
        <v>0</v>
      </c>
      <c r="I1189" s="222">
        <v>0</v>
      </c>
      <c r="J1189" s="222">
        <v>0</v>
      </c>
      <c r="K1189" s="222">
        <v>0</v>
      </c>
      <c r="L1189" s="222">
        <v>0</v>
      </c>
      <c r="M1189" s="222">
        <v>0</v>
      </c>
      <c r="N1189" s="222">
        <v>0</v>
      </c>
      <c r="O1189" s="222">
        <v>741.51</v>
      </c>
      <c r="P1189" s="222">
        <v>0</v>
      </c>
      <c r="Q1189" s="222">
        <v>741.51</v>
      </c>
    </row>
    <row r="1190" spans="1:17">
      <c r="A1190" s="223">
        <f t="shared" si="43"/>
        <v>11</v>
      </c>
      <c r="B1190" s="219" t="s">
        <v>1736</v>
      </c>
      <c r="C1190" s="219" t="s">
        <v>5526</v>
      </c>
      <c r="D1190" s="219" t="s">
        <v>5525</v>
      </c>
      <c r="E1190" s="222">
        <v>0</v>
      </c>
      <c r="F1190" s="222">
        <v>0</v>
      </c>
      <c r="G1190" s="222">
        <v>0</v>
      </c>
      <c r="H1190" s="222">
        <v>0</v>
      </c>
      <c r="I1190" s="222">
        <v>0</v>
      </c>
      <c r="J1190" s="222">
        <v>0</v>
      </c>
      <c r="K1190" s="222">
        <v>0</v>
      </c>
      <c r="L1190" s="222">
        <v>0</v>
      </c>
      <c r="M1190" s="222">
        <v>0</v>
      </c>
      <c r="N1190" s="222">
        <v>0</v>
      </c>
      <c r="O1190" s="222">
        <v>841.02</v>
      </c>
      <c r="P1190" s="222">
        <v>0</v>
      </c>
      <c r="Q1190" s="222">
        <v>841.02</v>
      </c>
    </row>
    <row r="1191" spans="1:17">
      <c r="A1191" s="223">
        <f t="shared" si="43"/>
        <v>12</v>
      </c>
      <c r="B1191" s="219" t="s">
        <v>1736</v>
      </c>
      <c r="C1191" s="219" t="s">
        <v>5527</v>
      </c>
      <c r="D1191" s="219" t="s">
        <v>5528</v>
      </c>
      <c r="E1191" s="222">
        <v>0</v>
      </c>
      <c r="F1191" s="222">
        <v>0</v>
      </c>
      <c r="G1191" s="222">
        <v>0</v>
      </c>
      <c r="H1191" s="222">
        <v>0</v>
      </c>
      <c r="I1191" s="222">
        <v>0</v>
      </c>
      <c r="J1191" s="222">
        <v>0</v>
      </c>
      <c r="K1191" s="222">
        <v>0</v>
      </c>
      <c r="L1191" s="222">
        <v>0</v>
      </c>
      <c r="M1191" s="222">
        <v>0</v>
      </c>
      <c r="N1191" s="222">
        <v>0</v>
      </c>
      <c r="O1191" s="222">
        <v>104.7</v>
      </c>
      <c r="P1191" s="222">
        <v>0</v>
      </c>
      <c r="Q1191" s="222">
        <v>104.7</v>
      </c>
    </row>
    <row r="1192" spans="1:17">
      <c r="A1192" s="223">
        <f t="shared" si="43"/>
        <v>13</v>
      </c>
      <c r="B1192" s="219" t="s">
        <v>1736</v>
      </c>
      <c r="C1192" s="219" t="s">
        <v>5529</v>
      </c>
      <c r="D1192" s="219" t="s">
        <v>5530</v>
      </c>
      <c r="E1192" s="222">
        <v>0</v>
      </c>
      <c r="F1192" s="222">
        <v>0</v>
      </c>
      <c r="G1192" s="222">
        <v>0</v>
      </c>
      <c r="H1192" s="222">
        <v>0</v>
      </c>
      <c r="I1192" s="222">
        <v>0</v>
      </c>
      <c r="J1192" s="222">
        <v>0</v>
      </c>
      <c r="K1192" s="222">
        <v>0</v>
      </c>
      <c r="L1192" s="222">
        <v>0</v>
      </c>
      <c r="M1192" s="222">
        <v>0</v>
      </c>
      <c r="N1192" s="222">
        <v>0</v>
      </c>
      <c r="O1192" s="222">
        <v>1070</v>
      </c>
      <c r="P1192" s="222">
        <v>0</v>
      </c>
      <c r="Q1192" s="222">
        <v>1070</v>
      </c>
    </row>
    <row r="1193" spans="1:17">
      <c r="A1193" s="223">
        <f t="shared" si="43"/>
        <v>14</v>
      </c>
      <c r="B1193" s="219" t="s">
        <v>1736</v>
      </c>
      <c r="C1193" s="219" t="s">
        <v>5531</v>
      </c>
      <c r="D1193" s="219" t="s">
        <v>5530</v>
      </c>
      <c r="E1193" s="222">
        <v>0</v>
      </c>
      <c r="F1193" s="222">
        <v>0</v>
      </c>
      <c r="G1193" s="222">
        <v>0</v>
      </c>
      <c r="H1193" s="222">
        <v>0</v>
      </c>
      <c r="I1193" s="222">
        <v>0</v>
      </c>
      <c r="J1193" s="222">
        <v>0</v>
      </c>
      <c r="K1193" s="222">
        <v>0</v>
      </c>
      <c r="L1193" s="222">
        <v>0</v>
      </c>
      <c r="M1193" s="222">
        <v>0</v>
      </c>
      <c r="N1193" s="222">
        <v>490.49</v>
      </c>
      <c r="O1193" s="222">
        <v>496.48</v>
      </c>
      <c r="P1193" s="222">
        <v>0</v>
      </c>
      <c r="Q1193" s="222">
        <v>986.97</v>
      </c>
    </row>
    <row r="1194" spans="1:17">
      <c r="A1194" s="223">
        <f t="shared" si="43"/>
        <v>15</v>
      </c>
      <c r="B1194" s="219" t="s">
        <v>1736</v>
      </c>
      <c r="C1194" s="219" t="s">
        <v>5532</v>
      </c>
      <c r="D1194" s="219" t="s">
        <v>5533</v>
      </c>
      <c r="E1194" s="222">
        <v>0</v>
      </c>
      <c r="F1194" s="222">
        <v>0</v>
      </c>
      <c r="G1194" s="222">
        <v>0</v>
      </c>
      <c r="H1194" s="222">
        <v>0</v>
      </c>
      <c r="I1194" s="222">
        <v>0</v>
      </c>
      <c r="J1194" s="222">
        <v>0</v>
      </c>
      <c r="K1194" s="222">
        <v>0</v>
      </c>
      <c r="L1194" s="222">
        <v>0</v>
      </c>
      <c r="M1194" s="222">
        <v>0</v>
      </c>
      <c r="N1194" s="222">
        <v>0</v>
      </c>
      <c r="O1194" s="222">
        <v>108.62</v>
      </c>
      <c r="P1194" s="222">
        <v>0</v>
      </c>
      <c r="Q1194" s="222">
        <v>108.62</v>
      </c>
    </row>
    <row r="1195" spans="1:17">
      <c r="A1195" s="223">
        <f t="shared" si="43"/>
        <v>16</v>
      </c>
      <c r="B1195" s="219" t="s">
        <v>1736</v>
      </c>
      <c r="C1195" s="219" t="s">
        <v>5534</v>
      </c>
      <c r="D1195" s="219" t="s">
        <v>5535</v>
      </c>
      <c r="E1195" s="222">
        <v>0</v>
      </c>
      <c r="F1195" s="222">
        <v>0</v>
      </c>
      <c r="G1195" s="222">
        <v>0</v>
      </c>
      <c r="H1195" s="222">
        <v>0</v>
      </c>
      <c r="I1195" s="222">
        <v>0</v>
      </c>
      <c r="J1195" s="222">
        <v>0</v>
      </c>
      <c r="K1195" s="222">
        <v>0</v>
      </c>
      <c r="L1195" s="222">
        <v>0</v>
      </c>
      <c r="M1195" s="222">
        <v>0</v>
      </c>
      <c r="N1195" s="222">
        <v>0</v>
      </c>
      <c r="O1195" s="222">
        <v>946.95</v>
      </c>
      <c r="P1195" s="222">
        <v>0</v>
      </c>
      <c r="Q1195" s="222">
        <v>946.95</v>
      </c>
    </row>
    <row r="1196" spans="1:17">
      <c r="A1196" s="223">
        <f t="shared" si="43"/>
        <v>17</v>
      </c>
      <c r="B1196" s="219" t="s">
        <v>1736</v>
      </c>
      <c r="C1196" s="219" t="s">
        <v>5536</v>
      </c>
      <c r="D1196" s="219" t="s">
        <v>1759</v>
      </c>
      <c r="E1196" s="222">
        <v>0</v>
      </c>
      <c r="F1196" s="222">
        <v>0</v>
      </c>
      <c r="G1196" s="222">
        <v>0</v>
      </c>
      <c r="H1196" s="222">
        <v>0</v>
      </c>
      <c r="I1196" s="222">
        <v>0</v>
      </c>
      <c r="J1196" s="222">
        <v>0</v>
      </c>
      <c r="K1196" s="222">
        <v>0</v>
      </c>
      <c r="L1196" s="222">
        <v>0</v>
      </c>
      <c r="M1196" s="222">
        <v>0</v>
      </c>
      <c r="N1196" s="222">
        <v>0</v>
      </c>
      <c r="O1196" s="222">
        <v>227.91</v>
      </c>
      <c r="P1196" s="222">
        <v>0</v>
      </c>
      <c r="Q1196" s="222">
        <v>227.91</v>
      </c>
    </row>
    <row r="1197" spans="1:17">
      <c r="A1197" s="223">
        <f t="shared" si="43"/>
        <v>18</v>
      </c>
      <c r="B1197" s="219" t="s">
        <v>1736</v>
      </c>
      <c r="C1197" s="219" t="s">
        <v>5537</v>
      </c>
      <c r="D1197" s="219" t="s">
        <v>1759</v>
      </c>
      <c r="E1197" s="222">
        <v>0</v>
      </c>
      <c r="F1197" s="222">
        <v>0</v>
      </c>
      <c r="G1197" s="222">
        <v>0</v>
      </c>
      <c r="H1197" s="222">
        <v>0</v>
      </c>
      <c r="I1197" s="222">
        <v>0</v>
      </c>
      <c r="J1197" s="222">
        <v>0</v>
      </c>
      <c r="K1197" s="222">
        <v>0</v>
      </c>
      <c r="L1197" s="222">
        <v>0</v>
      </c>
      <c r="M1197" s="222">
        <v>0</v>
      </c>
      <c r="N1197" s="222">
        <v>0</v>
      </c>
      <c r="O1197" s="222">
        <v>631.29999999999995</v>
      </c>
      <c r="P1197" s="222">
        <v>0</v>
      </c>
      <c r="Q1197" s="222">
        <v>631.29999999999995</v>
      </c>
    </row>
    <row r="1198" spans="1:17">
      <c r="A1198" s="223">
        <f t="shared" si="43"/>
        <v>19</v>
      </c>
      <c r="B1198" s="219" t="s">
        <v>1736</v>
      </c>
      <c r="C1198" s="219" t="s">
        <v>5538</v>
      </c>
      <c r="D1198" s="219" t="s">
        <v>1763</v>
      </c>
      <c r="E1198" s="222">
        <v>0</v>
      </c>
      <c r="F1198" s="222">
        <v>0</v>
      </c>
      <c r="G1198" s="222">
        <v>0</v>
      </c>
      <c r="H1198" s="222">
        <v>0</v>
      </c>
      <c r="I1198" s="222">
        <v>0</v>
      </c>
      <c r="J1198" s="222">
        <v>0</v>
      </c>
      <c r="K1198" s="222">
        <v>0</v>
      </c>
      <c r="L1198" s="222">
        <v>0</v>
      </c>
      <c r="M1198" s="222">
        <v>0</v>
      </c>
      <c r="N1198" s="222">
        <v>0</v>
      </c>
      <c r="O1198" s="222">
        <v>757.35</v>
      </c>
      <c r="P1198" s="222">
        <v>0</v>
      </c>
      <c r="Q1198" s="222">
        <v>757.35</v>
      </c>
    </row>
    <row r="1199" spans="1:17">
      <c r="A1199" s="223">
        <f t="shared" si="43"/>
        <v>20</v>
      </c>
      <c r="B1199" s="219" t="s">
        <v>1736</v>
      </c>
      <c r="C1199" s="219" t="s">
        <v>5539</v>
      </c>
      <c r="D1199" s="219" t="s">
        <v>1766</v>
      </c>
      <c r="E1199" s="222">
        <v>0</v>
      </c>
      <c r="F1199" s="222">
        <v>0</v>
      </c>
      <c r="G1199" s="222">
        <v>0</v>
      </c>
      <c r="H1199" s="222">
        <v>0</v>
      </c>
      <c r="I1199" s="222">
        <v>0</v>
      </c>
      <c r="J1199" s="222">
        <v>0</v>
      </c>
      <c r="K1199" s="222">
        <v>0</v>
      </c>
      <c r="L1199" s="222">
        <v>0</v>
      </c>
      <c r="M1199" s="222">
        <v>0</v>
      </c>
      <c r="N1199" s="222">
        <v>0</v>
      </c>
      <c r="O1199" s="222">
        <v>107.75</v>
      </c>
      <c r="P1199" s="222">
        <v>0</v>
      </c>
      <c r="Q1199" s="222">
        <v>107.75</v>
      </c>
    </row>
    <row r="1200" spans="1:17">
      <c r="A1200" s="223">
        <f t="shared" si="43"/>
        <v>21</v>
      </c>
      <c r="B1200" s="219" t="s">
        <v>1736</v>
      </c>
      <c r="C1200" s="219" t="s">
        <v>5540</v>
      </c>
      <c r="D1200" s="219" t="s">
        <v>5541</v>
      </c>
      <c r="E1200" s="222">
        <v>0</v>
      </c>
      <c r="F1200" s="222">
        <v>0</v>
      </c>
      <c r="G1200" s="222">
        <v>0</v>
      </c>
      <c r="H1200" s="222">
        <v>0</v>
      </c>
      <c r="I1200" s="222">
        <v>0</v>
      </c>
      <c r="J1200" s="222">
        <v>0</v>
      </c>
      <c r="K1200" s="222">
        <v>0</v>
      </c>
      <c r="L1200" s="222">
        <v>0</v>
      </c>
      <c r="M1200" s="222">
        <v>0</v>
      </c>
      <c r="N1200" s="222">
        <v>0</v>
      </c>
      <c r="O1200" s="222">
        <v>107</v>
      </c>
      <c r="P1200" s="222">
        <v>0</v>
      </c>
      <c r="Q1200" s="222">
        <v>107</v>
      </c>
    </row>
    <row r="1201" spans="1:17" ht="15" thickBot="1">
      <c r="A1201" s="223"/>
      <c r="B1201" s="219"/>
      <c r="C1201" s="219"/>
      <c r="D1201" s="219"/>
      <c r="E1201" s="224">
        <f>SUM(E1180:E1200)</f>
        <v>0</v>
      </c>
      <c r="F1201" s="224">
        <f t="shared" ref="F1201:Q1201" si="45">SUM(F1180:F1200)</f>
        <v>0</v>
      </c>
      <c r="G1201" s="224">
        <f t="shared" si="45"/>
        <v>0</v>
      </c>
      <c r="H1201" s="224">
        <f t="shared" si="45"/>
        <v>0</v>
      </c>
      <c r="I1201" s="224">
        <f t="shared" si="45"/>
        <v>0</v>
      </c>
      <c r="J1201" s="224">
        <f t="shared" si="45"/>
        <v>0</v>
      </c>
      <c r="K1201" s="224">
        <f t="shared" si="45"/>
        <v>0</v>
      </c>
      <c r="L1201" s="224">
        <f t="shared" si="45"/>
        <v>0</v>
      </c>
      <c r="M1201" s="224">
        <f t="shared" si="45"/>
        <v>0</v>
      </c>
      <c r="N1201" s="224">
        <f t="shared" si="45"/>
        <v>490.49</v>
      </c>
      <c r="O1201" s="224">
        <f t="shared" si="45"/>
        <v>11432.170000000002</v>
      </c>
      <c r="P1201" s="224">
        <f t="shared" si="45"/>
        <v>0</v>
      </c>
      <c r="Q1201" s="224">
        <f t="shared" si="45"/>
        <v>11922.660000000002</v>
      </c>
    </row>
    <row r="1202" spans="1:17" ht="15" thickTop="1">
      <c r="A1202" s="223">
        <f t="shared" si="43"/>
        <v>1</v>
      </c>
      <c r="B1202" s="219" t="s">
        <v>375</v>
      </c>
      <c r="C1202" s="219" t="s">
        <v>5542</v>
      </c>
      <c r="D1202" s="219" t="s">
        <v>5543</v>
      </c>
      <c r="E1202" s="222">
        <v>0</v>
      </c>
      <c r="F1202" s="222">
        <v>0</v>
      </c>
      <c r="G1202" s="222">
        <v>0</v>
      </c>
      <c r="H1202" s="222">
        <v>0</v>
      </c>
      <c r="I1202" s="222">
        <v>0</v>
      </c>
      <c r="J1202" s="222">
        <v>0</v>
      </c>
      <c r="K1202" s="222">
        <v>0</v>
      </c>
      <c r="L1202" s="222">
        <v>0</v>
      </c>
      <c r="M1202" s="222">
        <v>0</v>
      </c>
      <c r="N1202" s="222">
        <v>0</v>
      </c>
      <c r="O1202" s="222">
        <v>373.06</v>
      </c>
      <c r="P1202" s="222">
        <v>0</v>
      </c>
      <c r="Q1202" s="222">
        <v>373.06</v>
      </c>
    </row>
    <row r="1203" spans="1:17">
      <c r="A1203" s="223">
        <f t="shared" si="43"/>
        <v>2</v>
      </c>
      <c r="B1203" s="219" t="s">
        <v>375</v>
      </c>
      <c r="C1203" s="219" t="s">
        <v>5544</v>
      </c>
      <c r="D1203" s="219" t="s">
        <v>5545</v>
      </c>
      <c r="E1203" s="222">
        <v>0</v>
      </c>
      <c r="F1203" s="222">
        <v>0</v>
      </c>
      <c r="G1203" s="222">
        <v>0</v>
      </c>
      <c r="H1203" s="222">
        <v>0</v>
      </c>
      <c r="I1203" s="222">
        <v>0</v>
      </c>
      <c r="J1203" s="222">
        <v>0</v>
      </c>
      <c r="K1203" s="222">
        <v>0</v>
      </c>
      <c r="L1203" s="222">
        <v>0</v>
      </c>
      <c r="M1203" s="222">
        <v>0</v>
      </c>
      <c r="N1203" s="222">
        <v>107</v>
      </c>
      <c r="O1203" s="222">
        <v>117.7</v>
      </c>
      <c r="P1203" s="222">
        <v>0</v>
      </c>
      <c r="Q1203" s="222">
        <v>224.7</v>
      </c>
    </row>
    <row r="1204" spans="1:17">
      <c r="A1204" s="223">
        <f t="shared" si="43"/>
        <v>3</v>
      </c>
      <c r="B1204" s="219" t="s">
        <v>375</v>
      </c>
      <c r="C1204" s="219" t="s">
        <v>5546</v>
      </c>
      <c r="D1204" s="219" t="s">
        <v>5547</v>
      </c>
      <c r="E1204" s="222">
        <v>0</v>
      </c>
      <c r="F1204" s="222">
        <v>0</v>
      </c>
      <c r="G1204" s="222">
        <v>0</v>
      </c>
      <c r="H1204" s="222">
        <v>0</v>
      </c>
      <c r="I1204" s="222">
        <v>0</v>
      </c>
      <c r="J1204" s="222">
        <v>0</v>
      </c>
      <c r="K1204" s="222">
        <v>0</v>
      </c>
      <c r="L1204" s="222">
        <v>0</v>
      </c>
      <c r="M1204" s="222">
        <v>0</v>
      </c>
      <c r="N1204" s="222">
        <v>107</v>
      </c>
      <c r="O1204" s="222">
        <v>107</v>
      </c>
      <c r="P1204" s="222">
        <v>0</v>
      </c>
      <c r="Q1204" s="222">
        <v>214</v>
      </c>
    </row>
    <row r="1205" spans="1:17">
      <c r="A1205" s="223">
        <f t="shared" si="43"/>
        <v>4</v>
      </c>
      <c r="B1205" s="219" t="s">
        <v>375</v>
      </c>
      <c r="C1205" s="219" t="s">
        <v>5548</v>
      </c>
      <c r="D1205" s="219" t="s">
        <v>5547</v>
      </c>
      <c r="E1205" s="222">
        <v>0</v>
      </c>
      <c r="F1205" s="222">
        <v>0</v>
      </c>
      <c r="G1205" s="222">
        <v>0</v>
      </c>
      <c r="H1205" s="222">
        <v>0</v>
      </c>
      <c r="I1205" s="222">
        <v>0</v>
      </c>
      <c r="J1205" s="222">
        <v>0</v>
      </c>
      <c r="K1205" s="222">
        <v>0</v>
      </c>
      <c r="L1205" s="222">
        <v>0</v>
      </c>
      <c r="M1205" s="222">
        <v>0</v>
      </c>
      <c r="N1205" s="222">
        <v>107</v>
      </c>
      <c r="O1205" s="222">
        <v>107</v>
      </c>
      <c r="P1205" s="222">
        <v>0</v>
      </c>
      <c r="Q1205" s="222">
        <v>214</v>
      </c>
    </row>
    <row r="1206" spans="1:17">
      <c r="A1206" s="223">
        <f t="shared" si="43"/>
        <v>5</v>
      </c>
      <c r="B1206" s="219" t="s">
        <v>375</v>
      </c>
      <c r="C1206" s="219" t="s">
        <v>5549</v>
      </c>
      <c r="D1206" s="219" t="s">
        <v>5550</v>
      </c>
      <c r="E1206" s="222">
        <v>0</v>
      </c>
      <c r="F1206" s="222">
        <v>0</v>
      </c>
      <c r="G1206" s="222">
        <v>0</v>
      </c>
      <c r="H1206" s="222">
        <v>0</v>
      </c>
      <c r="I1206" s="222">
        <v>0</v>
      </c>
      <c r="J1206" s="222">
        <v>0</v>
      </c>
      <c r="K1206" s="222">
        <v>0</v>
      </c>
      <c r="L1206" s="222">
        <v>0</v>
      </c>
      <c r="M1206" s="222">
        <v>920.79</v>
      </c>
      <c r="N1206" s="222">
        <v>850.65</v>
      </c>
      <c r="O1206" s="222">
        <v>850.65</v>
      </c>
      <c r="P1206" s="222">
        <v>0</v>
      </c>
      <c r="Q1206" s="222">
        <v>2622.09</v>
      </c>
    </row>
    <row r="1207" spans="1:17">
      <c r="A1207" s="223">
        <f t="shared" si="43"/>
        <v>6</v>
      </c>
      <c r="B1207" s="219" t="s">
        <v>375</v>
      </c>
      <c r="C1207" s="219" t="s">
        <v>5551</v>
      </c>
      <c r="D1207" s="219" t="s">
        <v>5552</v>
      </c>
      <c r="E1207" s="222">
        <v>0</v>
      </c>
      <c r="F1207" s="222">
        <v>0</v>
      </c>
      <c r="G1207" s="222">
        <v>0</v>
      </c>
      <c r="H1207" s="222">
        <v>0</v>
      </c>
      <c r="I1207" s="222">
        <v>0</v>
      </c>
      <c r="J1207" s="222">
        <v>0</v>
      </c>
      <c r="K1207" s="222">
        <v>0</v>
      </c>
      <c r="L1207" s="222">
        <v>0</v>
      </c>
      <c r="M1207" s="222">
        <v>0</v>
      </c>
      <c r="N1207" s="222">
        <v>0</v>
      </c>
      <c r="O1207" s="222">
        <v>749</v>
      </c>
      <c r="P1207" s="222">
        <v>0</v>
      </c>
      <c r="Q1207" s="222">
        <v>749</v>
      </c>
    </row>
    <row r="1208" spans="1:17">
      <c r="A1208" s="223">
        <f t="shared" si="43"/>
        <v>7</v>
      </c>
      <c r="B1208" s="219" t="s">
        <v>375</v>
      </c>
      <c r="C1208" s="219" t="s">
        <v>5553</v>
      </c>
      <c r="D1208" s="219" t="s">
        <v>5554</v>
      </c>
      <c r="E1208" s="222">
        <v>0</v>
      </c>
      <c r="F1208" s="222">
        <v>0</v>
      </c>
      <c r="G1208" s="222">
        <v>0</v>
      </c>
      <c r="H1208" s="222">
        <v>0</v>
      </c>
      <c r="I1208" s="222">
        <v>0</v>
      </c>
      <c r="J1208" s="222">
        <v>0</v>
      </c>
      <c r="K1208" s="222">
        <v>0</v>
      </c>
      <c r="L1208" s="222">
        <v>0</v>
      </c>
      <c r="M1208" s="222">
        <v>0</v>
      </c>
      <c r="N1208" s="222">
        <v>119.95</v>
      </c>
      <c r="O1208" s="222">
        <v>107.75</v>
      </c>
      <c r="P1208" s="222">
        <v>0</v>
      </c>
      <c r="Q1208" s="222">
        <v>227.7</v>
      </c>
    </row>
    <row r="1209" spans="1:17">
      <c r="A1209" s="223">
        <f t="shared" si="43"/>
        <v>8</v>
      </c>
      <c r="B1209" s="219" t="s">
        <v>375</v>
      </c>
      <c r="C1209" s="219" t="s">
        <v>5555</v>
      </c>
      <c r="D1209" s="219" t="s">
        <v>5556</v>
      </c>
      <c r="E1209" s="222">
        <v>0</v>
      </c>
      <c r="F1209" s="222">
        <v>0</v>
      </c>
      <c r="G1209" s="222">
        <v>0</v>
      </c>
      <c r="H1209" s="222">
        <v>0</v>
      </c>
      <c r="I1209" s="222">
        <v>0</v>
      </c>
      <c r="J1209" s="222">
        <v>0</v>
      </c>
      <c r="K1209" s="222">
        <v>0</v>
      </c>
      <c r="L1209" s="222">
        <v>0</v>
      </c>
      <c r="M1209" s="222">
        <v>0</v>
      </c>
      <c r="N1209" s="222">
        <v>0</v>
      </c>
      <c r="O1209" s="222">
        <v>1605</v>
      </c>
      <c r="P1209" s="222">
        <v>0</v>
      </c>
      <c r="Q1209" s="222">
        <v>1605</v>
      </c>
    </row>
    <row r="1210" spans="1:17">
      <c r="A1210" s="223">
        <f t="shared" si="43"/>
        <v>9</v>
      </c>
      <c r="B1210" s="219" t="s">
        <v>375</v>
      </c>
      <c r="C1210" s="219" t="s">
        <v>5557</v>
      </c>
      <c r="D1210" s="219" t="s">
        <v>5558</v>
      </c>
      <c r="E1210" s="222">
        <v>0</v>
      </c>
      <c r="F1210" s="222">
        <v>0</v>
      </c>
      <c r="G1210" s="222">
        <v>0</v>
      </c>
      <c r="H1210" s="222">
        <v>0</v>
      </c>
      <c r="I1210" s="222">
        <v>0</v>
      </c>
      <c r="J1210" s="222">
        <v>0</v>
      </c>
      <c r="K1210" s="222">
        <v>0</v>
      </c>
      <c r="L1210" s="222">
        <v>0</v>
      </c>
      <c r="M1210" s="222">
        <v>0</v>
      </c>
      <c r="N1210" s="222">
        <v>0</v>
      </c>
      <c r="O1210" s="222">
        <v>1605</v>
      </c>
      <c r="P1210" s="222">
        <v>0</v>
      </c>
      <c r="Q1210" s="222">
        <v>1605</v>
      </c>
    </row>
    <row r="1211" spans="1:17">
      <c r="A1211" s="223">
        <f t="shared" si="43"/>
        <v>10</v>
      </c>
      <c r="B1211" s="219" t="s">
        <v>375</v>
      </c>
      <c r="C1211" s="219" t="s">
        <v>5559</v>
      </c>
      <c r="D1211" s="219" t="s">
        <v>5558</v>
      </c>
      <c r="E1211" s="222">
        <v>0</v>
      </c>
      <c r="F1211" s="222">
        <v>0</v>
      </c>
      <c r="G1211" s="222">
        <v>0</v>
      </c>
      <c r="H1211" s="222">
        <v>0</v>
      </c>
      <c r="I1211" s="222">
        <v>0</v>
      </c>
      <c r="J1211" s="222">
        <v>0</v>
      </c>
      <c r="K1211" s="222">
        <v>0</v>
      </c>
      <c r="L1211" s="222">
        <v>0</v>
      </c>
      <c r="M1211" s="222">
        <v>0</v>
      </c>
      <c r="N1211" s="222">
        <v>0</v>
      </c>
      <c r="O1211" s="222">
        <v>1605</v>
      </c>
      <c r="P1211" s="222">
        <v>0</v>
      </c>
      <c r="Q1211" s="222">
        <v>1605</v>
      </c>
    </row>
    <row r="1212" spans="1:17">
      <c r="A1212" s="223">
        <f t="shared" si="43"/>
        <v>11</v>
      </c>
      <c r="B1212" s="219" t="s">
        <v>375</v>
      </c>
      <c r="C1212" s="219" t="s">
        <v>5560</v>
      </c>
      <c r="D1212" s="219" t="s">
        <v>5561</v>
      </c>
      <c r="E1212" s="222">
        <v>0</v>
      </c>
      <c r="F1212" s="222">
        <v>0</v>
      </c>
      <c r="G1212" s="222">
        <v>0</v>
      </c>
      <c r="H1212" s="222">
        <v>0</v>
      </c>
      <c r="I1212" s="222">
        <v>0</v>
      </c>
      <c r="J1212" s="222">
        <v>0</v>
      </c>
      <c r="K1212" s="222">
        <v>0</v>
      </c>
      <c r="L1212" s="222">
        <v>0</v>
      </c>
      <c r="M1212" s="222">
        <v>0</v>
      </c>
      <c r="N1212" s="222">
        <v>1605</v>
      </c>
      <c r="O1212" s="222">
        <v>1605</v>
      </c>
      <c r="P1212" s="222">
        <v>0</v>
      </c>
      <c r="Q1212" s="222">
        <v>3210</v>
      </c>
    </row>
    <row r="1213" spans="1:17">
      <c r="A1213" s="223">
        <f t="shared" si="43"/>
        <v>12</v>
      </c>
      <c r="B1213" s="219" t="s">
        <v>375</v>
      </c>
      <c r="C1213" s="219" t="s">
        <v>5562</v>
      </c>
      <c r="D1213" s="219" t="s">
        <v>5563</v>
      </c>
      <c r="E1213" s="222">
        <v>0</v>
      </c>
      <c r="F1213" s="222">
        <v>0</v>
      </c>
      <c r="G1213" s="222">
        <v>0</v>
      </c>
      <c r="H1213" s="222">
        <v>0</v>
      </c>
      <c r="I1213" s="222">
        <v>0</v>
      </c>
      <c r="J1213" s="222">
        <v>0</v>
      </c>
      <c r="K1213" s="222">
        <v>0</v>
      </c>
      <c r="L1213" s="222">
        <v>0</v>
      </c>
      <c r="M1213" s="222">
        <v>0</v>
      </c>
      <c r="N1213" s="222">
        <v>831.39</v>
      </c>
      <c r="O1213" s="222">
        <v>808.92</v>
      </c>
      <c r="P1213" s="222">
        <v>0</v>
      </c>
      <c r="Q1213" s="222">
        <v>1640.31</v>
      </c>
    </row>
    <row r="1214" spans="1:17">
      <c r="A1214" s="223">
        <f t="shared" si="43"/>
        <v>13</v>
      </c>
      <c r="B1214" s="219" t="s">
        <v>375</v>
      </c>
      <c r="C1214" s="219" t="s">
        <v>5564</v>
      </c>
      <c r="D1214" s="219" t="s">
        <v>5563</v>
      </c>
      <c r="E1214" s="222">
        <v>0</v>
      </c>
      <c r="F1214" s="222">
        <v>0</v>
      </c>
      <c r="G1214" s="222">
        <v>0</v>
      </c>
      <c r="H1214" s="222">
        <v>0</v>
      </c>
      <c r="I1214" s="222">
        <v>0</v>
      </c>
      <c r="J1214" s="222">
        <v>0</v>
      </c>
      <c r="K1214" s="222">
        <v>0</v>
      </c>
      <c r="L1214" s="222">
        <v>0</v>
      </c>
      <c r="M1214" s="222">
        <v>0</v>
      </c>
      <c r="N1214" s="222">
        <v>130.54</v>
      </c>
      <c r="O1214" s="222">
        <v>211.86</v>
      </c>
      <c r="P1214" s="222">
        <v>0</v>
      </c>
      <c r="Q1214" s="222">
        <v>342.4</v>
      </c>
    </row>
    <row r="1215" spans="1:17">
      <c r="A1215" s="223">
        <f t="shared" si="43"/>
        <v>14</v>
      </c>
      <c r="B1215" s="219" t="s">
        <v>375</v>
      </c>
      <c r="C1215" s="219" t="s">
        <v>5565</v>
      </c>
      <c r="D1215" s="219" t="s">
        <v>5563</v>
      </c>
      <c r="E1215" s="222">
        <v>0</v>
      </c>
      <c r="F1215" s="222">
        <v>0</v>
      </c>
      <c r="G1215" s="222">
        <v>0</v>
      </c>
      <c r="H1215" s="222">
        <v>0</v>
      </c>
      <c r="I1215" s="222">
        <v>0</v>
      </c>
      <c r="J1215" s="222">
        <v>0</v>
      </c>
      <c r="K1215" s="222">
        <v>0</v>
      </c>
      <c r="L1215" s="222">
        <v>0</v>
      </c>
      <c r="M1215" s="222">
        <v>0</v>
      </c>
      <c r="N1215" s="222">
        <v>107</v>
      </c>
      <c r="O1215" s="222">
        <v>107</v>
      </c>
      <c r="P1215" s="222">
        <v>0</v>
      </c>
      <c r="Q1215" s="222">
        <v>214</v>
      </c>
    </row>
    <row r="1216" spans="1:17">
      <c r="A1216" s="223">
        <f t="shared" si="43"/>
        <v>15</v>
      </c>
      <c r="B1216" s="219" t="s">
        <v>375</v>
      </c>
      <c r="C1216" s="219" t="s">
        <v>5566</v>
      </c>
      <c r="D1216" s="219" t="s">
        <v>5567</v>
      </c>
      <c r="E1216" s="222">
        <v>0</v>
      </c>
      <c r="F1216" s="222">
        <v>0</v>
      </c>
      <c r="G1216" s="222">
        <v>0</v>
      </c>
      <c r="H1216" s="222">
        <v>0</v>
      </c>
      <c r="I1216" s="222">
        <v>0</v>
      </c>
      <c r="J1216" s="222">
        <v>0</v>
      </c>
      <c r="K1216" s="222">
        <v>0</v>
      </c>
      <c r="L1216" s="222">
        <v>0</v>
      </c>
      <c r="M1216" s="222">
        <v>0</v>
      </c>
      <c r="N1216" s="222">
        <v>107</v>
      </c>
      <c r="O1216" s="222">
        <v>107</v>
      </c>
      <c r="P1216" s="222">
        <v>0</v>
      </c>
      <c r="Q1216" s="222">
        <v>214</v>
      </c>
    </row>
    <row r="1217" spans="1:17">
      <c r="A1217" s="223">
        <f t="shared" si="43"/>
        <v>16</v>
      </c>
      <c r="B1217" s="219" t="s">
        <v>375</v>
      </c>
      <c r="C1217" s="219" t="s">
        <v>5568</v>
      </c>
      <c r="D1217" s="219" t="s">
        <v>1806</v>
      </c>
      <c r="E1217" s="222">
        <v>0</v>
      </c>
      <c r="F1217" s="222">
        <v>0</v>
      </c>
      <c r="G1217" s="222">
        <v>0</v>
      </c>
      <c r="H1217" s="222">
        <v>0</v>
      </c>
      <c r="I1217" s="222">
        <v>0</v>
      </c>
      <c r="J1217" s="222">
        <v>0</v>
      </c>
      <c r="K1217" s="222">
        <v>159.59</v>
      </c>
      <c r="L1217" s="222">
        <v>113.85</v>
      </c>
      <c r="M1217" s="222">
        <v>138.24</v>
      </c>
      <c r="N1217" s="222">
        <v>119.95</v>
      </c>
      <c r="O1217" s="222">
        <v>180.94</v>
      </c>
      <c r="P1217" s="222">
        <v>0</v>
      </c>
      <c r="Q1217" s="222">
        <v>712.57</v>
      </c>
    </row>
    <row r="1218" spans="1:17">
      <c r="A1218" s="223">
        <f t="shared" si="43"/>
        <v>17</v>
      </c>
      <c r="B1218" s="219" t="s">
        <v>375</v>
      </c>
      <c r="C1218" s="219" t="s">
        <v>5569</v>
      </c>
      <c r="D1218" s="219" t="s">
        <v>5570</v>
      </c>
      <c r="E1218" s="222">
        <v>0</v>
      </c>
      <c r="F1218" s="222">
        <v>0</v>
      </c>
      <c r="G1218" s="222">
        <v>0</v>
      </c>
      <c r="H1218" s="222">
        <v>0</v>
      </c>
      <c r="I1218" s="222">
        <v>0</v>
      </c>
      <c r="J1218" s="222">
        <v>0</v>
      </c>
      <c r="K1218" s="222">
        <v>0</v>
      </c>
      <c r="L1218" s="222">
        <v>0</v>
      </c>
      <c r="M1218" s="222">
        <v>0</v>
      </c>
      <c r="N1218" s="222">
        <v>315.12</v>
      </c>
      <c r="O1218" s="222">
        <v>482.84</v>
      </c>
      <c r="P1218" s="222">
        <v>0</v>
      </c>
      <c r="Q1218" s="222">
        <v>797.96</v>
      </c>
    </row>
    <row r="1219" spans="1:17">
      <c r="A1219" s="223">
        <f t="shared" si="43"/>
        <v>18</v>
      </c>
      <c r="B1219" s="219" t="s">
        <v>375</v>
      </c>
      <c r="C1219" s="219" t="s">
        <v>5571</v>
      </c>
      <c r="D1219" s="219" t="s">
        <v>5572</v>
      </c>
      <c r="E1219" s="222">
        <v>0</v>
      </c>
      <c r="F1219" s="222">
        <v>0</v>
      </c>
      <c r="G1219" s="222">
        <v>0</v>
      </c>
      <c r="H1219" s="222">
        <v>0</v>
      </c>
      <c r="I1219" s="222">
        <v>0</v>
      </c>
      <c r="J1219" s="222">
        <v>0</v>
      </c>
      <c r="K1219" s="222">
        <v>0</v>
      </c>
      <c r="L1219" s="222">
        <v>0</v>
      </c>
      <c r="M1219" s="222">
        <v>0</v>
      </c>
      <c r="N1219" s="222">
        <v>217.53</v>
      </c>
      <c r="O1219" s="222">
        <v>190.09</v>
      </c>
      <c r="P1219" s="222">
        <v>0</v>
      </c>
      <c r="Q1219" s="222">
        <v>407.62</v>
      </c>
    </row>
    <row r="1220" spans="1:17">
      <c r="A1220" s="223">
        <f t="shared" si="43"/>
        <v>19</v>
      </c>
      <c r="B1220" s="219" t="s">
        <v>375</v>
      </c>
      <c r="C1220" s="219" t="s">
        <v>5573</v>
      </c>
      <c r="D1220" s="219" t="s">
        <v>5574</v>
      </c>
      <c r="E1220" s="222">
        <v>0</v>
      </c>
      <c r="F1220" s="222">
        <v>0</v>
      </c>
      <c r="G1220" s="222">
        <v>0</v>
      </c>
      <c r="H1220" s="222">
        <v>0</v>
      </c>
      <c r="I1220" s="222">
        <v>0</v>
      </c>
      <c r="J1220" s="222">
        <v>0</v>
      </c>
      <c r="K1220" s="222">
        <v>0</v>
      </c>
      <c r="L1220" s="222">
        <v>0</v>
      </c>
      <c r="M1220" s="222">
        <v>0</v>
      </c>
      <c r="N1220" s="222">
        <v>159.59</v>
      </c>
      <c r="O1220" s="222">
        <v>138.24</v>
      </c>
      <c r="P1220" s="222">
        <v>0</v>
      </c>
      <c r="Q1220" s="222">
        <v>297.83</v>
      </c>
    </row>
    <row r="1221" spans="1:17">
      <c r="A1221" s="223">
        <f t="shared" si="43"/>
        <v>20</v>
      </c>
      <c r="B1221" s="219" t="s">
        <v>375</v>
      </c>
      <c r="C1221" s="219" t="s">
        <v>5575</v>
      </c>
      <c r="D1221" s="219" t="s">
        <v>5574</v>
      </c>
      <c r="E1221" s="222">
        <v>0</v>
      </c>
      <c r="F1221" s="222">
        <v>0</v>
      </c>
      <c r="G1221" s="222">
        <v>0</v>
      </c>
      <c r="H1221" s="222">
        <v>0</v>
      </c>
      <c r="I1221" s="222">
        <v>0</v>
      </c>
      <c r="J1221" s="222">
        <v>0</v>
      </c>
      <c r="K1221" s="222">
        <v>0</v>
      </c>
      <c r="L1221" s="222">
        <v>0</v>
      </c>
      <c r="M1221" s="222">
        <v>0</v>
      </c>
      <c r="N1221" s="222">
        <v>631.29999999999995</v>
      </c>
      <c r="O1221" s="222">
        <v>631.29999999999995</v>
      </c>
      <c r="P1221" s="222">
        <v>0</v>
      </c>
      <c r="Q1221" s="222">
        <v>1262.5999999999999</v>
      </c>
    </row>
    <row r="1222" spans="1:17">
      <c r="A1222" s="223">
        <f t="shared" si="43"/>
        <v>21</v>
      </c>
      <c r="B1222" s="219" t="s">
        <v>375</v>
      </c>
      <c r="C1222" s="219" t="s">
        <v>5576</v>
      </c>
      <c r="D1222" s="219" t="s">
        <v>5577</v>
      </c>
      <c r="E1222" s="222">
        <v>0</v>
      </c>
      <c r="F1222" s="222">
        <v>0</v>
      </c>
      <c r="G1222" s="222">
        <v>0</v>
      </c>
      <c r="H1222" s="222">
        <v>770.4</v>
      </c>
      <c r="I1222" s="222">
        <v>772.54</v>
      </c>
      <c r="J1222" s="222">
        <v>761.84</v>
      </c>
      <c r="K1222" s="222">
        <v>815.34</v>
      </c>
      <c r="L1222" s="222">
        <v>770.4</v>
      </c>
      <c r="M1222" s="222">
        <v>838.88</v>
      </c>
      <c r="N1222" s="222">
        <v>830.32</v>
      </c>
      <c r="O1222" s="222">
        <v>836.74</v>
      </c>
      <c r="P1222" s="222">
        <v>0</v>
      </c>
      <c r="Q1222" s="222">
        <v>6396.46</v>
      </c>
    </row>
    <row r="1223" spans="1:17">
      <c r="A1223" s="223">
        <f t="shared" si="43"/>
        <v>22</v>
      </c>
      <c r="B1223" s="219" t="s">
        <v>375</v>
      </c>
      <c r="C1223" s="219" t="s">
        <v>5578</v>
      </c>
      <c r="D1223" s="219" t="s">
        <v>5577</v>
      </c>
      <c r="E1223" s="222">
        <v>0</v>
      </c>
      <c r="F1223" s="222">
        <v>0</v>
      </c>
      <c r="G1223" s="222">
        <v>0</v>
      </c>
      <c r="H1223" s="222">
        <v>0</v>
      </c>
      <c r="I1223" s="222">
        <v>0</v>
      </c>
      <c r="J1223" s="222">
        <v>0</v>
      </c>
      <c r="K1223" s="222">
        <v>0</v>
      </c>
      <c r="L1223" s="222">
        <v>0</v>
      </c>
      <c r="M1223" s="222">
        <v>0</v>
      </c>
      <c r="N1223" s="222">
        <v>107</v>
      </c>
      <c r="O1223" s="222">
        <v>107</v>
      </c>
      <c r="P1223" s="222">
        <v>0</v>
      </c>
      <c r="Q1223" s="222">
        <v>214</v>
      </c>
    </row>
    <row r="1224" spans="1:17">
      <c r="A1224" s="223">
        <f t="shared" si="43"/>
        <v>23</v>
      </c>
      <c r="B1224" s="219" t="s">
        <v>375</v>
      </c>
      <c r="C1224" s="219" t="s">
        <v>5579</v>
      </c>
      <c r="D1224" s="219" t="s">
        <v>5580</v>
      </c>
      <c r="E1224" s="222">
        <v>0</v>
      </c>
      <c r="F1224" s="222">
        <v>0</v>
      </c>
      <c r="G1224" s="222">
        <v>0</v>
      </c>
      <c r="H1224" s="222">
        <v>0</v>
      </c>
      <c r="I1224" s="222">
        <v>0</v>
      </c>
      <c r="J1224" s="222">
        <v>0</v>
      </c>
      <c r="K1224" s="222">
        <v>0</v>
      </c>
      <c r="L1224" s="222">
        <v>0</v>
      </c>
      <c r="M1224" s="222">
        <v>0</v>
      </c>
      <c r="N1224" s="222">
        <v>202.28</v>
      </c>
      <c r="O1224" s="222">
        <v>174.84</v>
      </c>
      <c r="P1224" s="222">
        <v>0</v>
      </c>
      <c r="Q1224" s="222">
        <v>377.12</v>
      </c>
    </row>
    <row r="1225" spans="1:17">
      <c r="A1225" s="223">
        <f t="shared" si="43"/>
        <v>24</v>
      </c>
      <c r="B1225" s="219" t="s">
        <v>375</v>
      </c>
      <c r="C1225" s="219" t="s">
        <v>5581</v>
      </c>
      <c r="D1225" s="219" t="s">
        <v>5582</v>
      </c>
      <c r="E1225" s="222">
        <v>0</v>
      </c>
      <c r="F1225" s="222">
        <v>0</v>
      </c>
      <c r="G1225" s="222">
        <v>0</v>
      </c>
      <c r="H1225" s="222">
        <v>0</v>
      </c>
      <c r="I1225" s="222">
        <v>0</v>
      </c>
      <c r="J1225" s="222">
        <v>0</v>
      </c>
      <c r="K1225" s="222">
        <v>0</v>
      </c>
      <c r="L1225" s="222">
        <v>0</v>
      </c>
      <c r="M1225" s="222">
        <v>0</v>
      </c>
      <c r="N1225" s="222">
        <v>101.65</v>
      </c>
      <c r="O1225" s="222">
        <v>101.65</v>
      </c>
      <c r="P1225" s="222">
        <v>0</v>
      </c>
      <c r="Q1225" s="222">
        <v>203.3</v>
      </c>
    </row>
    <row r="1226" spans="1:17">
      <c r="A1226" s="223">
        <f t="shared" si="43"/>
        <v>25</v>
      </c>
      <c r="B1226" s="219" t="s">
        <v>375</v>
      </c>
      <c r="C1226" s="219" t="s">
        <v>5583</v>
      </c>
      <c r="D1226" s="219" t="s">
        <v>5582</v>
      </c>
      <c r="E1226" s="222">
        <v>0</v>
      </c>
      <c r="F1226" s="222">
        <v>0</v>
      </c>
      <c r="G1226" s="222">
        <v>0</v>
      </c>
      <c r="H1226" s="222">
        <v>0</v>
      </c>
      <c r="I1226" s="222">
        <v>0</v>
      </c>
      <c r="J1226" s="222">
        <v>0</v>
      </c>
      <c r="K1226" s="222">
        <v>0</v>
      </c>
      <c r="L1226" s="222">
        <v>0</v>
      </c>
      <c r="M1226" s="222">
        <v>0</v>
      </c>
      <c r="N1226" s="222">
        <v>476.15</v>
      </c>
      <c r="O1226" s="222">
        <v>280.33999999999997</v>
      </c>
      <c r="P1226" s="222">
        <v>0</v>
      </c>
      <c r="Q1226" s="222">
        <v>756.49</v>
      </c>
    </row>
    <row r="1227" spans="1:17">
      <c r="A1227" s="223">
        <f t="shared" si="43"/>
        <v>26</v>
      </c>
      <c r="B1227" s="219" t="s">
        <v>375</v>
      </c>
      <c r="C1227" s="219" t="s">
        <v>5584</v>
      </c>
      <c r="D1227" s="219" t="s">
        <v>5582</v>
      </c>
      <c r="E1227" s="222">
        <v>0</v>
      </c>
      <c r="F1227" s="222">
        <v>0</v>
      </c>
      <c r="G1227" s="222">
        <v>0</v>
      </c>
      <c r="H1227" s="222">
        <v>0</v>
      </c>
      <c r="I1227" s="222">
        <v>0</v>
      </c>
      <c r="J1227" s="222">
        <v>0</v>
      </c>
      <c r="K1227" s="222">
        <v>0</v>
      </c>
      <c r="L1227" s="222">
        <v>0</v>
      </c>
      <c r="M1227" s="222">
        <v>0</v>
      </c>
      <c r="N1227" s="222">
        <v>631.29999999999995</v>
      </c>
      <c r="O1227" s="222">
        <v>631.29999999999995</v>
      </c>
      <c r="P1227" s="222">
        <v>0</v>
      </c>
      <c r="Q1227" s="222">
        <v>1262.5999999999999</v>
      </c>
    </row>
    <row r="1228" spans="1:17">
      <c r="A1228" s="223">
        <f t="shared" ref="A1228:A1291" si="46">A1227+1</f>
        <v>27</v>
      </c>
      <c r="B1228" s="219" t="s">
        <v>375</v>
      </c>
      <c r="C1228" s="219" t="s">
        <v>5585</v>
      </c>
      <c r="D1228" s="219" t="s">
        <v>5586</v>
      </c>
      <c r="E1228" s="222">
        <v>0</v>
      </c>
      <c r="F1228" s="222">
        <v>0</v>
      </c>
      <c r="G1228" s="222">
        <v>0</v>
      </c>
      <c r="H1228" s="222">
        <v>0</v>
      </c>
      <c r="I1228" s="222">
        <v>0</v>
      </c>
      <c r="J1228" s="222">
        <v>0</v>
      </c>
      <c r="K1228" s="222">
        <v>0</v>
      </c>
      <c r="L1228" s="222">
        <v>0</v>
      </c>
      <c r="M1228" s="222">
        <v>0</v>
      </c>
      <c r="N1228" s="222">
        <v>631.29999999999995</v>
      </c>
      <c r="O1228" s="222">
        <v>631.29999999999995</v>
      </c>
      <c r="P1228" s="222">
        <v>0</v>
      </c>
      <c r="Q1228" s="222">
        <v>1262.5999999999999</v>
      </c>
    </row>
    <row r="1229" spans="1:17">
      <c r="A1229" s="223">
        <f t="shared" si="46"/>
        <v>28</v>
      </c>
      <c r="B1229" s="219" t="s">
        <v>375</v>
      </c>
      <c r="C1229" s="219" t="s">
        <v>5587</v>
      </c>
      <c r="D1229" s="219" t="s">
        <v>1824</v>
      </c>
      <c r="E1229" s="222">
        <v>0</v>
      </c>
      <c r="F1229" s="222">
        <v>0</v>
      </c>
      <c r="G1229" s="222">
        <v>0</v>
      </c>
      <c r="H1229" s="222">
        <v>0</v>
      </c>
      <c r="I1229" s="222">
        <v>0</v>
      </c>
      <c r="J1229" s="222">
        <v>0</v>
      </c>
      <c r="K1229" s="222">
        <v>0</v>
      </c>
      <c r="L1229" s="222">
        <v>0</v>
      </c>
      <c r="M1229" s="222">
        <v>872</v>
      </c>
      <c r="N1229" s="222">
        <v>865.9</v>
      </c>
      <c r="O1229" s="222">
        <v>896.39</v>
      </c>
      <c r="P1229" s="222">
        <v>0</v>
      </c>
      <c r="Q1229" s="222">
        <v>2634.29</v>
      </c>
    </row>
    <row r="1230" spans="1:17">
      <c r="A1230" s="223">
        <f t="shared" si="46"/>
        <v>29</v>
      </c>
      <c r="B1230" s="219" t="s">
        <v>375</v>
      </c>
      <c r="C1230" s="219" t="s">
        <v>5588</v>
      </c>
      <c r="D1230" s="219" t="s">
        <v>5589</v>
      </c>
      <c r="E1230" s="222">
        <v>0</v>
      </c>
      <c r="F1230" s="222">
        <v>0</v>
      </c>
      <c r="G1230" s="222">
        <v>0</v>
      </c>
      <c r="H1230" s="222">
        <v>0</v>
      </c>
      <c r="I1230" s="222">
        <v>0</v>
      </c>
      <c r="J1230" s="222">
        <v>0</v>
      </c>
      <c r="K1230" s="222">
        <v>0</v>
      </c>
      <c r="L1230" s="222">
        <v>0</v>
      </c>
      <c r="M1230" s="222">
        <v>1153.78</v>
      </c>
      <c r="N1230" s="222">
        <v>1071.44</v>
      </c>
      <c r="O1230" s="222">
        <v>1144.6300000000001</v>
      </c>
      <c r="P1230" s="222">
        <v>0</v>
      </c>
      <c r="Q1230" s="222">
        <v>3369.85</v>
      </c>
    </row>
    <row r="1231" spans="1:17">
      <c r="A1231" s="223">
        <f t="shared" si="46"/>
        <v>30</v>
      </c>
      <c r="B1231" s="219" t="s">
        <v>375</v>
      </c>
      <c r="C1231" s="219" t="s">
        <v>5590</v>
      </c>
      <c r="D1231" s="219" t="s">
        <v>5591</v>
      </c>
      <c r="E1231" s="222">
        <v>0</v>
      </c>
      <c r="F1231" s="222">
        <v>0</v>
      </c>
      <c r="G1231" s="222">
        <v>0</v>
      </c>
      <c r="H1231" s="222">
        <v>0</v>
      </c>
      <c r="I1231" s="222">
        <v>0</v>
      </c>
      <c r="J1231" s="222">
        <v>0</v>
      </c>
      <c r="K1231" s="222">
        <v>0</v>
      </c>
      <c r="L1231" s="222">
        <v>0</v>
      </c>
      <c r="M1231" s="222">
        <v>217.53</v>
      </c>
      <c r="N1231" s="222">
        <v>269.37</v>
      </c>
      <c r="O1231" s="222">
        <v>296.82</v>
      </c>
      <c r="P1231" s="222">
        <v>0</v>
      </c>
      <c r="Q1231" s="222">
        <v>783.72</v>
      </c>
    </row>
    <row r="1232" spans="1:17">
      <c r="A1232" s="223">
        <f t="shared" si="46"/>
        <v>31</v>
      </c>
      <c r="B1232" s="219" t="s">
        <v>375</v>
      </c>
      <c r="C1232" s="219" t="s">
        <v>5592</v>
      </c>
      <c r="D1232" s="219" t="s">
        <v>5591</v>
      </c>
      <c r="E1232" s="222">
        <v>0</v>
      </c>
      <c r="F1232" s="222">
        <v>0</v>
      </c>
      <c r="G1232" s="222">
        <v>0</v>
      </c>
      <c r="H1232" s="222">
        <v>0</v>
      </c>
      <c r="I1232" s="222">
        <v>0</v>
      </c>
      <c r="J1232" s="222">
        <v>0</v>
      </c>
      <c r="K1232" s="222">
        <v>0</v>
      </c>
      <c r="L1232" s="222">
        <v>0</v>
      </c>
      <c r="M1232" s="222">
        <v>293.77</v>
      </c>
      <c r="N1232" s="222">
        <v>257.17</v>
      </c>
      <c r="O1232" s="222">
        <v>241.93</v>
      </c>
      <c r="P1232" s="222">
        <v>0</v>
      </c>
      <c r="Q1232" s="222">
        <v>792.87</v>
      </c>
    </row>
    <row r="1233" spans="1:17">
      <c r="A1233" s="223">
        <f t="shared" si="46"/>
        <v>32</v>
      </c>
      <c r="B1233" s="219" t="s">
        <v>375</v>
      </c>
      <c r="C1233" s="219" t="s">
        <v>5593</v>
      </c>
      <c r="D1233" s="219" t="s">
        <v>5591</v>
      </c>
      <c r="E1233" s="222">
        <v>0</v>
      </c>
      <c r="F1233" s="222">
        <v>0</v>
      </c>
      <c r="G1233" s="222">
        <v>0</v>
      </c>
      <c r="H1233" s="222">
        <v>0</v>
      </c>
      <c r="I1233" s="222">
        <v>0</v>
      </c>
      <c r="J1233" s="222">
        <v>0</v>
      </c>
      <c r="K1233" s="222">
        <v>0</v>
      </c>
      <c r="L1233" s="222">
        <v>0</v>
      </c>
      <c r="M1233" s="222">
        <v>856</v>
      </c>
      <c r="N1233" s="222">
        <v>856</v>
      </c>
      <c r="O1233" s="222">
        <v>856</v>
      </c>
      <c r="P1233" s="222">
        <v>0</v>
      </c>
      <c r="Q1233" s="222">
        <v>2568</v>
      </c>
    </row>
    <row r="1234" spans="1:17">
      <c r="A1234" s="223">
        <f t="shared" si="46"/>
        <v>33</v>
      </c>
      <c r="B1234" s="219" t="s">
        <v>375</v>
      </c>
      <c r="C1234" s="219" t="s">
        <v>5594</v>
      </c>
      <c r="D1234" s="219" t="s">
        <v>5591</v>
      </c>
      <c r="E1234" s="222">
        <v>0</v>
      </c>
      <c r="F1234" s="222">
        <v>0</v>
      </c>
      <c r="G1234" s="222">
        <v>0</v>
      </c>
      <c r="H1234" s="222">
        <v>0</v>
      </c>
      <c r="I1234" s="222">
        <v>0</v>
      </c>
      <c r="J1234" s="222">
        <v>0</v>
      </c>
      <c r="K1234" s="222">
        <v>0</v>
      </c>
      <c r="L1234" s="222">
        <v>0</v>
      </c>
      <c r="M1234" s="222">
        <v>631.29999999999995</v>
      </c>
      <c r="N1234" s="222">
        <v>631.29999999999995</v>
      </c>
      <c r="O1234" s="222">
        <v>631.29999999999995</v>
      </c>
      <c r="P1234" s="222">
        <v>0</v>
      </c>
      <c r="Q1234" s="222">
        <v>1893.9</v>
      </c>
    </row>
    <row r="1235" spans="1:17">
      <c r="A1235" s="223">
        <f t="shared" si="46"/>
        <v>34</v>
      </c>
      <c r="B1235" s="219" t="s">
        <v>375</v>
      </c>
      <c r="C1235" s="219" t="s">
        <v>5595</v>
      </c>
      <c r="D1235" s="219" t="s">
        <v>414</v>
      </c>
      <c r="E1235" s="222">
        <v>0</v>
      </c>
      <c r="F1235" s="222">
        <v>0</v>
      </c>
      <c r="G1235" s="222">
        <v>0</v>
      </c>
      <c r="H1235" s="222">
        <v>0</v>
      </c>
      <c r="I1235" s="222">
        <v>0</v>
      </c>
      <c r="J1235" s="222">
        <v>0</v>
      </c>
      <c r="K1235" s="222">
        <v>0</v>
      </c>
      <c r="L1235" s="222">
        <v>0</v>
      </c>
      <c r="M1235" s="222">
        <v>0</v>
      </c>
      <c r="N1235" s="222">
        <v>105.93</v>
      </c>
      <c r="O1235" s="222">
        <v>120.91</v>
      </c>
      <c r="P1235" s="222">
        <v>0</v>
      </c>
      <c r="Q1235" s="222">
        <v>226.84</v>
      </c>
    </row>
    <row r="1236" spans="1:17">
      <c r="A1236" s="223">
        <f t="shared" si="46"/>
        <v>35</v>
      </c>
      <c r="B1236" s="219" t="s">
        <v>375</v>
      </c>
      <c r="C1236" s="219" t="s">
        <v>5596</v>
      </c>
      <c r="D1236" s="219" t="s">
        <v>5597</v>
      </c>
      <c r="E1236" s="222">
        <v>0</v>
      </c>
      <c r="F1236" s="222">
        <v>0</v>
      </c>
      <c r="G1236" s="222">
        <v>0</v>
      </c>
      <c r="H1236" s="222">
        <v>0</v>
      </c>
      <c r="I1236" s="222">
        <v>0</v>
      </c>
      <c r="J1236" s="222">
        <v>0</v>
      </c>
      <c r="K1236" s="222">
        <v>0</v>
      </c>
      <c r="L1236" s="222">
        <v>0</v>
      </c>
      <c r="M1236" s="222">
        <v>0</v>
      </c>
      <c r="N1236" s="222">
        <v>802.5</v>
      </c>
      <c r="O1236" s="222">
        <v>786.45</v>
      </c>
      <c r="P1236" s="222">
        <v>0</v>
      </c>
      <c r="Q1236" s="222">
        <v>1588.95</v>
      </c>
    </row>
    <row r="1237" spans="1:17">
      <c r="A1237" s="223">
        <f t="shared" si="46"/>
        <v>36</v>
      </c>
      <c r="B1237" s="219" t="s">
        <v>375</v>
      </c>
      <c r="C1237" s="219" t="s">
        <v>5598</v>
      </c>
      <c r="D1237" s="219" t="s">
        <v>5599</v>
      </c>
      <c r="E1237" s="222">
        <v>0</v>
      </c>
      <c r="F1237" s="222">
        <v>0</v>
      </c>
      <c r="G1237" s="222">
        <v>0</v>
      </c>
      <c r="H1237" s="222">
        <v>0</v>
      </c>
      <c r="I1237" s="222">
        <v>0</v>
      </c>
      <c r="J1237" s="222">
        <v>0</v>
      </c>
      <c r="K1237" s="222">
        <v>0</v>
      </c>
      <c r="L1237" s="222">
        <v>0</v>
      </c>
      <c r="M1237" s="222">
        <v>156.22</v>
      </c>
      <c r="N1237" s="222">
        <v>154.08000000000001</v>
      </c>
      <c r="O1237" s="222">
        <v>186.18</v>
      </c>
      <c r="P1237" s="222">
        <v>0</v>
      </c>
      <c r="Q1237" s="222">
        <v>496.48</v>
      </c>
    </row>
    <row r="1238" spans="1:17">
      <c r="A1238" s="223">
        <f t="shared" si="46"/>
        <v>37</v>
      </c>
      <c r="B1238" s="219" t="s">
        <v>375</v>
      </c>
      <c r="C1238" s="219" t="s">
        <v>5600</v>
      </c>
      <c r="D1238" s="219" t="s">
        <v>5601</v>
      </c>
      <c r="E1238" s="222">
        <v>0</v>
      </c>
      <c r="F1238" s="222">
        <v>0</v>
      </c>
      <c r="G1238" s="222">
        <v>0</v>
      </c>
      <c r="H1238" s="222">
        <v>0</v>
      </c>
      <c r="I1238" s="222">
        <v>0</v>
      </c>
      <c r="J1238" s="222">
        <v>0</v>
      </c>
      <c r="K1238" s="222">
        <v>0</v>
      </c>
      <c r="L1238" s="222">
        <v>0</v>
      </c>
      <c r="M1238" s="222">
        <v>772.54</v>
      </c>
      <c r="N1238" s="222">
        <v>749</v>
      </c>
      <c r="O1238" s="222">
        <v>755.42</v>
      </c>
      <c r="P1238" s="222">
        <v>0</v>
      </c>
      <c r="Q1238" s="222">
        <v>2276.96</v>
      </c>
    </row>
    <row r="1239" spans="1:17">
      <c r="A1239" s="223">
        <f t="shared" si="46"/>
        <v>38</v>
      </c>
      <c r="B1239" s="219" t="s">
        <v>375</v>
      </c>
      <c r="C1239" s="219" t="s">
        <v>5602</v>
      </c>
      <c r="D1239" s="219" t="s">
        <v>5601</v>
      </c>
      <c r="E1239" s="222">
        <v>0</v>
      </c>
      <c r="F1239" s="222">
        <v>0</v>
      </c>
      <c r="G1239" s="222">
        <v>0</v>
      </c>
      <c r="H1239" s="222">
        <v>0</v>
      </c>
      <c r="I1239" s="222">
        <v>0</v>
      </c>
      <c r="J1239" s="222">
        <v>0</v>
      </c>
      <c r="K1239" s="222">
        <v>0</v>
      </c>
      <c r="L1239" s="222">
        <v>0</v>
      </c>
      <c r="M1239" s="222">
        <v>535</v>
      </c>
      <c r="N1239" s="222">
        <v>535</v>
      </c>
      <c r="O1239" s="222">
        <v>535</v>
      </c>
      <c r="P1239" s="222">
        <v>0</v>
      </c>
      <c r="Q1239" s="222">
        <v>1605</v>
      </c>
    </row>
    <row r="1240" spans="1:17">
      <c r="A1240" s="223">
        <f t="shared" si="46"/>
        <v>39</v>
      </c>
      <c r="B1240" s="219" t="s">
        <v>375</v>
      </c>
      <c r="C1240" s="219" t="s">
        <v>5603</v>
      </c>
      <c r="D1240" s="219" t="s">
        <v>1802</v>
      </c>
      <c r="E1240" s="222">
        <v>0</v>
      </c>
      <c r="F1240" s="222">
        <v>0</v>
      </c>
      <c r="G1240" s="222">
        <v>0</v>
      </c>
      <c r="H1240" s="222">
        <v>0</v>
      </c>
      <c r="I1240" s="222">
        <v>0</v>
      </c>
      <c r="J1240" s="222">
        <v>0</v>
      </c>
      <c r="K1240" s="222">
        <v>607.87</v>
      </c>
      <c r="L1240" s="222">
        <v>333.41</v>
      </c>
      <c r="M1240" s="222">
        <v>226.68</v>
      </c>
      <c r="N1240" s="222">
        <v>330.36</v>
      </c>
      <c r="O1240" s="222">
        <v>299.87</v>
      </c>
      <c r="P1240" s="222">
        <v>0</v>
      </c>
      <c r="Q1240" s="222">
        <v>1798.19</v>
      </c>
    </row>
    <row r="1241" spans="1:17">
      <c r="A1241" s="223">
        <f t="shared" si="46"/>
        <v>40</v>
      </c>
      <c r="B1241" s="219" t="s">
        <v>375</v>
      </c>
      <c r="C1241" s="219" t="s">
        <v>5604</v>
      </c>
      <c r="D1241" s="219" t="s">
        <v>5605</v>
      </c>
      <c r="E1241" s="222">
        <v>0</v>
      </c>
      <c r="F1241" s="222">
        <v>0</v>
      </c>
      <c r="G1241" s="222">
        <v>0</v>
      </c>
      <c r="H1241" s="222">
        <v>0</v>
      </c>
      <c r="I1241" s="222">
        <v>0</v>
      </c>
      <c r="J1241" s="222">
        <v>0</v>
      </c>
      <c r="K1241" s="222">
        <v>0</v>
      </c>
      <c r="L1241" s="222">
        <v>0</v>
      </c>
      <c r="M1241" s="222">
        <v>0</v>
      </c>
      <c r="N1241" s="222">
        <v>848.83</v>
      </c>
      <c r="O1241" s="222">
        <v>861.03</v>
      </c>
      <c r="P1241" s="222">
        <v>0</v>
      </c>
      <c r="Q1241" s="222">
        <v>1709.86</v>
      </c>
    </row>
    <row r="1242" spans="1:17">
      <c r="A1242" s="223">
        <f t="shared" si="46"/>
        <v>41</v>
      </c>
      <c r="B1242" s="219" t="s">
        <v>375</v>
      </c>
      <c r="C1242" s="219" t="s">
        <v>5606</v>
      </c>
      <c r="D1242" s="219" t="s">
        <v>146</v>
      </c>
      <c r="E1242" s="222">
        <v>0</v>
      </c>
      <c r="F1242" s="222">
        <v>0</v>
      </c>
      <c r="G1242" s="222">
        <v>0</v>
      </c>
      <c r="H1242" s="222">
        <v>0</v>
      </c>
      <c r="I1242" s="222">
        <v>0</v>
      </c>
      <c r="J1242" s="222">
        <v>0</v>
      </c>
      <c r="K1242" s="222">
        <v>0</v>
      </c>
      <c r="L1242" s="222">
        <v>0</v>
      </c>
      <c r="M1242" s="222">
        <v>0</v>
      </c>
      <c r="N1242" s="222">
        <v>235.83</v>
      </c>
      <c r="O1242" s="222">
        <v>229.73</v>
      </c>
      <c r="P1242" s="222">
        <v>0</v>
      </c>
      <c r="Q1242" s="222">
        <v>465.56</v>
      </c>
    </row>
    <row r="1243" spans="1:17">
      <c r="A1243" s="223">
        <f t="shared" si="46"/>
        <v>42</v>
      </c>
      <c r="B1243" s="219" t="s">
        <v>375</v>
      </c>
      <c r="C1243" s="219" t="s">
        <v>5607</v>
      </c>
      <c r="D1243" s="219" t="s">
        <v>146</v>
      </c>
      <c r="E1243" s="222">
        <v>0</v>
      </c>
      <c r="F1243" s="222">
        <v>0</v>
      </c>
      <c r="G1243" s="222">
        <v>0</v>
      </c>
      <c r="H1243" s="222">
        <v>0</v>
      </c>
      <c r="I1243" s="222">
        <v>0</v>
      </c>
      <c r="J1243" s="222">
        <v>0</v>
      </c>
      <c r="K1243" s="222">
        <v>0</v>
      </c>
      <c r="L1243" s="222">
        <v>0</v>
      </c>
      <c r="M1243" s="222">
        <v>0</v>
      </c>
      <c r="N1243" s="222">
        <v>254.13</v>
      </c>
      <c r="O1243" s="222">
        <v>327.31</v>
      </c>
      <c r="P1243" s="222">
        <v>0</v>
      </c>
      <c r="Q1243" s="222">
        <v>581.44000000000005</v>
      </c>
    </row>
    <row r="1244" spans="1:17">
      <c r="A1244" s="223">
        <f t="shared" si="46"/>
        <v>43</v>
      </c>
      <c r="B1244" s="219" t="s">
        <v>375</v>
      </c>
      <c r="C1244" s="219" t="s">
        <v>5608</v>
      </c>
      <c r="D1244" s="219" t="s">
        <v>5609</v>
      </c>
      <c r="E1244" s="222">
        <v>0</v>
      </c>
      <c r="F1244" s="222">
        <v>0</v>
      </c>
      <c r="G1244" s="222">
        <v>0</v>
      </c>
      <c r="H1244" s="222">
        <v>0</v>
      </c>
      <c r="I1244" s="222">
        <v>0</v>
      </c>
      <c r="J1244" s="222">
        <v>0</v>
      </c>
      <c r="K1244" s="222">
        <v>0</v>
      </c>
      <c r="L1244" s="222">
        <v>0</v>
      </c>
      <c r="M1244" s="222">
        <v>0</v>
      </c>
      <c r="N1244" s="222">
        <v>0</v>
      </c>
      <c r="O1244" s="222">
        <v>6206</v>
      </c>
      <c r="P1244" s="222">
        <v>0</v>
      </c>
      <c r="Q1244" s="222">
        <v>6206</v>
      </c>
    </row>
    <row r="1245" spans="1:17">
      <c r="A1245" s="223">
        <f t="shared" si="46"/>
        <v>44</v>
      </c>
      <c r="B1245" s="219" t="s">
        <v>375</v>
      </c>
      <c r="C1245" s="219" t="s">
        <v>5610</v>
      </c>
      <c r="D1245" s="219" t="s">
        <v>5611</v>
      </c>
      <c r="E1245" s="222">
        <v>0</v>
      </c>
      <c r="F1245" s="222">
        <v>0</v>
      </c>
      <c r="G1245" s="222">
        <v>0</v>
      </c>
      <c r="H1245" s="222">
        <v>0</v>
      </c>
      <c r="I1245" s="222">
        <v>0</v>
      </c>
      <c r="J1245" s="222">
        <v>0</v>
      </c>
      <c r="K1245" s="222">
        <v>0</v>
      </c>
      <c r="L1245" s="222">
        <v>0</v>
      </c>
      <c r="M1245" s="222">
        <v>0</v>
      </c>
      <c r="N1245" s="222">
        <v>1022.65</v>
      </c>
      <c r="O1245" s="222">
        <v>1214.77</v>
      </c>
      <c r="P1245" s="222">
        <v>0</v>
      </c>
      <c r="Q1245" s="222">
        <v>2237.42</v>
      </c>
    </row>
    <row r="1246" spans="1:17">
      <c r="A1246" s="223">
        <f t="shared" si="46"/>
        <v>45</v>
      </c>
      <c r="B1246" s="219" t="s">
        <v>375</v>
      </c>
      <c r="C1246" s="219" t="s">
        <v>5612</v>
      </c>
      <c r="D1246" s="219" t="s">
        <v>5611</v>
      </c>
      <c r="E1246" s="222">
        <v>0</v>
      </c>
      <c r="F1246" s="222">
        <v>0</v>
      </c>
      <c r="G1246" s="222">
        <v>0</v>
      </c>
      <c r="H1246" s="222">
        <v>0</v>
      </c>
      <c r="I1246" s="222">
        <v>0</v>
      </c>
      <c r="J1246" s="222">
        <v>0</v>
      </c>
      <c r="K1246" s="222">
        <v>0</v>
      </c>
      <c r="L1246" s="222">
        <v>0</v>
      </c>
      <c r="M1246" s="222">
        <v>0</v>
      </c>
      <c r="N1246" s="222">
        <v>116.63</v>
      </c>
      <c r="O1246" s="222">
        <v>113.42</v>
      </c>
      <c r="P1246" s="222">
        <v>0</v>
      </c>
      <c r="Q1246" s="222">
        <v>230.05</v>
      </c>
    </row>
    <row r="1247" spans="1:17">
      <c r="A1247" s="223">
        <f t="shared" si="46"/>
        <v>46</v>
      </c>
      <c r="B1247" s="219" t="s">
        <v>375</v>
      </c>
      <c r="C1247" s="219" t="s">
        <v>5613</v>
      </c>
      <c r="D1247" s="219" t="s">
        <v>5614</v>
      </c>
      <c r="E1247" s="222">
        <v>0</v>
      </c>
      <c r="F1247" s="222">
        <v>0</v>
      </c>
      <c r="G1247" s="222">
        <v>0</v>
      </c>
      <c r="H1247" s="222">
        <v>0</v>
      </c>
      <c r="I1247" s="222">
        <v>0</v>
      </c>
      <c r="J1247" s="222">
        <v>0</v>
      </c>
      <c r="K1247" s="222">
        <v>0</v>
      </c>
      <c r="L1247" s="222">
        <v>0</v>
      </c>
      <c r="M1247" s="222">
        <v>732.95</v>
      </c>
      <c r="N1247" s="222">
        <v>736</v>
      </c>
      <c r="O1247" s="222">
        <v>732.95</v>
      </c>
      <c r="P1247" s="222">
        <v>0</v>
      </c>
      <c r="Q1247" s="222">
        <v>2201.9</v>
      </c>
    </row>
    <row r="1248" spans="1:17">
      <c r="A1248" s="223">
        <f t="shared" si="46"/>
        <v>47</v>
      </c>
      <c r="B1248" s="219" t="s">
        <v>375</v>
      </c>
      <c r="C1248" s="219" t="s">
        <v>5615</v>
      </c>
      <c r="D1248" s="219" t="s">
        <v>5616</v>
      </c>
      <c r="E1248" s="222">
        <v>0</v>
      </c>
      <c r="F1248" s="222">
        <v>0</v>
      </c>
      <c r="G1248" s="222">
        <v>0</v>
      </c>
      <c r="H1248" s="222">
        <v>0</v>
      </c>
      <c r="I1248" s="222">
        <v>0</v>
      </c>
      <c r="J1248" s="222">
        <v>0</v>
      </c>
      <c r="K1248" s="222">
        <v>0</v>
      </c>
      <c r="L1248" s="222">
        <v>0</v>
      </c>
      <c r="M1248" s="222">
        <v>0</v>
      </c>
      <c r="N1248" s="222">
        <v>275.47000000000003</v>
      </c>
      <c r="O1248" s="222">
        <v>394.4</v>
      </c>
      <c r="P1248" s="222">
        <v>0</v>
      </c>
      <c r="Q1248" s="222">
        <v>669.87</v>
      </c>
    </row>
    <row r="1249" spans="1:17">
      <c r="A1249" s="223">
        <f t="shared" si="46"/>
        <v>48</v>
      </c>
      <c r="B1249" s="219" t="s">
        <v>375</v>
      </c>
      <c r="C1249" s="219" t="s">
        <v>5617</v>
      </c>
      <c r="D1249" s="219" t="s">
        <v>5616</v>
      </c>
      <c r="E1249" s="222">
        <v>0</v>
      </c>
      <c r="F1249" s="222">
        <v>0</v>
      </c>
      <c r="G1249" s="222">
        <v>0</v>
      </c>
      <c r="H1249" s="222">
        <v>0</v>
      </c>
      <c r="I1249" s="222">
        <v>0</v>
      </c>
      <c r="J1249" s="222">
        <v>0</v>
      </c>
      <c r="K1249" s="222">
        <v>0</v>
      </c>
      <c r="L1249" s="222">
        <v>0</v>
      </c>
      <c r="M1249" s="222">
        <v>0</v>
      </c>
      <c r="N1249" s="222">
        <v>524.29999999999995</v>
      </c>
      <c r="O1249" s="222">
        <v>526.44000000000005</v>
      </c>
      <c r="P1249" s="222">
        <v>0</v>
      </c>
      <c r="Q1249" s="222">
        <v>1050.74</v>
      </c>
    </row>
    <row r="1250" spans="1:17">
      <c r="A1250" s="223">
        <f t="shared" si="46"/>
        <v>49</v>
      </c>
      <c r="B1250" s="219" t="s">
        <v>375</v>
      </c>
      <c r="C1250" s="219" t="s">
        <v>5618</v>
      </c>
      <c r="D1250" s="219" t="s">
        <v>5616</v>
      </c>
      <c r="E1250" s="222">
        <v>0</v>
      </c>
      <c r="F1250" s="222">
        <v>0</v>
      </c>
      <c r="G1250" s="222">
        <v>0</v>
      </c>
      <c r="H1250" s="222">
        <v>0</v>
      </c>
      <c r="I1250" s="222">
        <v>0</v>
      </c>
      <c r="J1250" s="222">
        <v>0</v>
      </c>
      <c r="K1250" s="222">
        <v>0</v>
      </c>
      <c r="L1250" s="222">
        <v>0</v>
      </c>
      <c r="M1250" s="222">
        <v>0</v>
      </c>
      <c r="N1250" s="222">
        <v>282.48</v>
      </c>
      <c r="O1250" s="222">
        <v>346.68</v>
      </c>
      <c r="P1250" s="222">
        <v>0</v>
      </c>
      <c r="Q1250" s="222">
        <v>629.16</v>
      </c>
    </row>
    <row r="1251" spans="1:17">
      <c r="A1251" s="223">
        <f t="shared" si="46"/>
        <v>50</v>
      </c>
      <c r="B1251" s="219" t="s">
        <v>375</v>
      </c>
      <c r="C1251" s="219" t="s">
        <v>5619</v>
      </c>
      <c r="D1251" s="219" t="s">
        <v>5616</v>
      </c>
      <c r="E1251" s="222">
        <v>0</v>
      </c>
      <c r="F1251" s="222">
        <v>0</v>
      </c>
      <c r="G1251" s="222">
        <v>0</v>
      </c>
      <c r="H1251" s="222">
        <v>0</v>
      </c>
      <c r="I1251" s="222">
        <v>0</v>
      </c>
      <c r="J1251" s="222">
        <v>0</v>
      </c>
      <c r="K1251" s="222">
        <v>0</v>
      </c>
      <c r="L1251" s="222">
        <v>0</v>
      </c>
      <c r="M1251" s="222">
        <v>0</v>
      </c>
      <c r="N1251" s="222">
        <v>786.45</v>
      </c>
      <c r="O1251" s="222">
        <v>860.28</v>
      </c>
      <c r="P1251" s="222">
        <v>0</v>
      </c>
      <c r="Q1251" s="222">
        <v>1646.73</v>
      </c>
    </row>
    <row r="1252" spans="1:17">
      <c r="A1252" s="223">
        <f t="shared" si="46"/>
        <v>51</v>
      </c>
      <c r="B1252" s="219" t="s">
        <v>375</v>
      </c>
      <c r="C1252" s="219" t="s">
        <v>5620</v>
      </c>
      <c r="D1252" s="219" t="s">
        <v>5616</v>
      </c>
      <c r="E1252" s="222">
        <v>0</v>
      </c>
      <c r="F1252" s="222">
        <v>0</v>
      </c>
      <c r="G1252" s="222">
        <v>0</v>
      </c>
      <c r="H1252" s="222">
        <v>0</v>
      </c>
      <c r="I1252" s="222">
        <v>0</v>
      </c>
      <c r="J1252" s="222">
        <v>0</v>
      </c>
      <c r="K1252" s="222">
        <v>0</v>
      </c>
      <c r="L1252" s="222">
        <v>0</v>
      </c>
      <c r="M1252" s="222">
        <v>0</v>
      </c>
      <c r="N1252" s="222">
        <v>0</v>
      </c>
      <c r="O1252" s="222">
        <v>524.29999999999995</v>
      </c>
      <c r="P1252" s="222">
        <v>0</v>
      </c>
      <c r="Q1252" s="222">
        <v>524.29999999999995</v>
      </c>
    </row>
    <row r="1253" spans="1:17">
      <c r="A1253" s="223">
        <f t="shared" si="46"/>
        <v>52</v>
      </c>
      <c r="B1253" s="219" t="s">
        <v>375</v>
      </c>
      <c r="C1253" s="219" t="s">
        <v>5621</v>
      </c>
      <c r="D1253" s="219" t="s">
        <v>5622</v>
      </c>
      <c r="E1253" s="222">
        <v>0</v>
      </c>
      <c r="F1253" s="222">
        <v>0</v>
      </c>
      <c r="G1253" s="222">
        <v>0</v>
      </c>
      <c r="H1253" s="222">
        <v>0</v>
      </c>
      <c r="I1253" s="222">
        <v>0</v>
      </c>
      <c r="J1253" s="222">
        <v>0</v>
      </c>
      <c r="K1253" s="222">
        <v>0</v>
      </c>
      <c r="L1253" s="222">
        <v>0</v>
      </c>
      <c r="M1253" s="222">
        <v>0</v>
      </c>
      <c r="N1253" s="222">
        <v>0</v>
      </c>
      <c r="O1253" s="222">
        <v>631.29999999999995</v>
      </c>
      <c r="P1253" s="222">
        <v>0</v>
      </c>
      <c r="Q1253" s="222">
        <v>631.29999999999995</v>
      </c>
    </row>
    <row r="1254" spans="1:17">
      <c r="A1254" s="223">
        <f t="shared" si="46"/>
        <v>53</v>
      </c>
      <c r="B1254" s="219" t="s">
        <v>375</v>
      </c>
      <c r="C1254" s="219" t="s">
        <v>5623</v>
      </c>
      <c r="D1254" s="219" t="s">
        <v>5624</v>
      </c>
      <c r="E1254" s="222">
        <v>0</v>
      </c>
      <c r="F1254" s="222">
        <v>0</v>
      </c>
      <c r="G1254" s="222">
        <v>0</v>
      </c>
      <c r="H1254" s="222">
        <v>0</v>
      </c>
      <c r="I1254" s="222">
        <v>0</v>
      </c>
      <c r="J1254" s="222">
        <v>0</v>
      </c>
      <c r="K1254" s="222">
        <v>0</v>
      </c>
      <c r="L1254" s="222">
        <v>0</v>
      </c>
      <c r="M1254" s="222">
        <v>0</v>
      </c>
      <c r="N1254" s="222">
        <v>107</v>
      </c>
      <c r="O1254" s="222">
        <v>107</v>
      </c>
      <c r="P1254" s="222">
        <v>0</v>
      </c>
      <c r="Q1254" s="222">
        <v>214</v>
      </c>
    </row>
    <row r="1255" spans="1:17">
      <c r="A1255" s="223">
        <f t="shared" si="46"/>
        <v>54</v>
      </c>
      <c r="B1255" s="219" t="s">
        <v>375</v>
      </c>
      <c r="C1255" s="219" t="s">
        <v>5625</v>
      </c>
      <c r="D1255" s="219" t="s">
        <v>5626</v>
      </c>
      <c r="E1255" s="222">
        <v>0</v>
      </c>
      <c r="F1255" s="222">
        <v>0</v>
      </c>
      <c r="G1255" s="222">
        <v>0</v>
      </c>
      <c r="H1255" s="222">
        <v>0</v>
      </c>
      <c r="I1255" s="222">
        <v>0</v>
      </c>
      <c r="J1255" s="222">
        <v>0</v>
      </c>
      <c r="K1255" s="222">
        <v>0</v>
      </c>
      <c r="L1255" s="222">
        <v>0</v>
      </c>
      <c r="M1255" s="222">
        <v>0</v>
      </c>
      <c r="N1255" s="222">
        <v>738.3</v>
      </c>
      <c r="O1255" s="222">
        <v>738.3</v>
      </c>
      <c r="P1255" s="222">
        <v>0</v>
      </c>
      <c r="Q1255" s="222">
        <v>1476.6</v>
      </c>
    </row>
    <row r="1256" spans="1:17">
      <c r="A1256" s="223">
        <f t="shared" si="46"/>
        <v>55</v>
      </c>
      <c r="B1256" s="219" t="s">
        <v>375</v>
      </c>
      <c r="C1256" s="219" t="s">
        <v>5627</v>
      </c>
      <c r="D1256" s="219" t="s">
        <v>5628</v>
      </c>
      <c r="E1256" s="222">
        <v>0</v>
      </c>
      <c r="F1256" s="222">
        <v>0</v>
      </c>
      <c r="G1256" s="222">
        <v>0</v>
      </c>
      <c r="H1256" s="222">
        <v>0</v>
      </c>
      <c r="I1256" s="222">
        <v>0</v>
      </c>
      <c r="J1256" s="222">
        <v>0</v>
      </c>
      <c r="K1256" s="222">
        <v>0</v>
      </c>
      <c r="L1256" s="222">
        <v>0</v>
      </c>
      <c r="M1256" s="222">
        <v>144.34</v>
      </c>
      <c r="N1256" s="222">
        <v>220.58</v>
      </c>
      <c r="O1256" s="222">
        <v>235.99</v>
      </c>
      <c r="P1256" s="222">
        <v>0</v>
      </c>
      <c r="Q1256" s="222">
        <v>600.91</v>
      </c>
    </row>
    <row r="1257" spans="1:17">
      <c r="A1257" s="223">
        <f t="shared" si="46"/>
        <v>56</v>
      </c>
      <c r="B1257" s="219" t="s">
        <v>375</v>
      </c>
      <c r="C1257" s="219" t="s">
        <v>5629</v>
      </c>
      <c r="D1257" s="219" t="s">
        <v>5630</v>
      </c>
      <c r="E1257" s="222">
        <v>0</v>
      </c>
      <c r="F1257" s="222">
        <v>0</v>
      </c>
      <c r="G1257" s="222">
        <v>0</v>
      </c>
      <c r="H1257" s="222">
        <v>0</v>
      </c>
      <c r="I1257" s="222">
        <v>0</v>
      </c>
      <c r="J1257" s="222">
        <v>0</v>
      </c>
      <c r="K1257" s="222">
        <v>0</v>
      </c>
      <c r="L1257" s="222">
        <v>0</v>
      </c>
      <c r="M1257" s="222">
        <v>0</v>
      </c>
      <c r="N1257" s="222">
        <v>0</v>
      </c>
      <c r="O1257" s="222">
        <v>107</v>
      </c>
      <c r="P1257" s="222">
        <v>107</v>
      </c>
      <c r="Q1257" s="222">
        <v>214</v>
      </c>
    </row>
    <row r="1258" spans="1:17">
      <c r="A1258" s="223">
        <f t="shared" si="46"/>
        <v>57</v>
      </c>
      <c r="B1258" s="219" t="s">
        <v>375</v>
      </c>
      <c r="C1258" s="219" t="s">
        <v>5631</v>
      </c>
      <c r="D1258" s="219" t="s">
        <v>5632</v>
      </c>
      <c r="E1258" s="222">
        <v>0</v>
      </c>
      <c r="F1258" s="222">
        <v>0</v>
      </c>
      <c r="G1258" s="222">
        <v>0</v>
      </c>
      <c r="H1258" s="222">
        <v>0</v>
      </c>
      <c r="I1258" s="222">
        <v>0</v>
      </c>
      <c r="J1258" s="222">
        <v>0</v>
      </c>
      <c r="K1258" s="222">
        <v>0</v>
      </c>
      <c r="L1258" s="222">
        <v>0</v>
      </c>
      <c r="M1258" s="222">
        <v>0</v>
      </c>
      <c r="N1258" s="222">
        <v>101.65</v>
      </c>
      <c r="O1258" s="222">
        <v>101.65</v>
      </c>
      <c r="P1258" s="222">
        <v>0</v>
      </c>
      <c r="Q1258" s="222">
        <v>203.3</v>
      </c>
    </row>
    <row r="1259" spans="1:17">
      <c r="A1259" s="223">
        <f t="shared" si="46"/>
        <v>58</v>
      </c>
      <c r="B1259" s="219" t="s">
        <v>375</v>
      </c>
      <c r="C1259" s="219" t="s">
        <v>5633</v>
      </c>
      <c r="D1259" s="219" t="s">
        <v>5634</v>
      </c>
      <c r="E1259" s="222">
        <v>0</v>
      </c>
      <c r="F1259" s="222">
        <v>0</v>
      </c>
      <c r="G1259" s="222">
        <v>0</v>
      </c>
      <c r="H1259" s="222">
        <v>0</v>
      </c>
      <c r="I1259" s="222">
        <v>0</v>
      </c>
      <c r="J1259" s="222">
        <v>0</v>
      </c>
      <c r="K1259" s="222">
        <v>0</v>
      </c>
      <c r="L1259" s="222">
        <v>1927.44</v>
      </c>
      <c r="M1259" s="222">
        <v>1775.99</v>
      </c>
      <c r="N1259" s="222">
        <v>1986.4</v>
      </c>
      <c r="O1259" s="222">
        <v>1699.75</v>
      </c>
      <c r="P1259" s="222">
        <v>0</v>
      </c>
      <c r="Q1259" s="222">
        <v>7389.58</v>
      </c>
    </row>
    <row r="1260" spans="1:17">
      <c r="A1260" s="223">
        <f t="shared" si="46"/>
        <v>59</v>
      </c>
      <c r="B1260" s="219" t="s">
        <v>375</v>
      </c>
      <c r="C1260" s="219" t="s">
        <v>5635</v>
      </c>
      <c r="D1260" s="219" t="s">
        <v>5636</v>
      </c>
      <c r="E1260" s="222">
        <v>0</v>
      </c>
      <c r="F1260" s="222">
        <v>0</v>
      </c>
      <c r="G1260" s="222">
        <v>0</v>
      </c>
      <c r="H1260" s="222">
        <v>0</v>
      </c>
      <c r="I1260" s="222">
        <v>0</v>
      </c>
      <c r="J1260" s="222">
        <v>0</v>
      </c>
      <c r="K1260" s="222">
        <v>0</v>
      </c>
      <c r="L1260" s="222">
        <v>0</v>
      </c>
      <c r="M1260" s="222">
        <v>0</v>
      </c>
      <c r="N1260" s="222">
        <v>0</v>
      </c>
      <c r="O1260" s="222">
        <v>977.98</v>
      </c>
      <c r="P1260" s="222">
        <v>0</v>
      </c>
      <c r="Q1260" s="222">
        <v>977.98</v>
      </c>
    </row>
    <row r="1261" spans="1:17">
      <c r="A1261" s="223">
        <f t="shared" si="46"/>
        <v>60</v>
      </c>
      <c r="B1261" s="219" t="s">
        <v>375</v>
      </c>
      <c r="C1261" s="219" t="s">
        <v>5637</v>
      </c>
      <c r="D1261" s="219" t="s">
        <v>5636</v>
      </c>
      <c r="E1261" s="222">
        <v>0</v>
      </c>
      <c r="F1261" s="222">
        <v>0</v>
      </c>
      <c r="G1261" s="222">
        <v>0</v>
      </c>
      <c r="H1261" s="222">
        <v>0</v>
      </c>
      <c r="I1261" s="222">
        <v>0</v>
      </c>
      <c r="J1261" s="222">
        <v>0</v>
      </c>
      <c r="K1261" s="222">
        <v>0</v>
      </c>
      <c r="L1261" s="222">
        <v>0</v>
      </c>
      <c r="M1261" s="222">
        <v>0</v>
      </c>
      <c r="N1261" s="222">
        <v>0</v>
      </c>
      <c r="O1261" s="222">
        <v>556.4</v>
      </c>
      <c r="P1261" s="222">
        <v>0</v>
      </c>
      <c r="Q1261" s="222">
        <v>556.4</v>
      </c>
    </row>
    <row r="1262" spans="1:17">
      <c r="A1262" s="223">
        <f t="shared" si="46"/>
        <v>61</v>
      </c>
      <c r="B1262" s="219" t="s">
        <v>375</v>
      </c>
      <c r="C1262" s="219" t="s">
        <v>5638</v>
      </c>
      <c r="D1262" s="219" t="s">
        <v>386</v>
      </c>
      <c r="E1262" s="222">
        <v>0</v>
      </c>
      <c r="F1262" s="222">
        <v>0</v>
      </c>
      <c r="G1262" s="222">
        <v>0</v>
      </c>
      <c r="H1262" s="222">
        <v>0</v>
      </c>
      <c r="I1262" s="222">
        <v>0</v>
      </c>
      <c r="J1262" s="222">
        <v>0</v>
      </c>
      <c r="K1262" s="222">
        <v>0</v>
      </c>
      <c r="L1262" s="222">
        <v>0</v>
      </c>
      <c r="M1262" s="222">
        <v>0</v>
      </c>
      <c r="N1262" s="222">
        <v>631.29999999999995</v>
      </c>
      <c r="O1262" s="222">
        <v>631.29999999999995</v>
      </c>
      <c r="P1262" s="222">
        <v>0</v>
      </c>
      <c r="Q1262" s="222">
        <v>1262.5999999999999</v>
      </c>
    </row>
    <row r="1263" spans="1:17">
      <c r="A1263" s="223">
        <f t="shared" si="46"/>
        <v>62</v>
      </c>
      <c r="B1263" s="219" t="s">
        <v>375</v>
      </c>
      <c r="C1263" s="219" t="s">
        <v>5639</v>
      </c>
      <c r="D1263" s="219" t="s">
        <v>5640</v>
      </c>
      <c r="E1263" s="222">
        <v>0</v>
      </c>
      <c r="F1263" s="222">
        <v>0</v>
      </c>
      <c r="G1263" s="222">
        <v>0</v>
      </c>
      <c r="H1263" s="222">
        <v>0</v>
      </c>
      <c r="I1263" s="222">
        <v>0</v>
      </c>
      <c r="J1263" s="222">
        <v>0</v>
      </c>
      <c r="K1263" s="222">
        <v>0</v>
      </c>
      <c r="L1263" s="222">
        <v>0</v>
      </c>
      <c r="M1263" s="222">
        <v>191.53</v>
      </c>
      <c r="N1263" s="222">
        <v>176.55</v>
      </c>
      <c r="O1263" s="222">
        <v>146.59</v>
      </c>
      <c r="P1263" s="222">
        <v>0</v>
      </c>
      <c r="Q1263" s="222">
        <v>514.66999999999996</v>
      </c>
    </row>
    <row r="1264" spans="1:17">
      <c r="A1264" s="223">
        <f t="shared" si="46"/>
        <v>63</v>
      </c>
      <c r="B1264" s="219" t="s">
        <v>375</v>
      </c>
      <c r="C1264" s="219" t="s">
        <v>5641</v>
      </c>
      <c r="D1264" s="219" t="s">
        <v>5642</v>
      </c>
      <c r="E1264" s="222">
        <v>0</v>
      </c>
      <c r="F1264" s="222">
        <v>0</v>
      </c>
      <c r="G1264" s="222">
        <v>0</v>
      </c>
      <c r="H1264" s="222">
        <v>0</v>
      </c>
      <c r="I1264" s="222">
        <v>0</v>
      </c>
      <c r="J1264" s="222">
        <v>0</v>
      </c>
      <c r="K1264" s="222">
        <v>0</v>
      </c>
      <c r="L1264" s="222">
        <v>0</v>
      </c>
      <c r="M1264" s="222">
        <v>0</v>
      </c>
      <c r="N1264" s="222">
        <v>0</v>
      </c>
      <c r="O1264" s="222">
        <v>351.71</v>
      </c>
      <c r="P1264" s="222">
        <v>0</v>
      </c>
      <c r="Q1264" s="222">
        <v>351.71</v>
      </c>
    </row>
    <row r="1265" spans="1:17">
      <c r="A1265" s="223">
        <f t="shared" si="46"/>
        <v>64</v>
      </c>
      <c r="B1265" s="219" t="s">
        <v>375</v>
      </c>
      <c r="C1265" s="219" t="s">
        <v>5643</v>
      </c>
      <c r="D1265" s="219" t="s">
        <v>2956</v>
      </c>
      <c r="E1265" s="222">
        <v>0</v>
      </c>
      <c r="F1265" s="222">
        <v>0</v>
      </c>
      <c r="G1265" s="222">
        <v>0</v>
      </c>
      <c r="H1265" s="222">
        <v>0</v>
      </c>
      <c r="I1265" s="222">
        <v>0</v>
      </c>
      <c r="J1265" s="222">
        <v>0</v>
      </c>
      <c r="K1265" s="222">
        <v>0</v>
      </c>
      <c r="L1265" s="222">
        <v>0</v>
      </c>
      <c r="M1265" s="222">
        <v>0</v>
      </c>
      <c r="N1265" s="222">
        <v>0</v>
      </c>
      <c r="O1265" s="222">
        <v>787.79</v>
      </c>
      <c r="P1265" s="222">
        <v>0</v>
      </c>
      <c r="Q1265" s="222">
        <v>787.79</v>
      </c>
    </row>
    <row r="1266" spans="1:17" ht="15" thickBot="1">
      <c r="A1266" s="223"/>
      <c r="B1266" s="219"/>
      <c r="C1266" s="219"/>
      <c r="D1266" s="219"/>
      <c r="E1266" s="224">
        <f>SUM(E1202:E1265)</f>
        <v>0</v>
      </c>
      <c r="F1266" s="224">
        <f t="shared" ref="F1266:Q1266" si="47">SUM(F1202:F1265)</f>
        <v>0</v>
      </c>
      <c r="G1266" s="224">
        <f t="shared" si="47"/>
        <v>0</v>
      </c>
      <c r="H1266" s="224">
        <f t="shared" si="47"/>
        <v>770.4</v>
      </c>
      <c r="I1266" s="224">
        <f t="shared" si="47"/>
        <v>772.54</v>
      </c>
      <c r="J1266" s="224">
        <f t="shared" si="47"/>
        <v>761.84</v>
      </c>
      <c r="K1266" s="224">
        <f t="shared" si="47"/>
        <v>1582.8000000000002</v>
      </c>
      <c r="L1266" s="224">
        <f t="shared" si="47"/>
        <v>3145.1000000000004</v>
      </c>
      <c r="M1266" s="224">
        <f t="shared" si="47"/>
        <v>10457.540000000001</v>
      </c>
      <c r="N1266" s="224">
        <f t="shared" si="47"/>
        <v>24168.620000000006</v>
      </c>
      <c r="O1266" s="224">
        <f t="shared" si="47"/>
        <v>40614.490000000005</v>
      </c>
      <c r="P1266" s="224">
        <f t="shared" si="47"/>
        <v>107</v>
      </c>
      <c r="Q1266" s="224">
        <f t="shared" si="47"/>
        <v>82380.330000000016</v>
      </c>
    </row>
    <row r="1267" spans="1:17" ht="15" thickTop="1">
      <c r="A1267" s="223">
        <f t="shared" si="46"/>
        <v>1</v>
      </c>
      <c r="B1267" s="219" t="s">
        <v>417</v>
      </c>
      <c r="C1267" s="219" t="s">
        <v>5644</v>
      </c>
      <c r="D1267" s="219" t="s">
        <v>5645</v>
      </c>
      <c r="E1267" s="222">
        <v>0</v>
      </c>
      <c r="F1267" s="222">
        <v>0</v>
      </c>
      <c r="G1267" s="222">
        <v>0</v>
      </c>
      <c r="H1267" s="222">
        <v>0</v>
      </c>
      <c r="I1267" s="222">
        <v>0</v>
      </c>
      <c r="J1267" s="222">
        <v>0</v>
      </c>
      <c r="K1267" s="222">
        <v>0</v>
      </c>
      <c r="L1267" s="222">
        <v>738.3</v>
      </c>
      <c r="M1267" s="222">
        <v>738.3</v>
      </c>
      <c r="N1267" s="222">
        <v>738.3</v>
      </c>
      <c r="O1267" s="222">
        <v>738.3</v>
      </c>
      <c r="P1267" s="222">
        <v>0</v>
      </c>
      <c r="Q1267" s="222">
        <v>2953.2</v>
      </c>
    </row>
    <row r="1268" spans="1:17">
      <c r="A1268" s="223">
        <f t="shared" si="46"/>
        <v>2</v>
      </c>
      <c r="B1268" s="219" t="s">
        <v>417</v>
      </c>
      <c r="C1268" s="219" t="s">
        <v>5646</v>
      </c>
      <c r="D1268" s="219" t="s">
        <v>5645</v>
      </c>
      <c r="E1268" s="222">
        <v>0</v>
      </c>
      <c r="F1268" s="222">
        <v>0</v>
      </c>
      <c r="G1268" s="222">
        <v>0</v>
      </c>
      <c r="H1268" s="222">
        <v>0</v>
      </c>
      <c r="I1268" s="222">
        <v>0</v>
      </c>
      <c r="J1268" s="222">
        <v>0</v>
      </c>
      <c r="K1268" s="222">
        <v>0</v>
      </c>
      <c r="L1268" s="222">
        <v>0</v>
      </c>
      <c r="M1268" s="222">
        <v>524.29999999999995</v>
      </c>
      <c r="N1268" s="222">
        <v>524.29999999999995</v>
      </c>
      <c r="O1268" s="222">
        <v>524.29999999999995</v>
      </c>
      <c r="P1268" s="222">
        <v>0</v>
      </c>
      <c r="Q1268" s="222">
        <v>1572.9</v>
      </c>
    </row>
    <row r="1269" spans="1:17">
      <c r="A1269" s="223">
        <f t="shared" si="46"/>
        <v>3</v>
      </c>
      <c r="B1269" s="219" t="s">
        <v>417</v>
      </c>
      <c r="C1269" s="219" t="s">
        <v>5647</v>
      </c>
      <c r="D1269" s="219" t="s">
        <v>5648</v>
      </c>
      <c r="E1269" s="222">
        <v>0</v>
      </c>
      <c r="F1269" s="222">
        <v>0</v>
      </c>
      <c r="G1269" s="222">
        <v>0</v>
      </c>
      <c r="H1269" s="222">
        <v>0</v>
      </c>
      <c r="I1269" s="222">
        <v>0</v>
      </c>
      <c r="J1269" s="222">
        <v>0</v>
      </c>
      <c r="K1269" s="222">
        <v>0</v>
      </c>
      <c r="L1269" s="222">
        <v>0</v>
      </c>
      <c r="M1269" s="222">
        <v>0</v>
      </c>
      <c r="N1269" s="222">
        <v>812.24</v>
      </c>
      <c r="O1269" s="222">
        <v>766.49</v>
      </c>
      <c r="P1269" s="222">
        <v>0</v>
      </c>
      <c r="Q1269" s="222">
        <v>1578.73</v>
      </c>
    </row>
    <row r="1270" spans="1:17">
      <c r="A1270" s="223">
        <f t="shared" si="46"/>
        <v>4</v>
      </c>
      <c r="B1270" s="219" t="s">
        <v>417</v>
      </c>
      <c r="C1270" s="219" t="s">
        <v>5649</v>
      </c>
      <c r="D1270" s="219" t="s">
        <v>5650</v>
      </c>
      <c r="E1270" s="222">
        <v>0</v>
      </c>
      <c r="F1270" s="222">
        <v>0</v>
      </c>
      <c r="G1270" s="222">
        <v>0</v>
      </c>
      <c r="H1270" s="222">
        <v>0</v>
      </c>
      <c r="I1270" s="222">
        <v>0</v>
      </c>
      <c r="J1270" s="222">
        <v>0</v>
      </c>
      <c r="K1270" s="222">
        <v>0</v>
      </c>
      <c r="L1270" s="222">
        <v>0</v>
      </c>
      <c r="M1270" s="222">
        <v>0</v>
      </c>
      <c r="N1270" s="222">
        <v>1551.5</v>
      </c>
      <c r="O1270" s="222">
        <v>1553.11</v>
      </c>
      <c r="P1270" s="222">
        <v>0</v>
      </c>
      <c r="Q1270" s="222">
        <v>3104.61</v>
      </c>
    </row>
    <row r="1271" spans="1:17">
      <c r="A1271" s="223">
        <f t="shared" si="46"/>
        <v>5</v>
      </c>
      <c r="B1271" s="219" t="s">
        <v>417</v>
      </c>
      <c r="C1271" s="219" t="s">
        <v>5651</v>
      </c>
      <c r="D1271" s="219" t="s">
        <v>5652</v>
      </c>
      <c r="E1271" s="222">
        <v>0</v>
      </c>
      <c r="F1271" s="222">
        <v>0</v>
      </c>
      <c r="G1271" s="222">
        <v>0</v>
      </c>
      <c r="H1271" s="222">
        <v>0</v>
      </c>
      <c r="I1271" s="222">
        <v>0</v>
      </c>
      <c r="J1271" s="222">
        <v>0</v>
      </c>
      <c r="K1271" s="222">
        <v>0</v>
      </c>
      <c r="L1271" s="222">
        <v>0</v>
      </c>
      <c r="M1271" s="222">
        <v>0</v>
      </c>
      <c r="N1271" s="222">
        <v>0</v>
      </c>
      <c r="O1271" s="222">
        <v>101.65</v>
      </c>
      <c r="P1271" s="222">
        <v>0</v>
      </c>
      <c r="Q1271" s="222">
        <v>101.65</v>
      </c>
    </row>
    <row r="1272" spans="1:17">
      <c r="A1272" s="223">
        <f t="shared" si="46"/>
        <v>6</v>
      </c>
      <c r="B1272" s="219" t="s">
        <v>417</v>
      </c>
      <c r="C1272" s="219" t="s">
        <v>5653</v>
      </c>
      <c r="D1272" s="219" t="s">
        <v>5654</v>
      </c>
      <c r="E1272" s="222">
        <v>0</v>
      </c>
      <c r="F1272" s="222">
        <v>0</v>
      </c>
      <c r="G1272" s="222">
        <v>0</v>
      </c>
      <c r="H1272" s="222">
        <v>0</v>
      </c>
      <c r="I1272" s="222">
        <v>0</v>
      </c>
      <c r="J1272" s="222">
        <v>0</v>
      </c>
      <c r="K1272" s="222">
        <v>0</v>
      </c>
      <c r="L1272" s="222">
        <v>0</v>
      </c>
      <c r="M1272" s="222">
        <v>0</v>
      </c>
      <c r="N1272" s="222">
        <v>1001.31</v>
      </c>
      <c r="O1272" s="222">
        <v>1047.05</v>
      </c>
      <c r="P1272" s="222">
        <v>0</v>
      </c>
      <c r="Q1272" s="222">
        <v>2048.36</v>
      </c>
    </row>
    <row r="1273" spans="1:17">
      <c r="A1273" s="223">
        <f t="shared" si="46"/>
        <v>7</v>
      </c>
      <c r="B1273" s="219" t="s">
        <v>417</v>
      </c>
      <c r="C1273" s="219" t="s">
        <v>5655</v>
      </c>
      <c r="D1273" s="219" t="s">
        <v>5656</v>
      </c>
      <c r="E1273" s="222">
        <v>0</v>
      </c>
      <c r="F1273" s="222">
        <v>0</v>
      </c>
      <c r="G1273" s="222">
        <v>0</v>
      </c>
      <c r="H1273" s="222">
        <v>0</v>
      </c>
      <c r="I1273" s="222">
        <v>0</v>
      </c>
      <c r="J1273" s="222">
        <v>0</v>
      </c>
      <c r="K1273" s="222">
        <v>0</v>
      </c>
      <c r="L1273" s="222">
        <v>0</v>
      </c>
      <c r="M1273" s="222">
        <v>0</v>
      </c>
      <c r="N1273" s="222">
        <v>0</v>
      </c>
      <c r="O1273" s="222">
        <v>132.15</v>
      </c>
      <c r="P1273" s="222">
        <v>0</v>
      </c>
      <c r="Q1273" s="222">
        <v>132.15</v>
      </c>
    </row>
    <row r="1274" spans="1:17">
      <c r="A1274" s="223">
        <f t="shared" si="46"/>
        <v>8</v>
      </c>
      <c r="B1274" s="219" t="s">
        <v>417</v>
      </c>
      <c r="C1274" s="219" t="s">
        <v>5657</v>
      </c>
      <c r="D1274" s="219" t="s">
        <v>5656</v>
      </c>
      <c r="E1274" s="222">
        <v>0</v>
      </c>
      <c r="F1274" s="222">
        <v>0</v>
      </c>
      <c r="G1274" s="222">
        <v>0</v>
      </c>
      <c r="H1274" s="222">
        <v>0</v>
      </c>
      <c r="I1274" s="222">
        <v>0</v>
      </c>
      <c r="J1274" s="222">
        <v>0</v>
      </c>
      <c r="K1274" s="222">
        <v>0</v>
      </c>
      <c r="L1274" s="222">
        <v>0</v>
      </c>
      <c r="M1274" s="222">
        <v>0</v>
      </c>
      <c r="N1274" s="222">
        <v>0</v>
      </c>
      <c r="O1274" s="222">
        <v>738.3</v>
      </c>
      <c r="P1274" s="222">
        <v>0</v>
      </c>
      <c r="Q1274" s="222">
        <v>738.3</v>
      </c>
    </row>
    <row r="1275" spans="1:17">
      <c r="A1275" s="223">
        <f t="shared" si="46"/>
        <v>9</v>
      </c>
      <c r="B1275" s="219" t="s">
        <v>417</v>
      </c>
      <c r="C1275" s="219" t="s">
        <v>5658</v>
      </c>
      <c r="D1275" s="219" t="s">
        <v>5659</v>
      </c>
      <c r="E1275" s="222">
        <v>0</v>
      </c>
      <c r="F1275" s="222">
        <v>0</v>
      </c>
      <c r="G1275" s="222">
        <v>0</v>
      </c>
      <c r="H1275" s="222">
        <v>0</v>
      </c>
      <c r="I1275" s="222">
        <v>0</v>
      </c>
      <c r="J1275" s="222">
        <v>0</v>
      </c>
      <c r="K1275" s="222">
        <v>0</v>
      </c>
      <c r="L1275" s="222">
        <v>0</v>
      </c>
      <c r="M1275" s="222">
        <v>0</v>
      </c>
      <c r="N1275" s="222">
        <v>0</v>
      </c>
      <c r="O1275" s="222">
        <v>864.56</v>
      </c>
      <c r="P1275" s="222">
        <v>0</v>
      </c>
      <c r="Q1275" s="222">
        <v>864.56</v>
      </c>
    </row>
    <row r="1276" spans="1:17">
      <c r="A1276" s="223">
        <f t="shared" si="46"/>
        <v>10</v>
      </c>
      <c r="B1276" s="219" t="s">
        <v>417</v>
      </c>
      <c r="C1276" s="219" t="s">
        <v>5660</v>
      </c>
      <c r="D1276" s="219" t="s">
        <v>5661</v>
      </c>
      <c r="E1276" s="222">
        <v>0</v>
      </c>
      <c r="F1276" s="222">
        <v>0</v>
      </c>
      <c r="G1276" s="222">
        <v>0</v>
      </c>
      <c r="H1276" s="222">
        <v>0</v>
      </c>
      <c r="I1276" s="222">
        <v>0</v>
      </c>
      <c r="J1276" s="222">
        <v>0</v>
      </c>
      <c r="K1276" s="222">
        <v>0</v>
      </c>
      <c r="L1276" s="222">
        <v>0</v>
      </c>
      <c r="M1276" s="222">
        <v>0</v>
      </c>
      <c r="N1276" s="222">
        <v>828.18</v>
      </c>
      <c r="O1276" s="222">
        <v>738.3</v>
      </c>
      <c r="P1276" s="222">
        <v>0</v>
      </c>
      <c r="Q1276" s="222">
        <v>1566.48</v>
      </c>
    </row>
    <row r="1277" spans="1:17">
      <c r="A1277" s="223">
        <f t="shared" si="46"/>
        <v>11</v>
      </c>
      <c r="B1277" s="219" t="s">
        <v>417</v>
      </c>
      <c r="C1277" s="219" t="s">
        <v>5662</v>
      </c>
      <c r="D1277" s="219" t="s">
        <v>5663</v>
      </c>
      <c r="E1277" s="222">
        <v>0</v>
      </c>
      <c r="F1277" s="222">
        <v>0</v>
      </c>
      <c r="G1277" s="222">
        <v>0</v>
      </c>
      <c r="H1277" s="222">
        <v>0</v>
      </c>
      <c r="I1277" s="222">
        <v>0</v>
      </c>
      <c r="J1277" s="222">
        <v>0</v>
      </c>
      <c r="K1277" s="222">
        <v>0</v>
      </c>
      <c r="L1277" s="222">
        <v>0</v>
      </c>
      <c r="M1277" s="222">
        <v>0</v>
      </c>
      <c r="N1277" s="222">
        <v>0</v>
      </c>
      <c r="O1277" s="222">
        <v>793.94</v>
      </c>
      <c r="P1277" s="222">
        <v>0</v>
      </c>
      <c r="Q1277" s="222">
        <v>793.94</v>
      </c>
    </row>
    <row r="1278" spans="1:17">
      <c r="A1278" s="223">
        <f t="shared" si="46"/>
        <v>12</v>
      </c>
      <c r="B1278" s="219" t="s">
        <v>417</v>
      </c>
      <c r="C1278" s="219" t="s">
        <v>5664</v>
      </c>
      <c r="D1278" s="219" t="s">
        <v>3467</v>
      </c>
      <c r="E1278" s="222">
        <v>0</v>
      </c>
      <c r="F1278" s="222">
        <v>0</v>
      </c>
      <c r="G1278" s="222">
        <v>0</v>
      </c>
      <c r="H1278" s="222">
        <v>0</v>
      </c>
      <c r="I1278" s="222">
        <v>0</v>
      </c>
      <c r="J1278" s="222">
        <v>0</v>
      </c>
      <c r="K1278" s="222">
        <v>0</v>
      </c>
      <c r="L1278" s="222">
        <v>0</v>
      </c>
      <c r="M1278" s="222">
        <v>0</v>
      </c>
      <c r="N1278" s="222">
        <v>0</v>
      </c>
      <c r="O1278" s="222">
        <v>202.28</v>
      </c>
      <c r="P1278" s="222">
        <v>0</v>
      </c>
      <c r="Q1278" s="222">
        <v>202.28</v>
      </c>
    </row>
    <row r="1279" spans="1:17">
      <c r="A1279" s="223">
        <f t="shared" si="46"/>
        <v>13</v>
      </c>
      <c r="B1279" s="219" t="s">
        <v>417</v>
      </c>
      <c r="C1279" s="219" t="s">
        <v>5665</v>
      </c>
      <c r="D1279" s="219" t="s">
        <v>3467</v>
      </c>
      <c r="E1279" s="222">
        <v>0</v>
      </c>
      <c r="F1279" s="222">
        <v>0</v>
      </c>
      <c r="G1279" s="222">
        <v>0</v>
      </c>
      <c r="H1279" s="222">
        <v>0</v>
      </c>
      <c r="I1279" s="222">
        <v>0</v>
      </c>
      <c r="J1279" s="222">
        <v>0</v>
      </c>
      <c r="K1279" s="222">
        <v>0</v>
      </c>
      <c r="L1279" s="222">
        <v>0</v>
      </c>
      <c r="M1279" s="222">
        <v>0</v>
      </c>
      <c r="N1279" s="222">
        <v>0</v>
      </c>
      <c r="O1279" s="222">
        <v>190.09</v>
      </c>
      <c r="P1279" s="222">
        <v>0</v>
      </c>
      <c r="Q1279" s="222">
        <v>190.09</v>
      </c>
    </row>
    <row r="1280" spans="1:17">
      <c r="A1280" s="223">
        <f t="shared" si="46"/>
        <v>14</v>
      </c>
      <c r="B1280" s="219" t="s">
        <v>417</v>
      </c>
      <c r="C1280" s="219" t="s">
        <v>5666</v>
      </c>
      <c r="D1280" s="219" t="s">
        <v>5667</v>
      </c>
      <c r="E1280" s="222">
        <v>0</v>
      </c>
      <c r="F1280" s="222">
        <v>0</v>
      </c>
      <c r="G1280" s="222">
        <v>0</v>
      </c>
      <c r="H1280" s="222">
        <v>0</v>
      </c>
      <c r="I1280" s="222">
        <v>0</v>
      </c>
      <c r="J1280" s="222">
        <v>0</v>
      </c>
      <c r="K1280" s="222">
        <v>0</v>
      </c>
      <c r="L1280" s="222">
        <v>0</v>
      </c>
      <c r="M1280" s="222">
        <v>0</v>
      </c>
      <c r="N1280" s="222">
        <v>0</v>
      </c>
      <c r="O1280" s="222">
        <v>101.65</v>
      </c>
      <c r="P1280" s="222">
        <v>0</v>
      </c>
      <c r="Q1280" s="222">
        <v>101.65</v>
      </c>
    </row>
    <row r="1281" spans="1:17">
      <c r="A1281" s="223">
        <f t="shared" si="46"/>
        <v>15</v>
      </c>
      <c r="B1281" s="219" t="s">
        <v>417</v>
      </c>
      <c r="C1281" s="219" t="s">
        <v>5668</v>
      </c>
      <c r="D1281" s="219" t="s">
        <v>5669</v>
      </c>
      <c r="E1281" s="222">
        <v>0</v>
      </c>
      <c r="F1281" s="222">
        <v>0</v>
      </c>
      <c r="G1281" s="222">
        <v>0</v>
      </c>
      <c r="H1281" s="222">
        <v>0</v>
      </c>
      <c r="I1281" s="222">
        <v>0</v>
      </c>
      <c r="J1281" s="222">
        <v>0</v>
      </c>
      <c r="K1281" s="222">
        <v>0</v>
      </c>
      <c r="L1281" s="222">
        <v>0</v>
      </c>
      <c r="M1281" s="222">
        <v>0</v>
      </c>
      <c r="N1281" s="222">
        <v>0</v>
      </c>
      <c r="O1281" s="222">
        <v>104.7</v>
      </c>
      <c r="P1281" s="222">
        <v>0</v>
      </c>
      <c r="Q1281" s="222">
        <v>104.7</v>
      </c>
    </row>
    <row r="1282" spans="1:17">
      <c r="A1282" s="223">
        <f t="shared" si="46"/>
        <v>16</v>
      </c>
      <c r="B1282" s="219" t="s">
        <v>417</v>
      </c>
      <c r="C1282" s="219" t="s">
        <v>5670</v>
      </c>
      <c r="D1282" s="219" t="s">
        <v>5669</v>
      </c>
      <c r="E1282" s="222">
        <v>0</v>
      </c>
      <c r="F1282" s="222">
        <v>0</v>
      </c>
      <c r="G1282" s="222">
        <v>0</v>
      </c>
      <c r="H1282" s="222">
        <v>0</v>
      </c>
      <c r="I1282" s="222">
        <v>0</v>
      </c>
      <c r="J1282" s="222">
        <v>0</v>
      </c>
      <c r="K1282" s="222">
        <v>0</v>
      </c>
      <c r="L1282" s="222">
        <v>0</v>
      </c>
      <c r="M1282" s="222">
        <v>0</v>
      </c>
      <c r="N1282" s="222">
        <v>0</v>
      </c>
      <c r="O1282" s="222">
        <v>422.65</v>
      </c>
      <c r="P1282" s="222">
        <v>0</v>
      </c>
      <c r="Q1282" s="222">
        <v>422.65</v>
      </c>
    </row>
    <row r="1283" spans="1:17">
      <c r="A1283" s="223">
        <f t="shared" si="46"/>
        <v>17</v>
      </c>
      <c r="B1283" s="219" t="s">
        <v>417</v>
      </c>
      <c r="C1283" s="219" t="s">
        <v>5671</v>
      </c>
      <c r="D1283" s="219" t="s">
        <v>5669</v>
      </c>
      <c r="E1283" s="222">
        <v>0</v>
      </c>
      <c r="F1283" s="222">
        <v>0</v>
      </c>
      <c r="G1283" s="222">
        <v>0</v>
      </c>
      <c r="H1283" s="222">
        <v>0</v>
      </c>
      <c r="I1283" s="222">
        <v>0</v>
      </c>
      <c r="J1283" s="222">
        <v>0</v>
      </c>
      <c r="K1283" s="222">
        <v>0</v>
      </c>
      <c r="L1283" s="222">
        <v>0</v>
      </c>
      <c r="M1283" s="222">
        <v>0</v>
      </c>
      <c r="N1283" s="222">
        <v>0</v>
      </c>
      <c r="O1283" s="222">
        <v>113.85</v>
      </c>
      <c r="P1283" s="222">
        <v>0</v>
      </c>
      <c r="Q1283" s="222">
        <v>113.85</v>
      </c>
    </row>
    <row r="1284" spans="1:17">
      <c r="A1284" s="223">
        <f t="shared" si="46"/>
        <v>18</v>
      </c>
      <c r="B1284" s="219" t="s">
        <v>417</v>
      </c>
      <c r="C1284" s="219" t="s">
        <v>5672</v>
      </c>
      <c r="D1284" s="219" t="s">
        <v>5673</v>
      </c>
      <c r="E1284" s="222">
        <v>0</v>
      </c>
      <c r="F1284" s="222">
        <v>0</v>
      </c>
      <c r="G1284" s="222">
        <v>0</v>
      </c>
      <c r="H1284" s="222">
        <v>0</v>
      </c>
      <c r="I1284" s="222">
        <v>0</v>
      </c>
      <c r="J1284" s="222">
        <v>0</v>
      </c>
      <c r="K1284" s="222">
        <v>0</v>
      </c>
      <c r="L1284" s="222">
        <v>0</v>
      </c>
      <c r="M1284" s="222">
        <v>0</v>
      </c>
      <c r="N1284" s="222">
        <v>0</v>
      </c>
      <c r="O1284" s="222">
        <v>118.77</v>
      </c>
      <c r="P1284" s="222">
        <v>0</v>
      </c>
      <c r="Q1284" s="222">
        <v>118.77</v>
      </c>
    </row>
    <row r="1285" spans="1:17">
      <c r="A1285" s="223">
        <f t="shared" si="46"/>
        <v>19</v>
      </c>
      <c r="B1285" s="219" t="s">
        <v>417</v>
      </c>
      <c r="C1285" s="219" t="s">
        <v>5674</v>
      </c>
      <c r="D1285" s="219" t="s">
        <v>5673</v>
      </c>
      <c r="E1285" s="222">
        <v>0</v>
      </c>
      <c r="F1285" s="222">
        <v>0</v>
      </c>
      <c r="G1285" s="222">
        <v>0</v>
      </c>
      <c r="H1285" s="222">
        <v>0</v>
      </c>
      <c r="I1285" s="222">
        <v>0</v>
      </c>
      <c r="J1285" s="222">
        <v>0</v>
      </c>
      <c r="K1285" s="222">
        <v>0</v>
      </c>
      <c r="L1285" s="222">
        <v>0</v>
      </c>
      <c r="M1285" s="222">
        <v>0</v>
      </c>
      <c r="N1285" s="222">
        <v>0</v>
      </c>
      <c r="O1285" s="222">
        <v>684.8</v>
      </c>
      <c r="P1285" s="222">
        <v>0</v>
      </c>
      <c r="Q1285" s="222">
        <v>684.8</v>
      </c>
    </row>
    <row r="1286" spans="1:17">
      <c r="A1286" s="223">
        <f t="shared" si="46"/>
        <v>20</v>
      </c>
      <c r="B1286" s="219" t="s">
        <v>417</v>
      </c>
      <c r="C1286" s="219" t="s">
        <v>5675</v>
      </c>
      <c r="D1286" s="219" t="s">
        <v>5673</v>
      </c>
      <c r="E1286" s="222">
        <v>0</v>
      </c>
      <c r="F1286" s="222">
        <v>0</v>
      </c>
      <c r="G1286" s="222">
        <v>0</v>
      </c>
      <c r="H1286" s="222">
        <v>0</v>
      </c>
      <c r="I1286" s="222">
        <v>0</v>
      </c>
      <c r="J1286" s="222">
        <v>0</v>
      </c>
      <c r="K1286" s="222">
        <v>0</v>
      </c>
      <c r="L1286" s="222">
        <v>0</v>
      </c>
      <c r="M1286" s="222">
        <v>0</v>
      </c>
      <c r="N1286" s="222">
        <v>0</v>
      </c>
      <c r="O1286" s="222">
        <v>160.5</v>
      </c>
      <c r="P1286" s="222">
        <v>0</v>
      </c>
      <c r="Q1286" s="222">
        <v>160.5</v>
      </c>
    </row>
    <row r="1287" spans="1:17">
      <c r="A1287" s="223">
        <f t="shared" si="46"/>
        <v>21</v>
      </c>
      <c r="B1287" s="219" t="s">
        <v>417</v>
      </c>
      <c r="C1287" s="219" t="s">
        <v>5676</v>
      </c>
      <c r="D1287" s="219" t="s">
        <v>5677</v>
      </c>
      <c r="E1287" s="222">
        <v>0</v>
      </c>
      <c r="F1287" s="222">
        <v>0</v>
      </c>
      <c r="G1287" s="222">
        <v>0</v>
      </c>
      <c r="H1287" s="222">
        <v>0</v>
      </c>
      <c r="I1287" s="222">
        <v>0</v>
      </c>
      <c r="J1287" s="222">
        <v>0</v>
      </c>
      <c r="K1287" s="222">
        <v>0</v>
      </c>
      <c r="L1287" s="222">
        <v>0</v>
      </c>
      <c r="M1287" s="222">
        <v>0</v>
      </c>
      <c r="N1287" s="222">
        <v>0</v>
      </c>
      <c r="O1287" s="222">
        <v>570.59</v>
      </c>
      <c r="P1287" s="222">
        <v>0</v>
      </c>
      <c r="Q1287" s="222">
        <v>570.59</v>
      </c>
    </row>
    <row r="1288" spans="1:17">
      <c r="A1288" s="223">
        <f t="shared" si="46"/>
        <v>22</v>
      </c>
      <c r="B1288" s="219" t="s">
        <v>417</v>
      </c>
      <c r="C1288" s="219" t="s">
        <v>5678</v>
      </c>
      <c r="D1288" s="219" t="s">
        <v>5677</v>
      </c>
      <c r="E1288" s="222">
        <v>0</v>
      </c>
      <c r="F1288" s="222">
        <v>0</v>
      </c>
      <c r="G1288" s="222">
        <v>0</v>
      </c>
      <c r="H1288" s="222">
        <v>0</v>
      </c>
      <c r="I1288" s="222">
        <v>0</v>
      </c>
      <c r="J1288" s="222">
        <v>0</v>
      </c>
      <c r="K1288" s="222">
        <v>0</v>
      </c>
      <c r="L1288" s="222">
        <v>0</v>
      </c>
      <c r="M1288" s="222">
        <v>0</v>
      </c>
      <c r="N1288" s="222">
        <v>0</v>
      </c>
      <c r="O1288" s="222">
        <v>381.23</v>
      </c>
      <c r="P1288" s="222">
        <v>0</v>
      </c>
      <c r="Q1288" s="222">
        <v>381.23</v>
      </c>
    </row>
    <row r="1289" spans="1:17">
      <c r="A1289" s="223">
        <f t="shared" si="46"/>
        <v>23</v>
      </c>
      <c r="B1289" s="219" t="s">
        <v>417</v>
      </c>
      <c r="C1289" s="219" t="s">
        <v>5679</v>
      </c>
      <c r="D1289" s="219" t="s">
        <v>1886</v>
      </c>
      <c r="E1289" s="222">
        <v>0</v>
      </c>
      <c r="F1289" s="222">
        <v>0</v>
      </c>
      <c r="G1289" s="222">
        <v>0</v>
      </c>
      <c r="H1289" s="222">
        <v>0</v>
      </c>
      <c r="I1289" s="222">
        <v>0</v>
      </c>
      <c r="J1289" s="222">
        <v>0</v>
      </c>
      <c r="K1289" s="222">
        <v>0</v>
      </c>
      <c r="L1289" s="222">
        <v>0</v>
      </c>
      <c r="M1289" s="222">
        <v>0</v>
      </c>
      <c r="N1289" s="222">
        <v>732.95</v>
      </c>
      <c r="O1289" s="222">
        <v>732.95</v>
      </c>
      <c r="P1289" s="222">
        <v>0</v>
      </c>
      <c r="Q1289" s="222">
        <v>1465.9</v>
      </c>
    </row>
    <row r="1290" spans="1:17">
      <c r="A1290" s="223">
        <f t="shared" si="46"/>
        <v>24</v>
      </c>
      <c r="B1290" s="219" t="s">
        <v>417</v>
      </c>
      <c r="C1290" s="219" t="s">
        <v>5680</v>
      </c>
      <c r="D1290" s="219" t="s">
        <v>5681</v>
      </c>
      <c r="E1290" s="222">
        <v>0</v>
      </c>
      <c r="F1290" s="222">
        <v>0</v>
      </c>
      <c r="G1290" s="222">
        <v>0</v>
      </c>
      <c r="H1290" s="222">
        <v>0</v>
      </c>
      <c r="I1290" s="222">
        <v>0</v>
      </c>
      <c r="J1290" s="222">
        <v>0</v>
      </c>
      <c r="K1290" s="222">
        <v>0</v>
      </c>
      <c r="L1290" s="222">
        <v>0</v>
      </c>
      <c r="M1290" s="222">
        <v>0</v>
      </c>
      <c r="N1290" s="222">
        <v>0</v>
      </c>
      <c r="O1290" s="222">
        <v>101.65</v>
      </c>
      <c r="P1290" s="222">
        <v>0</v>
      </c>
      <c r="Q1290" s="222">
        <v>101.65</v>
      </c>
    </row>
    <row r="1291" spans="1:17">
      <c r="A1291" s="223">
        <f t="shared" si="46"/>
        <v>25</v>
      </c>
      <c r="B1291" s="219" t="s">
        <v>417</v>
      </c>
      <c r="C1291" s="219" t="s">
        <v>5682</v>
      </c>
      <c r="D1291" s="219" t="s">
        <v>5681</v>
      </c>
      <c r="E1291" s="222">
        <v>0</v>
      </c>
      <c r="F1291" s="222">
        <v>0</v>
      </c>
      <c r="G1291" s="222">
        <v>0</v>
      </c>
      <c r="H1291" s="222">
        <v>0</v>
      </c>
      <c r="I1291" s="222">
        <v>0</v>
      </c>
      <c r="J1291" s="222">
        <v>0</v>
      </c>
      <c r="K1291" s="222">
        <v>0</v>
      </c>
      <c r="L1291" s="222">
        <v>0</v>
      </c>
      <c r="M1291" s="222">
        <v>0</v>
      </c>
      <c r="N1291" s="222">
        <v>0</v>
      </c>
      <c r="O1291" s="222">
        <v>770.4</v>
      </c>
      <c r="P1291" s="222">
        <v>0</v>
      </c>
      <c r="Q1291" s="222">
        <v>770.4</v>
      </c>
    </row>
    <row r="1292" spans="1:17">
      <c r="A1292" s="223">
        <f t="shared" ref="A1292:A1355" si="48">A1291+1</f>
        <v>26</v>
      </c>
      <c r="B1292" s="219" t="s">
        <v>417</v>
      </c>
      <c r="C1292" s="219" t="s">
        <v>5683</v>
      </c>
      <c r="D1292" s="219" t="s">
        <v>1917</v>
      </c>
      <c r="E1292" s="222">
        <v>0</v>
      </c>
      <c r="F1292" s="222">
        <v>0</v>
      </c>
      <c r="G1292" s="222">
        <v>0</v>
      </c>
      <c r="H1292" s="222">
        <v>0</v>
      </c>
      <c r="I1292" s="222">
        <v>0</v>
      </c>
      <c r="J1292" s="222">
        <v>0</v>
      </c>
      <c r="K1292" s="222">
        <v>0</v>
      </c>
      <c r="L1292" s="222">
        <v>0</v>
      </c>
      <c r="M1292" s="222">
        <v>0</v>
      </c>
      <c r="N1292" s="222">
        <v>0</v>
      </c>
      <c r="O1292" s="222">
        <v>1131.74</v>
      </c>
      <c r="P1292" s="222">
        <v>0</v>
      </c>
      <c r="Q1292" s="222">
        <v>1131.74</v>
      </c>
    </row>
    <row r="1293" spans="1:17">
      <c r="A1293" s="223">
        <f t="shared" si="48"/>
        <v>27</v>
      </c>
      <c r="B1293" s="219" t="s">
        <v>417</v>
      </c>
      <c r="C1293" s="219" t="s">
        <v>5684</v>
      </c>
      <c r="D1293" s="219" t="s">
        <v>1917</v>
      </c>
      <c r="E1293" s="222">
        <v>0</v>
      </c>
      <c r="F1293" s="222">
        <v>0</v>
      </c>
      <c r="G1293" s="222">
        <v>0</v>
      </c>
      <c r="H1293" s="222">
        <v>0</v>
      </c>
      <c r="I1293" s="222">
        <v>0</v>
      </c>
      <c r="J1293" s="222">
        <v>0</v>
      </c>
      <c r="K1293" s="222">
        <v>0</v>
      </c>
      <c r="L1293" s="222">
        <v>0</v>
      </c>
      <c r="M1293" s="222">
        <v>0</v>
      </c>
      <c r="N1293" s="222">
        <v>0</v>
      </c>
      <c r="O1293" s="222">
        <v>107</v>
      </c>
      <c r="P1293" s="222">
        <v>0</v>
      </c>
      <c r="Q1293" s="222">
        <v>107</v>
      </c>
    </row>
    <row r="1294" spans="1:17">
      <c r="A1294" s="223">
        <f t="shared" si="48"/>
        <v>28</v>
      </c>
      <c r="B1294" s="219" t="s">
        <v>417</v>
      </c>
      <c r="C1294" s="219" t="s">
        <v>5685</v>
      </c>
      <c r="D1294" s="219" t="s">
        <v>1926</v>
      </c>
      <c r="E1294" s="222">
        <v>0</v>
      </c>
      <c r="F1294" s="222">
        <v>0</v>
      </c>
      <c r="G1294" s="222">
        <v>0</v>
      </c>
      <c r="H1294" s="222">
        <v>0</v>
      </c>
      <c r="I1294" s="222">
        <v>0</v>
      </c>
      <c r="J1294" s="222">
        <v>0</v>
      </c>
      <c r="K1294" s="222">
        <v>0</v>
      </c>
      <c r="L1294" s="222">
        <v>0</v>
      </c>
      <c r="M1294" s="222">
        <v>0</v>
      </c>
      <c r="N1294" s="222">
        <v>0</v>
      </c>
      <c r="O1294" s="222">
        <v>141.29</v>
      </c>
      <c r="P1294" s="222">
        <v>0</v>
      </c>
      <c r="Q1294" s="222">
        <v>141.29</v>
      </c>
    </row>
    <row r="1295" spans="1:17">
      <c r="A1295" s="223">
        <f t="shared" si="48"/>
        <v>29</v>
      </c>
      <c r="B1295" s="219" t="s">
        <v>417</v>
      </c>
      <c r="C1295" s="219" t="s">
        <v>5686</v>
      </c>
      <c r="D1295" s="219" t="s">
        <v>5687</v>
      </c>
      <c r="E1295" s="222">
        <v>0</v>
      </c>
      <c r="F1295" s="222">
        <v>0</v>
      </c>
      <c r="G1295" s="222">
        <v>0</v>
      </c>
      <c r="H1295" s="222">
        <v>0</v>
      </c>
      <c r="I1295" s="222">
        <v>0</v>
      </c>
      <c r="J1295" s="222">
        <v>0</v>
      </c>
      <c r="K1295" s="222">
        <v>0</v>
      </c>
      <c r="L1295" s="222">
        <v>0</v>
      </c>
      <c r="M1295" s="222">
        <v>0</v>
      </c>
      <c r="N1295" s="222">
        <v>0</v>
      </c>
      <c r="O1295" s="222">
        <v>104.7</v>
      </c>
      <c r="P1295" s="222">
        <v>0</v>
      </c>
      <c r="Q1295" s="222">
        <v>104.7</v>
      </c>
    </row>
    <row r="1296" spans="1:17">
      <c r="A1296" s="223">
        <f t="shared" si="48"/>
        <v>30</v>
      </c>
      <c r="B1296" s="219" t="s">
        <v>417</v>
      </c>
      <c r="C1296" s="219" t="s">
        <v>5688</v>
      </c>
      <c r="D1296" s="219" t="s">
        <v>5687</v>
      </c>
      <c r="E1296" s="222">
        <v>0</v>
      </c>
      <c r="F1296" s="222">
        <v>0</v>
      </c>
      <c r="G1296" s="222">
        <v>0</v>
      </c>
      <c r="H1296" s="222">
        <v>0</v>
      </c>
      <c r="I1296" s="222">
        <v>0</v>
      </c>
      <c r="J1296" s="222">
        <v>0</v>
      </c>
      <c r="K1296" s="222">
        <v>0</v>
      </c>
      <c r="L1296" s="222">
        <v>0</v>
      </c>
      <c r="M1296" s="222">
        <v>0</v>
      </c>
      <c r="N1296" s="222">
        <v>0</v>
      </c>
      <c r="O1296" s="222">
        <v>749</v>
      </c>
      <c r="P1296" s="222">
        <v>0</v>
      </c>
      <c r="Q1296" s="222">
        <v>749</v>
      </c>
    </row>
    <row r="1297" spans="1:17">
      <c r="A1297" s="223">
        <f t="shared" si="48"/>
        <v>31</v>
      </c>
      <c r="B1297" s="219" t="s">
        <v>417</v>
      </c>
      <c r="C1297" s="219" t="s">
        <v>5689</v>
      </c>
      <c r="D1297" s="219" t="s">
        <v>5690</v>
      </c>
      <c r="E1297" s="222">
        <v>0</v>
      </c>
      <c r="F1297" s="222">
        <v>0</v>
      </c>
      <c r="G1297" s="222">
        <v>0</v>
      </c>
      <c r="H1297" s="222">
        <v>0</v>
      </c>
      <c r="I1297" s="222">
        <v>0</v>
      </c>
      <c r="J1297" s="222">
        <v>0</v>
      </c>
      <c r="K1297" s="222">
        <v>0</v>
      </c>
      <c r="L1297" s="222">
        <v>0</v>
      </c>
      <c r="M1297" s="222">
        <v>0</v>
      </c>
      <c r="N1297" s="222">
        <v>101.65</v>
      </c>
      <c r="O1297" s="222">
        <v>101.65</v>
      </c>
      <c r="P1297" s="222">
        <v>0</v>
      </c>
      <c r="Q1297" s="222">
        <v>203.3</v>
      </c>
    </row>
    <row r="1298" spans="1:17">
      <c r="A1298" s="223">
        <f t="shared" si="48"/>
        <v>32</v>
      </c>
      <c r="B1298" s="219" t="s">
        <v>417</v>
      </c>
      <c r="C1298" s="219" t="s">
        <v>5691</v>
      </c>
      <c r="D1298" s="219" t="s">
        <v>5692</v>
      </c>
      <c r="E1298" s="222">
        <v>0</v>
      </c>
      <c r="F1298" s="222">
        <v>0</v>
      </c>
      <c r="G1298" s="222">
        <v>0</v>
      </c>
      <c r="H1298" s="222">
        <v>0</v>
      </c>
      <c r="I1298" s="222">
        <v>0</v>
      </c>
      <c r="J1298" s="222">
        <v>0</v>
      </c>
      <c r="K1298" s="222">
        <v>0</v>
      </c>
      <c r="L1298" s="222">
        <v>0</v>
      </c>
      <c r="M1298" s="222">
        <v>0</v>
      </c>
      <c r="N1298" s="222">
        <v>0</v>
      </c>
      <c r="O1298" s="222">
        <v>107</v>
      </c>
      <c r="P1298" s="222">
        <v>0</v>
      </c>
      <c r="Q1298" s="222">
        <v>107</v>
      </c>
    </row>
    <row r="1299" spans="1:17">
      <c r="A1299" s="223">
        <f t="shared" si="48"/>
        <v>33</v>
      </c>
      <c r="B1299" s="219" t="s">
        <v>417</v>
      </c>
      <c r="C1299" s="219" t="s">
        <v>5693</v>
      </c>
      <c r="D1299" s="219" t="s">
        <v>5694</v>
      </c>
      <c r="E1299" s="222">
        <v>0</v>
      </c>
      <c r="F1299" s="222">
        <v>0</v>
      </c>
      <c r="G1299" s="222">
        <v>0</v>
      </c>
      <c r="H1299" s="222">
        <v>0</v>
      </c>
      <c r="I1299" s="222">
        <v>0</v>
      </c>
      <c r="J1299" s="222">
        <v>0</v>
      </c>
      <c r="K1299" s="222">
        <v>0</v>
      </c>
      <c r="L1299" s="222">
        <v>0</v>
      </c>
      <c r="M1299" s="222">
        <v>0</v>
      </c>
      <c r="N1299" s="222">
        <v>101.65</v>
      </c>
      <c r="O1299" s="222">
        <v>101.65</v>
      </c>
      <c r="P1299" s="222">
        <v>0</v>
      </c>
      <c r="Q1299" s="222">
        <v>203.3</v>
      </c>
    </row>
    <row r="1300" spans="1:17">
      <c r="A1300" s="223">
        <f t="shared" si="48"/>
        <v>34</v>
      </c>
      <c r="B1300" s="219" t="s">
        <v>417</v>
      </c>
      <c r="C1300" s="219" t="s">
        <v>5695</v>
      </c>
      <c r="D1300" s="219" t="s">
        <v>5696</v>
      </c>
      <c r="E1300" s="222">
        <v>0</v>
      </c>
      <c r="F1300" s="222">
        <v>0</v>
      </c>
      <c r="G1300" s="222">
        <v>0</v>
      </c>
      <c r="H1300" s="222">
        <v>0</v>
      </c>
      <c r="I1300" s="222">
        <v>0</v>
      </c>
      <c r="J1300" s="222">
        <v>0</v>
      </c>
      <c r="K1300" s="222">
        <v>0</v>
      </c>
      <c r="L1300" s="222">
        <v>0</v>
      </c>
      <c r="M1300" s="222">
        <v>0</v>
      </c>
      <c r="N1300" s="222">
        <v>0</v>
      </c>
      <c r="O1300" s="222">
        <v>101.65</v>
      </c>
      <c r="P1300" s="222">
        <v>0</v>
      </c>
      <c r="Q1300" s="222">
        <v>101.65</v>
      </c>
    </row>
    <row r="1301" spans="1:17">
      <c r="A1301" s="223">
        <f t="shared" si="48"/>
        <v>35</v>
      </c>
      <c r="B1301" s="219" t="s">
        <v>417</v>
      </c>
      <c r="C1301" s="219" t="s">
        <v>5697</v>
      </c>
      <c r="D1301" s="219" t="s">
        <v>5698</v>
      </c>
      <c r="E1301" s="222">
        <v>0</v>
      </c>
      <c r="F1301" s="222">
        <v>0</v>
      </c>
      <c r="G1301" s="222">
        <v>0</v>
      </c>
      <c r="H1301" s="222">
        <v>0</v>
      </c>
      <c r="I1301" s="222">
        <v>0</v>
      </c>
      <c r="J1301" s="222">
        <v>0</v>
      </c>
      <c r="K1301" s="222">
        <v>0</v>
      </c>
      <c r="L1301" s="222">
        <v>0</v>
      </c>
      <c r="M1301" s="222">
        <v>101.65</v>
      </c>
      <c r="N1301" s="222">
        <v>101.65</v>
      </c>
      <c r="O1301" s="222">
        <v>101.65</v>
      </c>
      <c r="P1301" s="222">
        <v>0</v>
      </c>
      <c r="Q1301" s="222">
        <v>304.95</v>
      </c>
    </row>
    <row r="1302" spans="1:17">
      <c r="A1302" s="223">
        <f t="shared" si="48"/>
        <v>36</v>
      </c>
      <c r="B1302" s="219" t="s">
        <v>417</v>
      </c>
      <c r="C1302" s="219" t="s">
        <v>5699</v>
      </c>
      <c r="D1302" s="219" t="s">
        <v>5700</v>
      </c>
      <c r="E1302" s="222">
        <v>0</v>
      </c>
      <c r="F1302" s="222">
        <v>0</v>
      </c>
      <c r="G1302" s="222">
        <v>0</v>
      </c>
      <c r="H1302" s="222">
        <v>0</v>
      </c>
      <c r="I1302" s="222">
        <v>0</v>
      </c>
      <c r="J1302" s="222">
        <v>0</v>
      </c>
      <c r="K1302" s="222">
        <v>0</v>
      </c>
      <c r="L1302" s="222">
        <v>0</v>
      </c>
      <c r="M1302" s="222">
        <v>0</v>
      </c>
      <c r="N1302" s="222">
        <v>0</v>
      </c>
      <c r="O1302" s="222">
        <v>101.65</v>
      </c>
      <c r="P1302" s="222">
        <v>0</v>
      </c>
      <c r="Q1302" s="222">
        <v>101.65</v>
      </c>
    </row>
    <row r="1303" spans="1:17">
      <c r="A1303" s="223">
        <f t="shared" si="48"/>
        <v>37</v>
      </c>
      <c r="B1303" s="219" t="s">
        <v>417</v>
      </c>
      <c r="C1303" s="219" t="s">
        <v>5701</v>
      </c>
      <c r="D1303" s="219" t="s">
        <v>5702</v>
      </c>
      <c r="E1303" s="222">
        <v>0</v>
      </c>
      <c r="F1303" s="222">
        <v>0</v>
      </c>
      <c r="G1303" s="222">
        <v>0</v>
      </c>
      <c r="H1303" s="222">
        <v>0</v>
      </c>
      <c r="I1303" s="222">
        <v>0</v>
      </c>
      <c r="J1303" s="222">
        <v>0</v>
      </c>
      <c r="K1303" s="222">
        <v>0</v>
      </c>
      <c r="L1303" s="222">
        <v>0</v>
      </c>
      <c r="M1303" s="222">
        <v>0</v>
      </c>
      <c r="N1303" s="222">
        <v>0</v>
      </c>
      <c r="O1303" s="222">
        <v>101.65</v>
      </c>
      <c r="P1303" s="222">
        <v>0</v>
      </c>
      <c r="Q1303" s="222">
        <v>101.65</v>
      </c>
    </row>
    <row r="1304" spans="1:17">
      <c r="A1304" s="223">
        <f t="shared" si="48"/>
        <v>38</v>
      </c>
      <c r="B1304" s="219" t="s">
        <v>417</v>
      </c>
      <c r="C1304" s="219" t="s">
        <v>5703</v>
      </c>
      <c r="D1304" s="219" t="s">
        <v>5704</v>
      </c>
      <c r="E1304" s="222">
        <v>0</v>
      </c>
      <c r="F1304" s="222">
        <v>0</v>
      </c>
      <c r="G1304" s="222">
        <v>0</v>
      </c>
      <c r="H1304" s="222">
        <v>0</v>
      </c>
      <c r="I1304" s="222">
        <v>0</v>
      </c>
      <c r="J1304" s="222">
        <v>0</v>
      </c>
      <c r="K1304" s="222">
        <v>0</v>
      </c>
      <c r="L1304" s="222">
        <v>0</v>
      </c>
      <c r="M1304" s="222">
        <v>0</v>
      </c>
      <c r="N1304" s="222">
        <v>0</v>
      </c>
      <c r="O1304" s="222">
        <v>101.65</v>
      </c>
      <c r="P1304" s="222">
        <v>0</v>
      </c>
      <c r="Q1304" s="222">
        <v>101.65</v>
      </c>
    </row>
    <row r="1305" spans="1:17">
      <c r="A1305" s="223">
        <f t="shared" si="48"/>
        <v>39</v>
      </c>
      <c r="B1305" s="219" t="s">
        <v>417</v>
      </c>
      <c r="C1305" s="219" t="s">
        <v>5705</v>
      </c>
      <c r="D1305" s="219" t="s">
        <v>5706</v>
      </c>
      <c r="E1305" s="222">
        <v>0</v>
      </c>
      <c r="F1305" s="222">
        <v>0</v>
      </c>
      <c r="G1305" s="222">
        <v>0</v>
      </c>
      <c r="H1305" s="222">
        <v>0</v>
      </c>
      <c r="I1305" s="222">
        <v>0</v>
      </c>
      <c r="J1305" s="222">
        <v>0</v>
      </c>
      <c r="K1305" s="222">
        <v>0</v>
      </c>
      <c r="L1305" s="222">
        <v>0</v>
      </c>
      <c r="M1305" s="222">
        <v>0</v>
      </c>
      <c r="N1305" s="222">
        <v>0</v>
      </c>
      <c r="O1305" s="222">
        <v>101.65</v>
      </c>
      <c r="P1305" s="222">
        <v>0</v>
      </c>
      <c r="Q1305" s="222">
        <v>101.65</v>
      </c>
    </row>
    <row r="1306" spans="1:17">
      <c r="A1306" s="223">
        <f t="shared" si="48"/>
        <v>40</v>
      </c>
      <c r="B1306" s="219" t="s">
        <v>417</v>
      </c>
      <c r="C1306" s="219" t="s">
        <v>5707</v>
      </c>
      <c r="D1306" s="219" t="s">
        <v>5630</v>
      </c>
      <c r="E1306" s="222">
        <v>0</v>
      </c>
      <c r="F1306" s="222">
        <v>0</v>
      </c>
      <c r="G1306" s="222">
        <v>0</v>
      </c>
      <c r="H1306" s="222">
        <v>0</v>
      </c>
      <c r="I1306" s="222">
        <v>0</v>
      </c>
      <c r="J1306" s="222">
        <v>0</v>
      </c>
      <c r="K1306" s="222">
        <v>0</v>
      </c>
      <c r="L1306" s="222">
        <v>0</v>
      </c>
      <c r="M1306" s="222">
        <v>0</v>
      </c>
      <c r="N1306" s="222">
        <v>101.65</v>
      </c>
      <c r="O1306" s="222">
        <v>101.65</v>
      </c>
      <c r="P1306" s="222">
        <v>0</v>
      </c>
      <c r="Q1306" s="222">
        <v>203.3</v>
      </c>
    </row>
    <row r="1307" spans="1:17">
      <c r="A1307" s="223">
        <f t="shared" si="48"/>
        <v>41</v>
      </c>
      <c r="B1307" s="219" t="s">
        <v>417</v>
      </c>
      <c r="C1307" s="219" t="s">
        <v>5708</v>
      </c>
      <c r="D1307" s="219" t="s">
        <v>5709</v>
      </c>
      <c r="E1307" s="222">
        <v>0</v>
      </c>
      <c r="F1307" s="222">
        <v>0</v>
      </c>
      <c r="G1307" s="222">
        <v>0</v>
      </c>
      <c r="H1307" s="222">
        <v>0</v>
      </c>
      <c r="I1307" s="222">
        <v>0</v>
      </c>
      <c r="J1307" s="222">
        <v>0</v>
      </c>
      <c r="K1307" s="222">
        <v>0</v>
      </c>
      <c r="L1307" s="222">
        <v>0</v>
      </c>
      <c r="M1307" s="222">
        <v>0</v>
      </c>
      <c r="N1307" s="222">
        <v>101.65</v>
      </c>
      <c r="O1307" s="222">
        <v>101.65</v>
      </c>
      <c r="P1307" s="222">
        <v>0</v>
      </c>
      <c r="Q1307" s="222">
        <v>203.3</v>
      </c>
    </row>
    <row r="1308" spans="1:17">
      <c r="A1308" s="223">
        <f t="shared" si="48"/>
        <v>42</v>
      </c>
      <c r="B1308" s="219" t="s">
        <v>417</v>
      </c>
      <c r="C1308" s="219" t="s">
        <v>5710</v>
      </c>
      <c r="D1308" s="219" t="s">
        <v>5711</v>
      </c>
      <c r="E1308" s="222">
        <v>0</v>
      </c>
      <c r="F1308" s="222">
        <v>0</v>
      </c>
      <c r="G1308" s="222">
        <v>0</v>
      </c>
      <c r="H1308" s="222">
        <v>0</v>
      </c>
      <c r="I1308" s="222">
        <v>0</v>
      </c>
      <c r="J1308" s="222">
        <v>0</v>
      </c>
      <c r="K1308" s="222">
        <v>0</v>
      </c>
      <c r="L1308" s="222">
        <v>0</v>
      </c>
      <c r="M1308" s="222">
        <v>0</v>
      </c>
      <c r="N1308" s="222">
        <v>241.93</v>
      </c>
      <c r="O1308" s="222">
        <v>522.48</v>
      </c>
      <c r="P1308" s="222">
        <v>0</v>
      </c>
      <c r="Q1308" s="222">
        <v>764.41</v>
      </c>
    </row>
    <row r="1309" spans="1:17">
      <c r="A1309" s="223">
        <f t="shared" si="48"/>
        <v>43</v>
      </c>
      <c r="B1309" s="219" t="s">
        <v>417</v>
      </c>
      <c r="C1309" s="219" t="s">
        <v>5712</v>
      </c>
      <c r="D1309" s="219" t="s">
        <v>4348</v>
      </c>
      <c r="E1309" s="222">
        <v>0</v>
      </c>
      <c r="F1309" s="222">
        <v>0</v>
      </c>
      <c r="G1309" s="222">
        <v>0</v>
      </c>
      <c r="H1309" s="222">
        <v>0</v>
      </c>
      <c r="I1309" s="222">
        <v>0</v>
      </c>
      <c r="J1309" s="222">
        <v>0</v>
      </c>
      <c r="K1309" s="222">
        <v>0</v>
      </c>
      <c r="L1309" s="222">
        <v>0</v>
      </c>
      <c r="M1309" s="222">
        <v>0</v>
      </c>
      <c r="N1309" s="222">
        <v>101.65</v>
      </c>
      <c r="O1309" s="222">
        <v>101.65</v>
      </c>
      <c r="P1309" s="222">
        <v>0</v>
      </c>
      <c r="Q1309" s="222">
        <v>203.3</v>
      </c>
    </row>
    <row r="1310" spans="1:17">
      <c r="A1310" s="223">
        <f t="shared" si="48"/>
        <v>44</v>
      </c>
      <c r="B1310" s="219" t="s">
        <v>417</v>
      </c>
      <c r="C1310" s="219" t="s">
        <v>5713</v>
      </c>
      <c r="D1310" s="219" t="s">
        <v>5714</v>
      </c>
      <c r="E1310" s="222">
        <v>0</v>
      </c>
      <c r="F1310" s="222">
        <v>0</v>
      </c>
      <c r="G1310" s="222">
        <v>0</v>
      </c>
      <c r="H1310" s="222">
        <v>0</v>
      </c>
      <c r="I1310" s="222">
        <v>0</v>
      </c>
      <c r="J1310" s="222">
        <v>0</v>
      </c>
      <c r="K1310" s="222">
        <v>0</v>
      </c>
      <c r="L1310" s="222">
        <v>0</v>
      </c>
      <c r="M1310" s="222">
        <v>0</v>
      </c>
      <c r="N1310" s="222">
        <v>0</v>
      </c>
      <c r="O1310" s="222">
        <v>244.98</v>
      </c>
      <c r="P1310" s="222">
        <v>0</v>
      </c>
      <c r="Q1310" s="222">
        <v>244.98</v>
      </c>
    </row>
    <row r="1311" spans="1:17" ht="15" thickBot="1">
      <c r="A1311" s="223"/>
      <c r="B1311" s="219"/>
      <c r="C1311" s="219"/>
      <c r="D1311" s="219"/>
      <c r="E1311" s="224">
        <f>SUM(E1267:E1310)</f>
        <v>0</v>
      </c>
      <c r="F1311" s="224">
        <f t="shared" ref="F1311:Q1311" si="49">SUM(F1267:F1310)</f>
        <v>0</v>
      </c>
      <c r="G1311" s="224">
        <f t="shared" si="49"/>
        <v>0</v>
      </c>
      <c r="H1311" s="224">
        <f t="shared" si="49"/>
        <v>0</v>
      </c>
      <c r="I1311" s="224">
        <f t="shared" si="49"/>
        <v>0</v>
      </c>
      <c r="J1311" s="224">
        <f t="shared" si="49"/>
        <v>0</v>
      </c>
      <c r="K1311" s="224">
        <f t="shared" si="49"/>
        <v>0</v>
      </c>
      <c r="L1311" s="224">
        <f t="shared" si="49"/>
        <v>738.3</v>
      </c>
      <c r="M1311" s="224">
        <f t="shared" si="49"/>
        <v>1364.25</v>
      </c>
      <c r="N1311" s="224">
        <f t="shared" si="49"/>
        <v>7040.6099999999979</v>
      </c>
      <c r="O1311" s="224">
        <f t="shared" si="49"/>
        <v>16880.599999999999</v>
      </c>
      <c r="P1311" s="224">
        <f t="shared" si="49"/>
        <v>0</v>
      </c>
      <c r="Q1311" s="224">
        <f t="shared" si="49"/>
        <v>26023.760000000009</v>
      </c>
    </row>
    <row r="1312" spans="1:17" ht="15" thickTop="1">
      <c r="A1312" s="223">
        <f t="shared" si="48"/>
        <v>1</v>
      </c>
      <c r="B1312" s="219" t="s">
        <v>422</v>
      </c>
      <c r="C1312" s="219" t="s">
        <v>5715</v>
      </c>
      <c r="D1312" s="219" t="s">
        <v>5716</v>
      </c>
      <c r="E1312" s="222">
        <v>0</v>
      </c>
      <c r="F1312" s="222">
        <v>0</v>
      </c>
      <c r="G1312" s="222">
        <v>0</v>
      </c>
      <c r="H1312" s="222">
        <v>0</v>
      </c>
      <c r="I1312" s="222">
        <v>0</v>
      </c>
      <c r="J1312" s="222">
        <v>0</v>
      </c>
      <c r="K1312" s="222">
        <v>0</v>
      </c>
      <c r="L1312" s="222">
        <v>0</v>
      </c>
      <c r="M1312" s="222">
        <v>0</v>
      </c>
      <c r="N1312" s="222">
        <v>0</v>
      </c>
      <c r="O1312" s="222">
        <v>746.86</v>
      </c>
      <c r="P1312" s="222">
        <v>0</v>
      </c>
      <c r="Q1312" s="222">
        <v>746.86</v>
      </c>
    </row>
    <row r="1313" spans="1:17">
      <c r="A1313" s="223">
        <f t="shared" si="48"/>
        <v>2</v>
      </c>
      <c r="B1313" s="219" t="s">
        <v>422</v>
      </c>
      <c r="C1313" s="219" t="s">
        <v>5717</v>
      </c>
      <c r="D1313" s="219" t="s">
        <v>5718</v>
      </c>
      <c r="E1313" s="222">
        <v>0</v>
      </c>
      <c r="F1313" s="222">
        <v>0</v>
      </c>
      <c r="G1313" s="222">
        <v>0</v>
      </c>
      <c r="H1313" s="222">
        <v>0</v>
      </c>
      <c r="I1313" s="222">
        <v>0</v>
      </c>
      <c r="J1313" s="222">
        <v>0</v>
      </c>
      <c r="K1313" s="222">
        <v>0</v>
      </c>
      <c r="L1313" s="222">
        <v>0</v>
      </c>
      <c r="M1313" s="222">
        <v>0</v>
      </c>
      <c r="N1313" s="222">
        <v>0</v>
      </c>
      <c r="O1313" s="222">
        <v>107</v>
      </c>
      <c r="P1313" s="222">
        <v>0</v>
      </c>
      <c r="Q1313" s="222">
        <v>107</v>
      </c>
    </row>
    <row r="1314" spans="1:17">
      <c r="A1314" s="223">
        <f t="shared" si="48"/>
        <v>3</v>
      </c>
      <c r="B1314" s="219" t="s">
        <v>422</v>
      </c>
      <c r="C1314" s="219" t="s">
        <v>5719</v>
      </c>
      <c r="D1314" s="219" t="s">
        <v>5720</v>
      </c>
      <c r="E1314" s="222">
        <v>0</v>
      </c>
      <c r="F1314" s="222">
        <v>0</v>
      </c>
      <c r="G1314" s="222">
        <v>0</v>
      </c>
      <c r="H1314" s="222">
        <v>0</v>
      </c>
      <c r="I1314" s="222">
        <v>0</v>
      </c>
      <c r="J1314" s="222">
        <v>0</v>
      </c>
      <c r="K1314" s="222">
        <v>0</v>
      </c>
      <c r="L1314" s="222">
        <v>0</v>
      </c>
      <c r="M1314" s="222">
        <v>0</v>
      </c>
      <c r="N1314" s="222">
        <v>0</v>
      </c>
      <c r="O1314" s="222">
        <v>4419.1000000000004</v>
      </c>
      <c r="P1314" s="222">
        <v>0</v>
      </c>
      <c r="Q1314" s="222">
        <v>4419.1000000000004</v>
      </c>
    </row>
    <row r="1315" spans="1:17">
      <c r="A1315" s="223">
        <f t="shared" si="48"/>
        <v>4</v>
      </c>
      <c r="B1315" s="219" t="s">
        <v>422</v>
      </c>
      <c r="C1315" s="219" t="s">
        <v>5721</v>
      </c>
      <c r="D1315" s="219" t="s">
        <v>5722</v>
      </c>
      <c r="E1315" s="222">
        <v>0</v>
      </c>
      <c r="F1315" s="222">
        <v>0</v>
      </c>
      <c r="G1315" s="222">
        <v>0</v>
      </c>
      <c r="H1315" s="222">
        <v>0</v>
      </c>
      <c r="I1315" s="222">
        <v>0</v>
      </c>
      <c r="J1315" s="222">
        <v>0</v>
      </c>
      <c r="K1315" s="222">
        <v>0</v>
      </c>
      <c r="L1315" s="222">
        <v>0</v>
      </c>
      <c r="M1315" s="222">
        <v>0</v>
      </c>
      <c r="N1315" s="222">
        <v>0</v>
      </c>
      <c r="O1315" s="222">
        <v>2546.6</v>
      </c>
      <c r="P1315" s="222">
        <v>0</v>
      </c>
      <c r="Q1315" s="222">
        <v>2546.6</v>
      </c>
    </row>
    <row r="1316" spans="1:17">
      <c r="A1316" s="223">
        <f t="shared" si="48"/>
        <v>5</v>
      </c>
      <c r="B1316" s="219" t="s">
        <v>422</v>
      </c>
      <c r="C1316" s="219" t="s">
        <v>5723</v>
      </c>
      <c r="D1316" s="219" t="s">
        <v>5724</v>
      </c>
      <c r="E1316" s="222">
        <v>0</v>
      </c>
      <c r="F1316" s="222">
        <v>0</v>
      </c>
      <c r="G1316" s="222">
        <v>0</v>
      </c>
      <c r="H1316" s="222">
        <v>0</v>
      </c>
      <c r="I1316" s="222">
        <v>0</v>
      </c>
      <c r="J1316" s="222">
        <v>0</v>
      </c>
      <c r="K1316" s="222">
        <v>0</v>
      </c>
      <c r="L1316" s="222">
        <v>0</v>
      </c>
      <c r="M1316" s="222">
        <v>0</v>
      </c>
      <c r="N1316" s="222">
        <v>0</v>
      </c>
      <c r="O1316" s="222">
        <v>1996.19</v>
      </c>
      <c r="P1316" s="222">
        <v>0</v>
      </c>
      <c r="Q1316" s="222">
        <v>1996.19</v>
      </c>
    </row>
    <row r="1317" spans="1:17">
      <c r="A1317" s="223">
        <f t="shared" si="48"/>
        <v>6</v>
      </c>
      <c r="B1317" s="219" t="s">
        <v>422</v>
      </c>
      <c r="C1317" s="219" t="s">
        <v>5725</v>
      </c>
      <c r="D1317" s="219" t="s">
        <v>5726</v>
      </c>
      <c r="E1317" s="222">
        <v>0</v>
      </c>
      <c r="F1317" s="222">
        <v>0</v>
      </c>
      <c r="G1317" s="222">
        <v>0</v>
      </c>
      <c r="H1317" s="222">
        <v>0</v>
      </c>
      <c r="I1317" s="222">
        <v>0</v>
      </c>
      <c r="J1317" s="222">
        <v>0</v>
      </c>
      <c r="K1317" s="222">
        <v>0</v>
      </c>
      <c r="L1317" s="222">
        <v>0</v>
      </c>
      <c r="M1317" s="222">
        <v>0</v>
      </c>
      <c r="N1317" s="222">
        <v>0</v>
      </c>
      <c r="O1317" s="222">
        <v>1767.8</v>
      </c>
      <c r="P1317" s="222">
        <v>0</v>
      </c>
      <c r="Q1317" s="222">
        <v>1767.8</v>
      </c>
    </row>
    <row r="1318" spans="1:17">
      <c r="A1318" s="223">
        <f t="shared" si="48"/>
        <v>7</v>
      </c>
      <c r="B1318" s="219" t="s">
        <v>422</v>
      </c>
      <c r="C1318" s="219" t="s">
        <v>5727</v>
      </c>
      <c r="D1318" s="219" t="s">
        <v>5726</v>
      </c>
      <c r="E1318" s="222">
        <v>0</v>
      </c>
      <c r="F1318" s="222">
        <v>0</v>
      </c>
      <c r="G1318" s="222">
        <v>0</v>
      </c>
      <c r="H1318" s="222">
        <v>0</v>
      </c>
      <c r="I1318" s="222">
        <v>0</v>
      </c>
      <c r="J1318" s="222">
        <v>0</v>
      </c>
      <c r="K1318" s="222">
        <v>0</v>
      </c>
      <c r="L1318" s="222">
        <v>0</v>
      </c>
      <c r="M1318" s="222">
        <v>0</v>
      </c>
      <c r="N1318" s="222">
        <v>0</v>
      </c>
      <c r="O1318" s="222">
        <v>631.29999999999995</v>
      </c>
      <c r="P1318" s="222">
        <v>0</v>
      </c>
      <c r="Q1318" s="222">
        <v>631.29999999999995</v>
      </c>
    </row>
    <row r="1319" spans="1:17">
      <c r="A1319" s="223">
        <f t="shared" si="48"/>
        <v>8</v>
      </c>
      <c r="B1319" s="219" t="s">
        <v>422</v>
      </c>
      <c r="C1319" s="219" t="s">
        <v>5728</v>
      </c>
      <c r="D1319" s="219" t="s">
        <v>5729</v>
      </c>
      <c r="E1319" s="222">
        <v>0</v>
      </c>
      <c r="F1319" s="222">
        <v>0</v>
      </c>
      <c r="G1319" s="222">
        <v>0</v>
      </c>
      <c r="H1319" s="222">
        <v>0</v>
      </c>
      <c r="I1319" s="222">
        <v>0</v>
      </c>
      <c r="J1319" s="222">
        <v>0</v>
      </c>
      <c r="K1319" s="222">
        <v>0</v>
      </c>
      <c r="L1319" s="222">
        <v>0</v>
      </c>
      <c r="M1319" s="222">
        <v>0</v>
      </c>
      <c r="N1319" s="222">
        <v>0</v>
      </c>
      <c r="O1319" s="222">
        <v>1033.6199999999999</v>
      </c>
      <c r="P1319" s="222">
        <v>0</v>
      </c>
      <c r="Q1319" s="222">
        <v>1033.6199999999999</v>
      </c>
    </row>
    <row r="1320" spans="1:17">
      <c r="A1320" s="223">
        <f t="shared" si="48"/>
        <v>9</v>
      </c>
      <c r="B1320" s="219" t="s">
        <v>422</v>
      </c>
      <c r="C1320" s="219" t="s">
        <v>5730</v>
      </c>
      <c r="D1320" s="219" t="s">
        <v>5729</v>
      </c>
      <c r="E1320" s="222">
        <v>0</v>
      </c>
      <c r="F1320" s="222">
        <v>0</v>
      </c>
      <c r="G1320" s="222">
        <v>0</v>
      </c>
      <c r="H1320" s="222">
        <v>0</v>
      </c>
      <c r="I1320" s="222">
        <v>0</v>
      </c>
      <c r="J1320" s="222">
        <v>0</v>
      </c>
      <c r="K1320" s="222">
        <v>0</v>
      </c>
      <c r="L1320" s="222">
        <v>0</v>
      </c>
      <c r="M1320" s="222">
        <v>0</v>
      </c>
      <c r="N1320" s="222">
        <v>0</v>
      </c>
      <c r="O1320" s="222">
        <v>1380.3</v>
      </c>
      <c r="P1320" s="222">
        <v>0</v>
      </c>
      <c r="Q1320" s="222">
        <v>1380.3</v>
      </c>
    </row>
    <row r="1321" spans="1:17">
      <c r="A1321" s="223">
        <f t="shared" si="48"/>
        <v>10</v>
      </c>
      <c r="B1321" s="219" t="s">
        <v>422</v>
      </c>
      <c r="C1321" s="219" t="s">
        <v>5731</v>
      </c>
      <c r="D1321" s="219" t="s">
        <v>5729</v>
      </c>
      <c r="E1321" s="222">
        <v>0</v>
      </c>
      <c r="F1321" s="222">
        <v>0</v>
      </c>
      <c r="G1321" s="222">
        <v>0</v>
      </c>
      <c r="H1321" s="222">
        <v>0</v>
      </c>
      <c r="I1321" s="222">
        <v>0</v>
      </c>
      <c r="J1321" s="222">
        <v>0</v>
      </c>
      <c r="K1321" s="222">
        <v>0</v>
      </c>
      <c r="L1321" s="222">
        <v>0</v>
      </c>
      <c r="M1321" s="222">
        <v>0</v>
      </c>
      <c r="N1321" s="222">
        <v>0</v>
      </c>
      <c r="O1321" s="222">
        <v>631.29999999999995</v>
      </c>
      <c r="P1321" s="222">
        <v>0</v>
      </c>
      <c r="Q1321" s="222">
        <v>631.29999999999995</v>
      </c>
    </row>
    <row r="1322" spans="1:17">
      <c r="A1322" s="223">
        <f t="shared" si="48"/>
        <v>11</v>
      </c>
      <c r="B1322" s="219" t="s">
        <v>422</v>
      </c>
      <c r="C1322" s="219" t="s">
        <v>5732</v>
      </c>
      <c r="D1322" s="219" t="s">
        <v>5733</v>
      </c>
      <c r="E1322" s="222">
        <v>0</v>
      </c>
      <c r="F1322" s="222">
        <v>0</v>
      </c>
      <c r="G1322" s="222">
        <v>0</v>
      </c>
      <c r="H1322" s="222">
        <v>0</v>
      </c>
      <c r="I1322" s="222">
        <v>0</v>
      </c>
      <c r="J1322" s="222">
        <v>0</v>
      </c>
      <c r="K1322" s="222">
        <v>0</v>
      </c>
      <c r="L1322" s="222">
        <v>0</v>
      </c>
      <c r="M1322" s="222">
        <v>0</v>
      </c>
      <c r="N1322" s="222">
        <v>0</v>
      </c>
      <c r="O1322" s="222">
        <v>2494.17</v>
      </c>
      <c r="P1322" s="222">
        <v>0</v>
      </c>
      <c r="Q1322" s="222">
        <v>2494.17</v>
      </c>
    </row>
    <row r="1323" spans="1:17">
      <c r="A1323" s="223">
        <f t="shared" si="48"/>
        <v>12</v>
      </c>
      <c r="B1323" s="219" t="s">
        <v>422</v>
      </c>
      <c r="C1323" s="219" t="s">
        <v>5734</v>
      </c>
      <c r="D1323" s="219" t="s">
        <v>5735</v>
      </c>
      <c r="E1323" s="222">
        <v>0</v>
      </c>
      <c r="F1323" s="222">
        <v>0</v>
      </c>
      <c r="G1323" s="222">
        <v>0</v>
      </c>
      <c r="H1323" s="222">
        <v>0</v>
      </c>
      <c r="I1323" s="222">
        <v>0</v>
      </c>
      <c r="J1323" s="222">
        <v>0</v>
      </c>
      <c r="K1323" s="222">
        <v>0</v>
      </c>
      <c r="L1323" s="222">
        <v>0</v>
      </c>
      <c r="M1323" s="222">
        <v>0</v>
      </c>
      <c r="N1323" s="222">
        <v>0</v>
      </c>
      <c r="O1323" s="222">
        <v>828.22</v>
      </c>
      <c r="P1323" s="222">
        <v>0</v>
      </c>
      <c r="Q1323" s="222">
        <v>828.22</v>
      </c>
    </row>
    <row r="1324" spans="1:17">
      <c r="A1324" s="223">
        <f t="shared" si="48"/>
        <v>13</v>
      </c>
      <c r="B1324" s="219" t="s">
        <v>422</v>
      </c>
      <c r="C1324" s="219" t="s">
        <v>5736</v>
      </c>
      <c r="D1324" s="219" t="s">
        <v>5737</v>
      </c>
      <c r="E1324" s="222">
        <v>0</v>
      </c>
      <c r="F1324" s="222">
        <v>0</v>
      </c>
      <c r="G1324" s="222">
        <v>0</v>
      </c>
      <c r="H1324" s="222">
        <v>0</v>
      </c>
      <c r="I1324" s="222">
        <v>0</v>
      </c>
      <c r="J1324" s="222">
        <v>0</v>
      </c>
      <c r="K1324" s="222">
        <v>0</v>
      </c>
      <c r="L1324" s="222">
        <v>0</v>
      </c>
      <c r="M1324" s="222">
        <v>0</v>
      </c>
      <c r="N1324" s="222">
        <v>0</v>
      </c>
      <c r="O1324" s="222">
        <v>2051.19</v>
      </c>
      <c r="P1324" s="222">
        <v>0</v>
      </c>
      <c r="Q1324" s="222">
        <v>2051.19</v>
      </c>
    </row>
    <row r="1325" spans="1:17">
      <c r="A1325" s="223">
        <f t="shared" si="48"/>
        <v>14</v>
      </c>
      <c r="B1325" s="219" t="s">
        <v>422</v>
      </c>
      <c r="C1325" s="219" t="s">
        <v>5738</v>
      </c>
      <c r="D1325" s="219" t="s">
        <v>5739</v>
      </c>
      <c r="E1325" s="222">
        <v>0</v>
      </c>
      <c r="F1325" s="222">
        <v>0</v>
      </c>
      <c r="G1325" s="222">
        <v>0</v>
      </c>
      <c r="H1325" s="222">
        <v>0</v>
      </c>
      <c r="I1325" s="222">
        <v>0</v>
      </c>
      <c r="J1325" s="222">
        <v>0</v>
      </c>
      <c r="K1325" s="222">
        <v>0</v>
      </c>
      <c r="L1325" s="222">
        <v>0</v>
      </c>
      <c r="M1325" s="222">
        <v>0</v>
      </c>
      <c r="N1325" s="222">
        <v>0</v>
      </c>
      <c r="O1325" s="222">
        <v>631.29999999999995</v>
      </c>
      <c r="P1325" s="222">
        <v>0</v>
      </c>
      <c r="Q1325" s="222">
        <v>631.29999999999995</v>
      </c>
    </row>
    <row r="1326" spans="1:17">
      <c r="A1326" s="223">
        <f t="shared" si="48"/>
        <v>15</v>
      </c>
      <c r="B1326" s="219" t="s">
        <v>422</v>
      </c>
      <c r="C1326" s="219" t="s">
        <v>5740</v>
      </c>
      <c r="D1326" s="219" t="s">
        <v>3469</v>
      </c>
      <c r="E1326" s="222">
        <v>0</v>
      </c>
      <c r="F1326" s="222">
        <v>0</v>
      </c>
      <c r="G1326" s="222">
        <v>0</v>
      </c>
      <c r="H1326" s="222">
        <v>0</v>
      </c>
      <c r="I1326" s="222">
        <v>0</v>
      </c>
      <c r="J1326" s="222">
        <v>0</v>
      </c>
      <c r="K1326" s="222">
        <v>0</v>
      </c>
      <c r="L1326" s="222">
        <v>0</v>
      </c>
      <c r="M1326" s="222">
        <v>0</v>
      </c>
      <c r="N1326" s="222">
        <v>0</v>
      </c>
      <c r="O1326" s="222">
        <v>1070</v>
      </c>
      <c r="P1326" s="222">
        <v>0</v>
      </c>
      <c r="Q1326" s="222">
        <v>1070</v>
      </c>
    </row>
    <row r="1327" spans="1:17">
      <c r="A1327" s="223">
        <f t="shared" si="48"/>
        <v>16</v>
      </c>
      <c r="B1327" s="219" t="s">
        <v>422</v>
      </c>
      <c r="C1327" s="219" t="s">
        <v>5741</v>
      </c>
      <c r="D1327" s="219" t="s">
        <v>5742</v>
      </c>
      <c r="E1327" s="222">
        <v>0</v>
      </c>
      <c r="F1327" s="222">
        <v>0</v>
      </c>
      <c r="G1327" s="222">
        <v>0</v>
      </c>
      <c r="H1327" s="222">
        <v>0</v>
      </c>
      <c r="I1327" s="222">
        <v>0</v>
      </c>
      <c r="J1327" s="222">
        <v>0</v>
      </c>
      <c r="K1327" s="222">
        <v>0</v>
      </c>
      <c r="L1327" s="222">
        <v>0</v>
      </c>
      <c r="M1327" s="222">
        <v>0</v>
      </c>
      <c r="N1327" s="222">
        <v>0</v>
      </c>
      <c r="O1327" s="222">
        <v>508.79</v>
      </c>
      <c r="P1327" s="222">
        <v>0</v>
      </c>
      <c r="Q1327" s="222">
        <v>508.79</v>
      </c>
    </row>
    <row r="1328" spans="1:17">
      <c r="A1328" s="223">
        <f t="shared" si="48"/>
        <v>17</v>
      </c>
      <c r="B1328" s="219" t="s">
        <v>422</v>
      </c>
      <c r="C1328" s="219" t="s">
        <v>5743</v>
      </c>
      <c r="D1328" s="219" t="s">
        <v>1971</v>
      </c>
      <c r="E1328" s="222">
        <v>0</v>
      </c>
      <c r="F1328" s="222">
        <v>0</v>
      </c>
      <c r="G1328" s="222">
        <v>0</v>
      </c>
      <c r="H1328" s="222">
        <v>0</v>
      </c>
      <c r="I1328" s="222">
        <v>0</v>
      </c>
      <c r="J1328" s="222">
        <v>0</v>
      </c>
      <c r="K1328" s="222">
        <v>0</v>
      </c>
      <c r="L1328" s="222">
        <v>0</v>
      </c>
      <c r="M1328" s="222">
        <v>0</v>
      </c>
      <c r="N1328" s="222">
        <v>0</v>
      </c>
      <c r="O1328" s="222">
        <v>222.56</v>
      </c>
      <c r="P1328" s="222">
        <v>0</v>
      </c>
      <c r="Q1328" s="222">
        <v>222.56</v>
      </c>
    </row>
    <row r="1329" spans="1:17">
      <c r="A1329" s="223">
        <f t="shared" si="48"/>
        <v>18</v>
      </c>
      <c r="B1329" s="219" t="s">
        <v>422</v>
      </c>
      <c r="C1329" s="219" t="s">
        <v>5744</v>
      </c>
      <c r="D1329" s="219" t="s">
        <v>1971</v>
      </c>
      <c r="E1329" s="222">
        <v>0</v>
      </c>
      <c r="F1329" s="222">
        <v>0</v>
      </c>
      <c r="G1329" s="222">
        <v>0</v>
      </c>
      <c r="H1329" s="222">
        <v>0</v>
      </c>
      <c r="I1329" s="222">
        <v>0</v>
      </c>
      <c r="J1329" s="222">
        <v>0</v>
      </c>
      <c r="K1329" s="222">
        <v>0</v>
      </c>
      <c r="L1329" s="222">
        <v>0</v>
      </c>
      <c r="M1329" s="222">
        <v>0</v>
      </c>
      <c r="N1329" s="222">
        <v>0</v>
      </c>
      <c r="O1329" s="222">
        <v>6206</v>
      </c>
      <c r="P1329" s="222">
        <v>0</v>
      </c>
      <c r="Q1329" s="222">
        <v>6206</v>
      </c>
    </row>
    <row r="1330" spans="1:17">
      <c r="A1330" s="223">
        <f t="shared" si="48"/>
        <v>19</v>
      </c>
      <c r="B1330" s="219" t="s">
        <v>422</v>
      </c>
      <c r="C1330" s="219" t="s">
        <v>5745</v>
      </c>
      <c r="D1330" s="219" t="s">
        <v>5746</v>
      </c>
      <c r="E1330" s="222">
        <v>0</v>
      </c>
      <c r="F1330" s="222">
        <v>0</v>
      </c>
      <c r="G1330" s="222">
        <v>0</v>
      </c>
      <c r="H1330" s="222">
        <v>0</v>
      </c>
      <c r="I1330" s="222">
        <v>0</v>
      </c>
      <c r="J1330" s="222">
        <v>0</v>
      </c>
      <c r="K1330" s="222">
        <v>0</v>
      </c>
      <c r="L1330" s="222">
        <v>0</v>
      </c>
      <c r="M1330" s="222">
        <v>0</v>
      </c>
      <c r="N1330" s="222">
        <v>0</v>
      </c>
      <c r="O1330" s="222">
        <v>214</v>
      </c>
      <c r="P1330" s="222">
        <v>0</v>
      </c>
      <c r="Q1330" s="222">
        <v>214</v>
      </c>
    </row>
    <row r="1331" spans="1:17">
      <c r="A1331" s="223">
        <f t="shared" si="48"/>
        <v>20</v>
      </c>
      <c r="B1331" s="219" t="s">
        <v>422</v>
      </c>
      <c r="C1331" s="219" t="s">
        <v>5747</v>
      </c>
      <c r="D1331" s="219" t="s">
        <v>5748</v>
      </c>
      <c r="E1331" s="222">
        <v>0</v>
      </c>
      <c r="F1331" s="222">
        <v>0</v>
      </c>
      <c r="G1331" s="222">
        <v>0</v>
      </c>
      <c r="H1331" s="222">
        <v>0</v>
      </c>
      <c r="I1331" s="222">
        <v>0</v>
      </c>
      <c r="J1331" s="222">
        <v>0</v>
      </c>
      <c r="K1331" s="222">
        <v>0</v>
      </c>
      <c r="L1331" s="222">
        <v>0</v>
      </c>
      <c r="M1331" s="222">
        <v>0</v>
      </c>
      <c r="N1331" s="222">
        <v>0</v>
      </c>
      <c r="O1331" s="222">
        <v>230.59</v>
      </c>
      <c r="P1331" s="222">
        <v>0</v>
      </c>
      <c r="Q1331" s="222">
        <v>230.59</v>
      </c>
    </row>
    <row r="1332" spans="1:17">
      <c r="A1332" s="223">
        <f t="shared" si="48"/>
        <v>21</v>
      </c>
      <c r="B1332" s="219" t="s">
        <v>422</v>
      </c>
      <c r="C1332" s="219" t="s">
        <v>5749</v>
      </c>
      <c r="D1332" s="219" t="s">
        <v>5748</v>
      </c>
      <c r="E1332" s="222">
        <v>0</v>
      </c>
      <c r="F1332" s="222">
        <v>0</v>
      </c>
      <c r="G1332" s="222">
        <v>0</v>
      </c>
      <c r="H1332" s="222">
        <v>0</v>
      </c>
      <c r="I1332" s="222">
        <v>0</v>
      </c>
      <c r="J1332" s="222">
        <v>0</v>
      </c>
      <c r="K1332" s="222">
        <v>0</v>
      </c>
      <c r="L1332" s="222">
        <v>0</v>
      </c>
      <c r="M1332" s="222">
        <v>0</v>
      </c>
      <c r="N1332" s="222">
        <v>0</v>
      </c>
      <c r="O1332" s="222">
        <v>1605</v>
      </c>
      <c r="P1332" s="222">
        <v>0</v>
      </c>
      <c r="Q1332" s="222">
        <v>1605</v>
      </c>
    </row>
    <row r="1333" spans="1:17" ht="15" thickBot="1">
      <c r="A1333" s="223"/>
      <c r="B1333" s="219"/>
      <c r="C1333" s="219"/>
      <c r="D1333" s="219"/>
      <c r="E1333" s="224">
        <f>SUM(E1312:E1332)</f>
        <v>0</v>
      </c>
      <c r="F1333" s="224">
        <f t="shared" ref="F1333:Q1333" si="50">SUM(F1312:F1332)</f>
        <v>0</v>
      </c>
      <c r="G1333" s="224">
        <f t="shared" si="50"/>
        <v>0</v>
      </c>
      <c r="H1333" s="224">
        <f t="shared" si="50"/>
        <v>0</v>
      </c>
      <c r="I1333" s="224">
        <f t="shared" si="50"/>
        <v>0</v>
      </c>
      <c r="J1333" s="224">
        <f t="shared" si="50"/>
        <v>0</v>
      </c>
      <c r="K1333" s="224">
        <f t="shared" si="50"/>
        <v>0</v>
      </c>
      <c r="L1333" s="224">
        <f t="shared" si="50"/>
        <v>0</v>
      </c>
      <c r="M1333" s="224">
        <f t="shared" si="50"/>
        <v>0</v>
      </c>
      <c r="N1333" s="224">
        <f t="shared" si="50"/>
        <v>0</v>
      </c>
      <c r="O1333" s="224">
        <f t="shared" si="50"/>
        <v>31321.89</v>
      </c>
      <c r="P1333" s="224">
        <f t="shared" si="50"/>
        <v>0</v>
      </c>
      <c r="Q1333" s="224">
        <f t="shared" si="50"/>
        <v>31321.89</v>
      </c>
    </row>
    <row r="1334" spans="1:17" ht="15" thickTop="1">
      <c r="A1334" s="223">
        <f t="shared" si="48"/>
        <v>1</v>
      </c>
      <c r="B1334" s="219" t="s">
        <v>433</v>
      </c>
      <c r="C1334" s="219" t="s">
        <v>5750</v>
      </c>
      <c r="D1334" s="233" t="s">
        <v>5751</v>
      </c>
      <c r="E1334" s="222">
        <v>0</v>
      </c>
      <c r="F1334" s="222">
        <v>0</v>
      </c>
      <c r="G1334" s="222">
        <v>0</v>
      </c>
      <c r="H1334" s="222">
        <v>0</v>
      </c>
      <c r="I1334" s="222">
        <v>0</v>
      </c>
      <c r="J1334" s="222">
        <v>0</v>
      </c>
      <c r="K1334" s="222">
        <v>0</v>
      </c>
      <c r="L1334" s="222">
        <v>0</v>
      </c>
      <c r="M1334" s="222">
        <v>0</v>
      </c>
      <c r="N1334" s="222">
        <v>0</v>
      </c>
      <c r="O1334" s="222">
        <v>963</v>
      </c>
      <c r="P1334" s="222">
        <v>0</v>
      </c>
      <c r="Q1334" s="222">
        <v>963</v>
      </c>
    </row>
    <row r="1335" spans="1:17">
      <c r="A1335" s="223">
        <f t="shared" si="48"/>
        <v>2</v>
      </c>
      <c r="B1335" s="219" t="s">
        <v>433</v>
      </c>
      <c r="C1335" s="219" t="s">
        <v>5752</v>
      </c>
      <c r="D1335" s="219" t="s">
        <v>5753</v>
      </c>
      <c r="E1335" s="222">
        <v>0</v>
      </c>
      <c r="F1335" s="222">
        <v>0</v>
      </c>
      <c r="G1335" s="222">
        <v>0</v>
      </c>
      <c r="H1335" s="222">
        <v>0</v>
      </c>
      <c r="I1335" s="222">
        <v>0</v>
      </c>
      <c r="J1335" s="222">
        <v>0</v>
      </c>
      <c r="K1335" s="222">
        <v>0</v>
      </c>
      <c r="L1335" s="222">
        <v>0</v>
      </c>
      <c r="M1335" s="222">
        <v>0</v>
      </c>
      <c r="N1335" s="222">
        <v>0</v>
      </c>
      <c r="O1335" s="222">
        <v>101.65</v>
      </c>
      <c r="P1335" s="222">
        <v>0</v>
      </c>
      <c r="Q1335" s="222">
        <v>101.65</v>
      </c>
    </row>
    <row r="1336" spans="1:17">
      <c r="A1336" s="223">
        <f t="shared" si="48"/>
        <v>3</v>
      </c>
      <c r="B1336" s="219" t="s">
        <v>433</v>
      </c>
      <c r="C1336" s="219" t="s">
        <v>5754</v>
      </c>
      <c r="D1336" s="219" t="s">
        <v>5755</v>
      </c>
      <c r="E1336" s="222">
        <v>0</v>
      </c>
      <c r="F1336" s="222">
        <v>0</v>
      </c>
      <c r="G1336" s="222">
        <v>0</v>
      </c>
      <c r="H1336" s="222">
        <v>0</v>
      </c>
      <c r="I1336" s="222">
        <v>0</v>
      </c>
      <c r="J1336" s="222">
        <v>0</v>
      </c>
      <c r="K1336" s="222">
        <v>0</v>
      </c>
      <c r="L1336" s="222">
        <v>0</v>
      </c>
      <c r="M1336" s="222">
        <v>0</v>
      </c>
      <c r="N1336" s="222">
        <v>856</v>
      </c>
      <c r="O1336" s="222">
        <v>857.61</v>
      </c>
      <c r="P1336" s="222">
        <v>0</v>
      </c>
      <c r="Q1336" s="222">
        <v>1713.61</v>
      </c>
    </row>
    <row r="1337" spans="1:17" ht="15" thickBot="1">
      <c r="A1337" s="223"/>
      <c r="B1337" s="219"/>
      <c r="C1337" s="219"/>
      <c r="D1337" s="219"/>
      <c r="E1337" s="224">
        <f>SUM(E1334:E1336)</f>
        <v>0</v>
      </c>
      <c r="F1337" s="224">
        <f t="shared" ref="F1337:Q1337" si="51">SUM(F1334:F1336)</f>
        <v>0</v>
      </c>
      <c r="G1337" s="224">
        <f t="shared" si="51"/>
        <v>0</v>
      </c>
      <c r="H1337" s="224">
        <f t="shared" si="51"/>
        <v>0</v>
      </c>
      <c r="I1337" s="224">
        <f t="shared" si="51"/>
        <v>0</v>
      </c>
      <c r="J1337" s="224">
        <f t="shared" si="51"/>
        <v>0</v>
      </c>
      <c r="K1337" s="224">
        <f t="shared" si="51"/>
        <v>0</v>
      </c>
      <c r="L1337" s="224">
        <f t="shared" si="51"/>
        <v>0</v>
      </c>
      <c r="M1337" s="224">
        <f t="shared" si="51"/>
        <v>0</v>
      </c>
      <c r="N1337" s="224">
        <f t="shared" si="51"/>
        <v>856</v>
      </c>
      <c r="O1337" s="224">
        <f t="shared" si="51"/>
        <v>1922.2600000000002</v>
      </c>
      <c r="P1337" s="224">
        <f t="shared" si="51"/>
        <v>0</v>
      </c>
      <c r="Q1337" s="224">
        <f t="shared" si="51"/>
        <v>2778.26</v>
      </c>
    </row>
    <row r="1338" spans="1:17" ht="15" thickTop="1">
      <c r="A1338" s="223">
        <f t="shared" si="48"/>
        <v>1</v>
      </c>
      <c r="B1338" s="219" t="s">
        <v>5756</v>
      </c>
      <c r="C1338" s="219" t="s">
        <v>5757</v>
      </c>
      <c r="D1338" s="219" t="s">
        <v>5758</v>
      </c>
      <c r="E1338" s="222">
        <v>0</v>
      </c>
      <c r="F1338" s="222">
        <v>0</v>
      </c>
      <c r="G1338" s="222">
        <v>0</v>
      </c>
      <c r="H1338" s="222">
        <v>0</v>
      </c>
      <c r="I1338" s="222">
        <v>0</v>
      </c>
      <c r="J1338" s="222">
        <v>0</v>
      </c>
      <c r="K1338" s="222">
        <v>0</v>
      </c>
      <c r="L1338" s="222">
        <v>0</v>
      </c>
      <c r="M1338" s="222">
        <v>0</v>
      </c>
      <c r="N1338" s="222">
        <v>0</v>
      </c>
      <c r="O1338" s="222">
        <v>951.23</v>
      </c>
      <c r="P1338" s="222">
        <v>0</v>
      </c>
      <c r="Q1338" s="222">
        <v>951.23</v>
      </c>
    </row>
    <row r="1339" spans="1:17">
      <c r="A1339" s="223">
        <f t="shared" si="48"/>
        <v>2</v>
      </c>
      <c r="B1339" s="219" t="s">
        <v>5756</v>
      </c>
      <c r="C1339" s="219" t="s">
        <v>5759</v>
      </c>
      <c r="D1339" s="219" t="s">
        <v>5760</v>
      </c>
      <c r="E1339" s="222">
        <v>0</v>
      </c>
      <c r="F1339" s="222">
        <v>0</v>
      </c>
      <c r="G1339" s="222">
        <v>0</v>
      </c>
      <c r="H1339" s="222">
        <v>0</v>
      </c>
      <c r="I1339" s="222">
        <v>0</v>
      </c>
      <c r="J1339" s="222">
        <v>0</v>
      </c>
      <c r="K1339" s="222">
        <v>0</v>
      </c>
      <c r="L1339" s="222">
        <v>0</v>
      </c>
      <c r="M1339" s="222">
        <v>0</v>
      </c>
      <c r="N1339" s="222">
        <v>0</v>
      </c>
      <c r="O1339" s="222">
        <v>854.93</v>
      </c>
      <c r="P1339" s="222">
        <v>0</v>
      </c>
      <c r="Q1339" s="222">
        <v>854.93</v>
      </c>
    </row>
    <row r="1340" spans="1:17">
      <c r="A1340" s="223">
        <f t="shared" si="48"/>
        <v>3</v>
      </c>
      <c r="B1340" s="219" t="s">
        <v>5756</v>
      </c>
      <c r="C1340" s="219" t="s">
        <v>5761</v>
      </c>
      <c r="D1340" s="219" t="s">
        <v>5762</v>
      </c>
      <c r="E1340" s="222">
        <v>0</v>
      </c>
      <c r="F1340" s="222">
        <v>0</v>
      </c>
      <c r="G1340" s="222">
        <v>0</v>
      </c>
      <c r="H1340" s="222">
        <v>0</v>
      </c>
      <c r="I1340" s="222">
        <v>0</v>
      </c>
      <c r="J1340" s="222">
        <v>0</v>
      </c>
      <c r="K1340" s="222">
        <v>0</v>
      </c>
      <c r="L1340" s="222">
        <v>0</v>
      </c>
      <c r="M1340" s="222">
        <v>0</v>
      </c>
      <c r="N1340" s="222">
        <v>0</v>
      </c>
      <c r="O1340" s="222">
        <v>854.93</v>
      </c>
      <c r="P1340" s="222">
        <v>0</v>
      </c>
      <c r="Q1340" s="222">
        <v>854.93</v>
      </c>
    </row>
    <row r="1341" spans="1:17">
      <c r="A1341" s="223">
        <f t="shared" si="48"/>
        <v>4</v>
      </c>
      <c r="B1341" s="219" t="s">
        <v>5756</v>
      </c>
      <c r="C1341" s="219" t="s">
        <v>5763</v>
      </c>
      <c r="D1341" s="219" t="s">
        <v>5764</v>
      </c>
      <c r="E1341" s="222">
        <v>0</v>
      </c>
      <c r="F1341" s="222">
        <v>0</v>
      </c>
      <c r="G1341" s="222">
        <v>0</v>
      </c>
      <c r="H1341" s="222">
        <v>0</v>
      </c>
      <c r="I1341" s="222">
        <v>0</v>
      </c>
      <c r="J1341" s="222">
        <v>0</v>
      </c>
      <c r="K1341" s="222">
        <v>0</v>
      </c>
      <c r="L1341" s="222">
        <v>0</v>
      </c>
      <c r="M1341" s="222">
        <v>0</v>
      </c>
      <c r="N1341" s="222">
        <v>0</v>
      </c>
      <c r="O1341" s="222">
        <v>921.27</v>
      </c>
      <c r="P1341" s="222">
        <v>0</v>
      </c>
      <c r="Q1341" s="222">
        <v>921.27</v>
      </c>
    </row>
    <row r="1342" spans="1:17">
      <c r="A1342" s="223">
        <f t="shared" si="48"/>
        <v>5</v>
      </c>
      <c r="B1342" s="219" t="s">
        <v>5756</v>
      </c>
      <c r="C1342" s="219" t="s">
        <v>5765</v>
      </c>
      <c r="D1342" s="219" t="s">
        <v>5766</v>
      </c>
      <c r="E1342" s="222">
        <v>0</v>
      </c>
      <c r="F1342" s="222">
        <v>0</v>
      </c>
      <c r="G1342" s="222">
        <v>0</v>
      </c>
      <c r="H1342" s="222">
        <v>0</v>
      </c>
      <c r="I1342" s="222">
        <v>0</v>
      </c>
      <c r="J1342" s="222">
        <v>0</v>
      </c>
      <c r="K1342" s="222">
        <v>0</v>
      </c>
      <c r="L1342" s="222">
        <v>0</v>
      </c>
      <c r="M1342" s="222">
        <v>0</v>
      </c>
      <c r="N1342" s="222">
        <v>0</v>
      </c>
      <c r="O1342" s="222">
        <v>813.2</v>
      </c>
      <c r="P1342" s="222">
        <v>0</v>
      </c>
      <c r="Q1342" s="222">
        <v>813.2</v>
      </c>
    </row>
    <row r="1343" spans="1:17">
      <c r="A1343" s="223">
        <f t="shared" si="48"/>
        <v>6</v>
      </c>
      <c r="B1343" s="219" t="s">
        <v>5756</v>
      </c>
      <c r="C1343" s="219" t="s">
        <v>5767</v>
      </c>
      <c r="D1343" s="219" t="s">
        <v>5768</v>
      </c>
      <c r="E1343" s="222">
        <v>0</v>
      </c>
      <c r="F1343" s="222">
        <v>0</v>
      </c>
      <c r="G1343" s="222">
        <v>0</v>
      </c>
      <c r="H1343" s="222">
        <v>0</v>
      </c>
      <c r="I1343" s="222">
        <v>0</v>
      </c>
      <c r="J1343" s="222">
        <v>0</v>
      </c>
      <c r="K1343" s="222">
        <v>0</v>
      </c>
      <c r="L1343" s="222">
        <v>0</v>
      </c>
      <c r="M1343" s="222">
        <v>0</v>
      </c>
      <c r="N1343" s="222">
        <v>0</v>
      </c>
      <c r="O1343" s="222">
        <v>1071.07</v>
      </c>
      <c r="P1343" s="222">
        <v>0</v>
      </c>
      <c r="Q1343" s="222">
        <v>1071.07</v>
      </c>
    </row>
    <row r="1344" spans="1:17">
      <c r="A1344" s="223">
        <f t="shared" si="48"/>
        <v>7</v>
      </c>
      <c r="B1344" s="219" t="s">
        <v>5756</v>
      </c>
      <c r="C1344" s="219" t="s">
        <v>5769</v>
      </c>
      <c r="D1344" s="219" t="s">
        <v>5770</v>
      </c>
      <c r="E1344" s="222">
        <v>0</v>
      </c>
      <c r="F1344" s="222">
        <v>0</v>
      </c>
      <c r="G1344" s="222">
        <v>0</v>
      </c>
      <c r="H1344" s="222">
        <v>0</v>
      </c>
      <c r="I1344" s="222">
        <v>0</v>
      </c>
      <c r="J1344" s="222">
        <v>0</v>
      </c>
      <c r="K1344" s="222">
        <v>0</v>
      </c>
      <c r="L1344" s="222">
        <v>0</v>
      </c>
      <c r="M1344" s="222">
        <v>0</v>
      </c>
      <c r="N1344" s="222">
        <v>0</v>
      </c>
      <c r="O1344" s="222">
        <v>815.34</v>
      </c>
      <c r="P1344" s="222">
        <v>0</v>
      </c>
      <c r="Q1344" s="222">
        <v>815.34</v>
      </c>
    </row>
    <row r="1345" spans="1:17">
      <c r="A1345" s="223">
        <f t="shared" si="48"/>
        <v>8</v>
      </c>
      <c r="B1345" s="219" t="s">
        <v>5756</v>
      </c>
      <c r="C1345" s="219" t="s">
        <v>5771</v>
      </c>
      <c r="D1345" s="219" t="s">
        <v>5772</v>
      </c>
      <c r="E1345" s="222">
        <v>0</v>
      </c>
      <c r="F1345" s="222">
        <v>0</v>
      </c>
      <c r="G1345" s="222">
        <v>0</v>
      </c>
      <c r="H1345" s="222">
        <v>0</v>
      </c>
      <c r="I1345" s="222">
        <v>0</v>
      </c>
      <c r="J1345" s="222">
        <v>0</v>
      </c>
      <c r="K1345" s="222">
        <v>0</v>
      </c>
      <c r="L1345" s="222">
        <v>0</v>
      </c>
      <c r="M1345" s="222">
        <v>0</v>
      </c>
      <c r="N1345" s="222">
        <v>0</v>
      </c>
      <c r="O1345" s="222">
        <v>836.74</v>
      </c>
      <c r="P1345" s="222">
        <v>0</v>
      </c>
      <c r="Q1345" s="222">
        <v>836.74</v>
      </c>
    </row>
    <row r="1346" spans="1:17">
      <c r="A1346" s="223">
        <f t="shared" si="48"/>
        <v>9</v>
      </c>
      <c r="B1346" s="219" t="s">
        <v>5756</v>
      </c>
      <c r="C1346" s="219" t="s">
        <v>5773</v>
      </c>
      <c r="D1346" s="219" t="s">
        <v>5772</v>
      </c>
      <c r="E1346" s="222">
        <v>0</v>
      </c>
      <c r="F1346" s="222">
        <v>0</v>
      </c>
      <c r="G1346" s="222">
        <v>0</v>
      </c>
      <c r="H1346" s="222">
        <v>0</v>
      </c>
      <c r="I1346" s="222">
        <v>0</v>
      </c>
      <c r="J1346" s="222">
        <v>0</v>
      </c>
      <c r="K1346" s="222">
        <v>0</v>
      </c>
      <c r="L1346" s="222">
        <v>0</v>
      </c>
      <c r="M1346" s="222">
        <v>0</v>
      </c>
      <c r="N1346" s="222">
        <v>0</v>
      </c>
      <c r="O1346" s="222">
        <v>107</v>
      </c>
      <c r="P1346" s="222">
        <v>0</v>
      </c>
      <c r="Q1346" s="222">
        <v>107</v>
      </c>
    </row>
    <row r="1347" spans="1:17">
      <c r="A1347" s="223">
        <f t="shared" si="48"/>
        <v>10</v>
      </c>
      <c r="B1347" s="219" t="s">
        <v>5756</v>
      </c>
      <c r="C1347" s="219" t="s">
        <v>5774</v>
      </c>
      <c r="D1347" s="219" t="s">
        <v>5775</v>
      </c>
      <c r="E1347" s="222">
        <v>0</v>
      </c>
      <c r="F1347" s="222">
        <v>0</v>
      </c>
      <c r="G1347" s="222">
        <v>0</v>
      </c>
      <c r="H1347" s="222">
        <v>0</v>
      </c>
      <c r="I1347" s="222">
        <v>0</v>
      </c>
      <c r="J1347" s="222">
        <v>0</v>
      </c>
      <c r="K1347" s="222">
        <v>0</v>
      </c>
      <c r="L1347" s="222">
        <v>0</v>
      </c>
      <c r="M1347" s="222">
        <v>0</v>
      </c>
      <c r="N1347" s="222">
        <v>0</v>
      </c>
      <c r="O1347" s="222">
        <v>739.05</v>
      </c>
      <c r="P1347" s="222">
        <v>0</v>
      </c>
      <c r="Q1347" s="222">
        <v>739.05</v>
      </c>
    </row>
    <row r="1348" spans="1:17">
      <c r="A1348" s="223">
        <f t="shared" si="48"/>
        <v>11</v>
      </c>
      <c r="B1348" s="219" t="s">
        <v>5756</v>
      </c>
      <c r="C1348" s="219" t="s">
        <v>5776</v>
      </c>
      <c r="D1348" s="219" t="s">
        <v>5777</v>
      </c>
      <c r="E1348" s="222">
        <v>0</v>
      </c>
      <c r="F1348" s="222">
        <v>0</v>
      </c>
      <c r="G1348" s="222">
        <v>0</v>
      </c>
      <c r="H1348" s="222">
        <v>0</v>
      </c>
      <c r="I1348" s="222">
        <v>0</v>
      </c>
      <c r="J1348" s="222">
        <v>0</v>
      </c>
      <c r="K1348" s="222">
        <v>0</v>
      </c>
      <c r="L1348" s="222">
        <v>0</v>
      </c>
      <c r="M1348" s="222">
        <v>0</v>
      </c>
      <c r="N1348" s="222">
        <v>0</v>
      </c>
      <c r="O1348" s="222">
        <v>559.61</v>
      </c>
      <c r="P1348" s="222">
        <v>0</v>
      </c>
      <c r="Q1348" s="222">
        <v>559.61</v>
      </c>
    </row>
    <row r="1349" spans="1:17">
      <c r="A1349" s="223">
        <f t="shared" si="48"/>
        <v>12</v>
      </c>
      <c r="B1349" s="219" t="s">
        <v>5756</v>
      </c>
      <c r="C1349" s="219" t="s">
        <v>5778</v>
      </c>
      <c r="D1349" s="219" t="s">
        <v>5779</v>
      </c>
      <c r="E1349" s="222">
        <v>0</v>
      </c>
      <c r="F1349" s="222">
        <v>0</v>
      </c>
      <c r="G1349" s="222">
        <v>0</v>
      </c>
      <c r="H1349" s="222">
        <v>0</v>
      </c>
      <c r="I1349" s="222">
        <v>0</v>
      </c>
      <c r="J1349" s="222">
        <v>0</v>
      </c>
      <c r="K1349" s="222">
        <v>0</v>
      </c>
      <c r="L1349" s="222">
        <v>0</v>
      </c>
      <c r="M1349" s="222">
        <v>0</v>
      </c>
      <c r="N1349" s="222">
        <v>0</v>
      </c>
      <c r="O1349" s="222">
        <v>1121.3599999999999</v>
      </c>
      <c r="P1349" s="222">
        <v>0</v>
      </c>
      <c r="Q1349" s="222">
        <v>1121.3599999999999</v>
      </c>
    </row>
    <row r="1350" spans="1:17">
      <c r="A1350" s="223">
        <f t="shared" si="48"/>
        <v>13</v>
      </c>
      <c r="B1350" s="219" t="s">
        <v>5756</v>
      </c>
      <c r="C1350" s="219" t="s">
        <v>5780</v>
      </c>
      <c r="D1350" s="219" t="s">
        <v>5779</v>
      </c>
      <c r="E1350" s="222">
        <v>0</v>
      </c>
      <c r="F1350" s="222">
        <v>0</v>
      </c>
      <c r="G1350" s="222">
        <v>0</v>
      </c>
      <c r="H1350" s="222">
        <v>0</v>
      </c>
      <c r="I1350" s="222">
        <v>0</v>
      </c>
      <c r="J1350" s="222">
        <v>0</v>
      </c>
      <c r="K1350" s="222">
        <v>0</v>
      </c>
      <c r="L1350" s="222">
        <v>0</v>
      </c>
      <c r="M1350" s="222">
        <v>0</v>
      </c>
      <c r="N1350" s="222">
        <v>0</v>
      </c>
      <c r="O1350" s="222">
        <v>856</v>
      </c>
      <c r="P1350" s="222">
        <v>0</v>
      </c>
      <c r="Q1350" s="222">
        <v>856</v>
      </c>
    </row>
    <row r="1351" spans="1:17">
      <c r="A1351" s="223">
        <f t="shared" si="48"/>
        <v>14</v>
      </c>
      <c r="B1351" s="219" t="s">
        <v>5756</v>
      </c>
      <c r="C1351" s="219" t="s">
        <v>5781</v>
      </c>
      <c r="D1351" s="219" t="s">
        <v>5782</v>
      </c>
      <c r="E1351" s="222">
        <v>0</v>
      </c>
      <c r="F1351" s="222">
        <v>0</v>
      </c>
      <c r="G1351" s="222">
        <v>0</v>
      </c>
      <c r="H1351" s="222">
        <v>0</v>
      </c>
      <c r="I1351" s="222">
        <v>0</v>
      </c>
      <c r="J1351" s="222">
        <v>0</v>
      </c>
      <c r="K1351" s="222">
        <v>0</v>
      </c>
      <c r="L1351" s="222">
        <v>0</v>
      </c>
      <c r="M1351" s="222">
        <v>0</v>
      </c>
      <c r="N1351" s="222">
        <v>0</v>
      </c>
      <c r="O1351" s="222">
        <v>107</v>
      </c>
      <c r="P1351" s="222">
        <v>0</v>
      </c>
      <c r="Q1351" s="222">
        <v>107</v>
      </c>
    </row>
    <row r="1352" spans="1:17">
      <c r="A1352" s="223">
        <f t="shared" si="48"/>
        <v>15</v>
      </c>
      <c r="B1352" s="219" t="s">
        <v>5756</v>
      </c>
      <c r="C1352" s="219" t="s">
        <v>5783</v>
      </c>
      <c r="D1352" s="219" t="s">
        <v>5782</v>
      </c>
      <c r="E1352" s="222">
        <v>0</v>
      </c>
      <c r="F1352" s="222">
        <v>0</v>
      </c>
      <c r="G1352" s="222">
        <v>0</v>
      </c>
      <c r="H1352" s="222">
        <v>0</v>
      </c>
      <c r="I1352" s="222">
        <v>0</v>
      </c>
      <c r="J1352" s="222">
        <v>0</v>
      </c>
      <c r="K1352" s="222">
        <v>0</v>
      </c>
      <c r="L1352" s="222">
        <v>0</v>
      </c>
      <c r="M1352" s="222">
        <v>0</v>
      </c>
      <c r="N1352" s="222">
        <v>0</v>
      </c>
      <c r="O1352" s="222">
        <v>180.83</v>
      </c>
      <c r="P1352" s="222">
        <v>0</v>
      </c>
      <c r="Q1352" s="222">
        <v>180.83</v>
      </c>
    </row>
    <row r="1353" spans="1:17">
      <c r="A1353" s="223">
        <f t="shared" si="48"/>
        <v>16</v>
      </c>
      <c r="B1353" s="219" t="s">
        <v>5756</v>
      </c>
      <c r="C1353" s="219" t="s">
        <v>5784</v>
      </c>
      <c r="D1353" s="219" t="s">
        <v>5782</v>
      </c>
      <c r="E1353" s="222">
        <v>0</v>
      </c>
      <c r="F1353" s="222">
        <v>0</v>
      </c>
      <c r="G1353" s="222">
        <v>0</v>
      </c>
      <c r="H1353" s="222">
        <v>0</v>
      </c>
      <c r="I1353" s="222">
        <v>0</v>
      </c>
      <c r="J1353" s="222">
        <v>0</v>
      </c>
      <c r="K1353" s="222">
        <v>0</v>
      </c>
      <c r="L1353" s="222">
        <v>0</v>
      </c>
      <c r="M1353" s="222">
        <v>0</v>
      </c>
      <c r="N1353" s="222">
        <v>0</v>
      </c>
      <c r="O1353" s="222">
        <v>101.65</v>
      </c>
      <c r="P1353" s="222">
        <v>0</v>
      </c>
      <c r="Q1353" s="222">
        <v>101.65</v>
      </c>
    </row>
    <row r="1354" spans="1:17">
      <c r="A1354" s="223">
        <f t="shared" si="48"/>
        <v>17</v>
      </c>
      <c r="B1354" s="219" t="s">
        <v>5756</v>
      </c>
      <c r="C1354" s="219" t="s">
        <v>5785</v>
      </c>
      <c r="D1354" s="219" t="s">
        <v>5786</v>
      </c>
      <c r="E1354" s="222">
        <v>0</v>
      </c>
      <c r="F1354" s="222">
        <v>0</v>
      </c>
      <c r="G1354" s="222">
        <v>0</v>
      </c>
      <c r="H1354" s="222">
        <v>0</v>
      </c>
      <c r="I1354" s="222">
        <v>0</v>
      </c>
      <c r="J1354" s="222">
        <v>0</v>
      </c>
      <c r="K1354" s="222">
        <v>0</v>
      </c>
      <c r="L1354" s="222">
        <v>0</v>
      </c>
      <c r="M1354" s="222">
        <v>0</v>
      </c>
      <c r="N1354" s="222">
        <v>0</v>
      </c>
      <c r="O1354" s="222">
        <v>132.15</v>
      </c>
      <c r="P1354" s="222">
        <v>0</v>
      </c>
      <c r="Q1354" s="222">
        <v>132.15</v>
      </c>
    </row>
    <row r="1355" spans="1:17">
      <c r="A1355" s="223">
        <f t="shared" si="48"/>
        <v>18</v>
      </c>
      <c r="B1355" s="219" t="s">
        <v>5756</v>
      </c>
      <c r="C1355" s="219" t="s">
        <v>5787</v>
      </c>
      <c r="D1355" s="219" t="s">
        <v>5788</v>
      </c>
      <c r="E1355" s="222">
        <v>0</v>
      </c>
      <c r="F1355" s="222">
        <v>0</v>
      </c>
      <c r="G1355" s="222">
        <v>0</v>
      </c>
      <c r="H1355" s="222">
        <v>0</v>
      </c>
      <c r="I1355" s="222">
        <v>0</v>
      </c>
      <c r="J1355" s="222">
        <v>0</v>
      </c>
      <c r="K1355" s="222">
        <v>0</v>
      </c>
      <c r="L1355" s="222">
        <v>0</v>
      </c>
      <c r="M1355" s="222">
        <v>0</v>
      </c>
      <c r="N1355" s="222">
        <v>0</v>
      </c>
      <c r="O1355" s="222">
        <v>133.75</v>
      </c>
      <c r="P1355" s="222">
        <v>0</v>
      </c>
      <c r="Q1355" s="222">
        <v>133.75</v>
      </c>
    </row>
    <row r="1356" spans="1:17">
      <c r="A1356" s="223">
        <f t="shared" ref="A1356:A1419" si="52">A1355+1</f>
        <v>19</v>
      </c>
      <c r="B1356" s="219" t="s">
        <v>5756</v>
      </c>
      <c r="C1356" s="219" t="s">
        <v>5789</v>
      </c>
      <c r="D1356" s="219" t="s">
        <v>5790</v>
      </c>
      <c r="E1356" s="222">
        <v>0</v>
      </c>
      <c r="F1356" s="222">
        <v>0</v>
      </c>
      <c r="G1356" s="222">
        <v>0</v>
      </c>
      <c r="H1356" s="222">
        <v>0</v>
      </c>
      <c r="I1356" s="222">
        <v>0</v>
      </c>
      <c r="J1356" s="222">
        <v>0</v>
      </c>
      <c r="K1356" s="222">
        <v>0</v>
      </c>
      <c r="L1356" s="222">
        <v>0</v>
      </c>
      <c r="M1356" s="222">
        <v>0</v>
      </c>
      <c r="N1356" s="222">
        <v>0</v>
      </c>
      <c r="O1356" s="222">
        <v>1391</v>
      </c>
      <c r="P1356" s="222">
        <v>0</v>
      </c>
      <c r="Q1356" s="222">
        <v>1391</v>
      </c>
    </row>
    <row r="1357" spans="1:17">
      <c r="A1357" s="223">
        <f t="shared" si="52"/>
        <v>20</v>
      </c>
      <c r="B1357" s="219" t="s">
        <v>5756</v>
      </c>
      <c r="C1357" s="219" t="s">
        <v>5791</v>
      </c>
      <c r="D1357" s="219" t="s">
        <v>5792</v>
      </c>
      <c r="E1357" s="222">
        <v>0</v>
      </c>
      <c r="F1357" s="222">
        <v>0</v>
      </c>
      <c r="G1357" s="222">
        <v>0</v>
      </c>
      <c r="H1357" s="222">
        <v>0</v>
      </c>
      <c r="I1357" s="222">
        <v>0</v>
      </c>
      <c r="J1357" s="222">
        <v>0</v>
      </c>
      <c r="K1357" s="222">
        <v>0</v>
      </c>
      <c r="L1357" s="222">
        <v>0</v>
      </c>
      <c r="M1357" s="222">
        <v>0</v>
      </c>
      <c r="N1357" s="222">
        <v>0</v>
      </c>
      <c r="O1357" s="222">
        <v>631.29999999999995</v>
      </c>
      <c r="P1357" s="222">
        <v>0</v>
      </c>
      <c r="Q1357" s="222">
        <v>631.29999999999995</v>
      </c>
    </row>
    <row r="1358" spans="1:17">
      <c r="A1358" s="223">
        <f t="shared" si="52"/>
        <v>21</v>
      </c>
      <c r="B1358" s="219" t="s">
        <v>5756</v>
      </c>
      <c r="C1358" s="219" t="s">
        <v>5793</v>
      </c>
      <c r="D1358" s="219" t="s">
        <v>5794</v>
      </c>
      <c r="E1358" s="222">
        <v>0</v>
      </c>
      <c r="F1358" s="222">
        <v>0</v>
      </c>
      <c r="G1358" s="222">
        <v>0</v>
      </c>
      <c r="H1358" s="222">
        <v>0</v>
      </c>
      <c r="I1358" s="222">
        <v>0</v>
      </c>
      <c r="J1358" s="222">
        <v>0</v>
      </c>
      <c r="K1358" s="222">
        <v>0</v>
      </c>
      <c r="L1358" s="222">
        <v>0</v>
      </c>
      <c r="M1358" s="222">
        <v>0</v>
      </c>
      <c r="N1358" s="222">
        <v>0</v>
      </c>
      <c r="O1358" s="222">
        <v>631.29999999999995</v>
      </c>
      <c r="P1358" s="222">
        <v>0</v>
      </c>
      <c r="Q1358" s="222">
        <v>631.29999999999995</v>
      </c>
    </row>
    <row r="1359" spans="1:17">
      <c r="A1359" s="223">
        <f t="shared" si="52"/>
        <v>22</v>
      </c>
      <c r="B1359" s="219" t="s">
        <v>5756</v>
      </c>
      <c r="C1359" s="219" t="s">
        <v>5795</v>
      </c>
      <c r="D1359" s="219" t="s">
        <v>146</v>
      </c>
      <c r="E1359" s="222">
        <v>0</v>
      </c>
      <c r="F1359" s="222">
        <v>0</v>
      </c>
      <c r="G1359" s="222">
        <v>0</v>
      </c>
      <c r="H1359" s="222">
        <v>0</v>
      </c>
      <c r="I1359" s="222">
        <v>0</v>
      </c>
      <c r="J1359" s="222">
        <v>0</v>
      </c>
      <c r="K1359" s="222">
        <v>0</v>
      </c>
      <c r="L1359" s="222">
        <v>0</v>
      </c>
      <c r="M1359" s="222">
        <v>0</v>
      </c>
      <c r="N1359" s="222">
        <v>0</v>
      </c>
      <c r="O1359" s="222">
        <v>738.3</v>
      </c>
      <c r="P1359" s="222">
        <v>0</v>
      </c>
      <c r="Q1359" s="222">
        <v>738.3</v>
      </c>
    </row>
    <row r="1360" spans="1:17">
      <c r="A1360" s="223">
        <f t="shared" si="52"/>
        <v>23</v>
      </c>
      <c r="B1360" s="219" t="s">
        <v>5756</v>
      </c>
      <c r="C1360" s="219" t="s">
        <v>5796</v>
      </c>
      <c r="D1360" s="219" t="s">
        <v>146</v>
      </c>
      <c r="E1360" s="222">
        <v>0</v>
      </c>
      <c r="F1360" s="222">
        <v>0</v>
      </c>
      <c r="G1360" s="222">
        <v>0</v>
      </c>
      <c r="H1360" s="222">
        <v>0</v>
      </c>
      <c r="I1360" s="222">
        <v>0</v>
      </c>
      <c r="J1360" s="222">
        <v>0</v>
      </c>
      <c r="K1360" s="222">
        <v>0</v>
      </c>
      <c r="L1360" s="222">
        <v>0</v>
      </c>
      <c r="M1360" s="222">
        <v>0</v>
      </c>
      <c r="N1360" s="222">
        <v>0</v>
      </c>
      <c r="O1360" s="222">
        <v>1037.9000000000001</v>
      </c>
      <c r="P1360" s="222">
        <v>0</v>
      </c>
      <c r="Q1360" s="222">
        <v>1037.9000000000001</v>
      </c>
    </row>
    <row r="1361" spans="1:17">
      <c r="A1361" s="223">
        <f t="shared" si="52"/>
        <v>24</v>
      </c>
      <c r="B1361" s="219" t="s">
        <v>5756</v>
      </c>
      <c r="C1361" s="219" t="s">
        <v>5797</v>
      </c>
      <c r="D1361" s="219" t="s">
        <v>5798</v>
      </c>
      <c r="E1361" s="222">
        <v>0</v>
      </c>
      <c r="F1361" s="222">
        <v>0</v>
      </c>
      <c r="G1361" s="222">
        <v>0</v>
      </c>
      <c r="H1361" s="222">
        <v>0</v>
      </c>
      <c r="I1361" s="222">
        <v>0</v>
      </c>
      <c r="J1361" s="222">
        <v>0</v>
      </c>
      <c r="K1361" s="222">
        <v>0</v>
      </c>
      <c r="L1361" s="222">
        <v>0</v>
      </c>
      <c r="M1361" s="222">
        <v>0</v>
      </c>
      <c r="N1361" s="222">
        <v>0</v>
      </c>
      <c r="O1361" s="222">
        <v>101.65</v>
      </c>
      <c r="P1361" s="222">
        <v>0</v>
      </c>
      <c r="Q1361" s="222">
        <v>101.65</v>
      </c>
    </row>
    <row r="1362" spans="1:17">
      <c r="A1362" s="223">
        <f t="shared" si="52"/>
        <v>25</v>
      </c>
      <c r="B1362" s="219" t="s">
        <v>5756</v>
      </c>
      <c r="C1362" s="219" t="s">
        <v>5799</v>
      </c>
      <c r="D1362" s="219" t="s">
        <v>5800</v>
      </c>
      <c r="E1362" s="222">
        <v>0</v>
      </c>
      <c r="F1362" s="222">
        <v>0</v>
      </c>
      <c r="G1362" s="222">
        <v>0</v>
      </c>
      <c r="H1362" s="222">
        <v>0</v>
      </c>
      <c r="I1362" s="222">
        <v>0</v>
      </c>
      <c r="J1362" s="222">
        <v>0</v>
      </c>
      <c r="K1362" s="222">
        <v>0</v>
      </c>
      <c r="L1362" s="222">
        <v>0</v>
      </c>
      <c r="M1362" s="222">
        <v>0</v>
      </c>
      <c r="N1362" s="222">
        <v>0</v>
      </c>
      <c r="O1362" s="222">
        <v>850.65</v>
      </c>
      <c r="P1362" s="222">
        <v>0</v>
      </c>
      <c r="Q1362" s="222">
        <v>850.65</v>
      </c>
    </row>
    <row r="1363" spans="1:17" ht="15" thickBot="1">
      <c r="A1363" s="223"/>
      <c r="B1363" s="219"/>
      <c r="C1363" s="219"/>
      <c r="D1363" s="219"/>
      <c r="E1363" s="224">
        <f>SUM(E1338:E1362)</f>
        <v>0</v>
      </c>
      <c r="F1363" s="224">
        <f t="shared" ref="F1363:Q1363" si="53">SUM(F1338:F1362)</f>
        <v>0</v>
      </c>
      <c r="G1363" s="224">
        <f t="shared" si="53"/>
        <v>0</v>
      </c>
      <c r="H1363" s="224">
        <f t="shared" si="53"/>
        <v>0</v>
      </c>
      <c r="I1363" s="224">
        <f t="shared" si="53"/>
        <v>0</v>
      </c>
      <c r="J1363" s="224">
        <f t="shared" si="53"/>
        <v>0</v>
      </c>
      <c r="K1363" s="224">
        <f t="shared" si="53"/>
        <v>0</v>
      </c>
      <c r="L1363" s="224">
        <f t="shared" si="53"/>
        <v>0</v>
      </c>
      <c r="M1363" s="224">
        <f t="shared" si="53"/>
        <v>0</v>
      </c>
      <c r="N1363" s="224">
        <f t="shared" si="53"/>
        <v>0</v>
      </c>
      <c r="O1363" s="224">
        <f t="shared" si="53"/>
        <v>16539.209999999995</v>
      </c>
      <c r="P1363" s="224">
        <f t="shared" si="53"/>
        <v>0</v>
      </c>
      <c r="Q1363" s="224">
        <f t="shared" si="53"/>
        <v>16539.209999999995</v>
      </c>
    </row>
    <row r="1364" spans="1:17" ht="15" thickTop="1">
      <c r="A1364" s="223">
        <f t="shared" si="52"/>
        <v>1</v>
      </c>
      <c r="B1364" s="219" t="s">
        <v>1977</v>
      </c>
      <c r="C1364" s="219" t="s">
        <v>5801</v>
      </c>
      <c r="D1364" s="219" t="s">
        <v>5802</v>
      </c>
      <c r="E1364" s="222">
        <v>0</v>
      </c>
      <c r="F1364" s="222">
        <v>0</v>
      </c>
      <c r="G1364" s="222">
        <v>0</v>
      </c>
      <c r="H1364" s="222">
        <v>0</v>
      </c>
      <c r="I1364" s="222">
        <v>0</v>
      </c>
      <c r="J1364" s="222">
        <v>0</v>
      </c>
      <c r="K1364" s="222">
        <v>0</v>
      </c>
      <c r="L1364" s="222">
        <v>0</v>
      </c>
      <c r="M1364" s="222">
        <v>0</v>
      </c>
      <c r="N1364" s="222">
        <v>133.75</v>
      </c>
      <c r="O1364" s="222">
        <v>133.75</v>
      </c>
      <c r="P1364" s="222">
        <v>0</v>
      </c>
      <c r="Q1364" s="222">
        <v>267.5</v>
      </c>
    </row>
    <row r="1365" spans="1:17">
      <c r="A1365" s="223">
        <f t="shared" si="52"/>
        <v>2</v>
      </c>
      <c r="B1365" s="219" t="s">
        <v>1977</v>
      </c>
      <c r="C1365" s="219" t="s">
        <v>5803</v>
      </c>
      <c r="D1365" s="219" t="s">
        <v>3481</v>
      </c>
      <c r="E1365" s="222">
        <v>0</v>
      </c>
      <c r="F1365" s="222">
        <v>0</v>
      </c>
      <c r="G1365" s="222">
        <v>0</v>
      </c>
      <c r="H1365" s="222">
        <v>0</v>
      </c>
      <c r="I1365" s="222">
        <v>0</v>
      </c>
      <c r="J1365" s="222">
        <v>0</v>
      </c>
      <c r="K1365" s="222">
        <v>0</v>
      </c>
      <c r="L1365" s="222">
        <v>0</v>
      </c>
      <c r="M1365" s="222">
        <v>0</v>
      </c>
      <c r="N1365" s="222">
        <v>881.15</v>
      </c>
      <c r="O1365" s="222">
        <v>872</v>
      </c>
      <c r="P1365" s="222">
        <v>0</v>
      </c>
      <c r="Q1365" s="222">
        <v>1753.15</v>
      </c>
    </row>
    <row r="1366" spans="1:17">
      <c r="A1366" s="223">
        <f t="shared" si="52"/>
        <v>3</v>
      </c>
      <c r="B1366" s="219" t="s">
        <v>1977</v>
      </c>
      <c r="C1366" s="219" t="s">
        <v>5804</v>
      </c>
      <c r="D1366" s="219" t="s">
        <v>5805</v>
      </c>
      <c r="E1366" s="222">
        <v>0</v>
      </c>
      <c r="F1366" s="222">
        <v>0</v>
      </c>
      <c r="G1366" s="222">
        <v>0</v>
      </c>
      <c r="H1366" s="222">
        <v>0</v>
      </c>
      <c r="I1366" s="222">
        <v>0</v>
      </c>
      <c r="J1366" s="222">
        <v>0</v>
      </c>
      <c r="K1366" s="222">
        <v>0</v>
      </c>
      <c r="L1366" s="222">
        <v>0</v>
      </c>
      <c r="M1366" s="222">
        <v>0</v>
      </c>
      <c r="N1366" s="222">
        <v>107</v>
      </c>
      <c r="O1366" s="222">
        <v>107</v>
      </c>
      <c r="P1366" s="222">
        <v>0</v>
      </c>
      <c r="Q1366" s="222">
        <v>214</v>
      </c>
    </row>
    <row r="1367" spans="1:17">
      <c r="A1367" s="223">
        <f t="shared" si="52"/>
        <v>4</v>
      </c>
      <c r="B1367" s="219" t="s">
        <v>1977</v>
      </c>
      <c r="C1367" s="219" t="s">
        <v>5806</v>
      </c>
      <c r="D1367" s="219" t="s">
        <v>5807</v>
      </c>
      <c r="E1367" s="222">
        <v>0</v>
      </c>
      <c r="F1367" s="222">
        <v>0</v>
      </c>
      <c r="G1367" s="222">
        <v>0</v>
      </c>
      <c r="H1367" s="222">
        <v>0</v>
      </c>
      <c r="I1367" s="222">
        <v>0</v>
      </c>
      <c r="J1367" s="222">
        <v>0</v>
      </c>
      <c r="K1367" s="222">
        <v>0</v>
      </c>
      <c r="L1367" s="222">
        <v>0</v>
      </c>
      <c r="M1367" s="222">
        <v>0</v>
      </c>
      <c r="N1367" s="222">
        <v>0</v>
      </c>
      <c r="O1367" s="222">
        <v>749</v>
      </c>
      <c r="P1367" s="222">
        <v>0</v>
      </c>
      <c r="Q1367" s="222">
        <v>749</v>
      </c>
    </row>
    <row r="1368" spans="1:17">
      <c r="A1368" s="223">
        <f t="shared" si="52"/>
        <v>5</v>
      </c>
      <c r="B1368" s="219" t="s">
        <v>1977</v>
      </c>
      <c r="C1368" s="219" t="s">
        <v>5808</v>
      </c>
      <c r="D1368" s="219" t="s">
        <v>5809</v>
      </c>
      <c r="E1368" s="222">
        <v>0</v>
      </c>
      <c r="F1368" s="222">
        <v>0</v>
      </c>
      <c r="G1368" s="222">
        <v>0</v>
      </c>
      <c r="H1368" s="222">
        <v>0</v>
      </c>
      <c r="I1368" s="222">
        <v>0</v>
      </c>
      <c r="J1368" s="222">
        <v>0</v>
      </c>
      <c r="K1368" s="222">
        <v>0</v>
      </c>
      <c r="L1368" s="222">
        <v>0</v>
      </c>
      <c r="M1368" s="222">
        <v>0</v>
      </c>
      <c r="N1368" s="222">
        <v>0</v>
      </c>
      <c r="O1368" s="222">
        <v>101.65</v>
      </c>
      <c r="P1368" s="222">
        <v>0</v>
      </c>
      <c r="Q1368" s="222">
        <v>101.65</v>
      </c>
    </row>
    <row r="1369" spans="1:17">
      <c r="A1369" s="223">
        <f t="shared" si="52"/>
        <v>6</v>
      </c>
      <c r="B1369" s="219" t="s">
        <v>1977</v>
      </c>
      <c r="C1369" s="219" t="s">
        <v>5810</v>
      </c>
      <c r="D1369" s="219" t="s">
        <v>5811</v>
      </c>
      <c r="E1369" s="222">
        <v>0</v>
      </c>
      <c r="F1369" s="222">
        <v>0</v>
      </c>
      <c r="G1369" s="222">
        <v>0</v>
      </c>
      <c r="H1369" s="222">
        <v>0</v>
      </c>
      <c r="I1369" s="222">
        <v>0</v>
      </c>
      <c r="J1369" s="222">
        <v>0</v>
      </c>
      <c r="K1369" s="222">
        <v>0</v>
      </c>
      <c r="L1369" s="222">
        <v>0</v>
      </c>
      <c r="M1369" s="222">
        <v>0</v>
      </c>
      <c r="N1369" s="222">
        <v>0</v>
      </c>
      <c r="O1369" s="222">
        <v>113.85</v>
      </c>
      <c r="P1369" s="222">
        <v>0</v>
      </c>
      <c r="Q1369" s="222">
        <v>113.85</v>
      </c>
    </row>
    <row r="1370" spans="1:17">
      <c r="A1370" s="223">
        <f t="shared" si="52"/>
        <v>7</v>
      </c>
      <c r="B1370" s="219" t="s">
        <v>1977</v>
      </c>
      <c r="C1370" s="219" t="s">
        <v>5812</v>
      </c>
      <c r="D1370" s="219" t="s">
        <v>5811</v>
      </c>
      <c r="E1370" s="222">
        <v>0</v>
      </c>
      <c r="F1370" s="222">
        <v>0</v>
      </c>
      <c r="G1370" s="222">
        <v>0</v>
      </c>
      <c r="H1370" s="222">
        <v>0</v>
      </c>
      <c r="I1370" s="222">
        <v>0</v>
      </c>
      <c r="J1370" s="222">
        <v>0</v>
      </c>
      <c r="K1370" s="222">
        <v>0</v>
      </c>
      <c r="L1370" s="222">
        <v>0</v>
      </c>
      <c r="M1370" s="222">
        <v>0</v>
      </c>
      <c r="N1370" s="222">
        <v>0</v>
      </c>
      <c r="O1370" s="222">
        <v>839.95</v>
      </c>
      <c r="P1370" s="222">
        <v>0</v>
      </c>
      <c r="Q1370" s="222">
        <v>839.95</v>
      </c>
    </row>
    <row r="1371" spans="1:17">
      <c r="A1371" s="223">
        <f t="shared" si="52"/>
        <v>8</v>
      </c>
      <c r="B1371" s="219" t="s">
        <v>1977</v>
      </c>
      <c r="C1371" s="219" t="s">
        <v>5813</v>
      </c>
      <c r="D1371" s="219" t="s">
        <v>5814</v>
      </c>
      <c r="E1371" s="222">
        <v>0</v>
      </c>
      <c r="F1371" s="222">
        <v>0</v>
      </c>
      <c r="G1371" s="222">
        <v>0</v>
      </c>
      <c r="H1371" s="222">
        <v>0</v>
      </c>
      <c r="I1371" s="222">
        <v>0</v>
      </c>
      <c r="J1371" s="222">
        <v>0</v>
      </c>
      <c r="K1371" s="222">
        <v>0</v>
      </c>
      <c r="L1371" s="222">
        <v>0</v>
      </c>
      <c r="M1371" s="222">
        <v>0</v>
      </c>
      <c r="N1371" s="222">
        <v>0</v>
      </c>
      <c r="O1371" s="222">
        <v>631.29999999999995</v>
      </c>
      <c r="P1371" s="222">
        <v>0</v>
      </c>
      <c r="Q1371" s="222">
        <v>631.29999999999995</v>
      </c>
    </row>
    <row r="1372" spans="1:17">
      <c r="A1372" s="223">
        <f t="shared" si="52"/>
        <v>9</v>
      </c>
      <c r="B1372" s="219" t="s">
        <v>1977</v>
      </c>
      <c r="C1372" s="219" t="s">
        <v>5815</v>
      </c>
      <c r="D1372" s="219" t="s">
        <v>5816</v>
      </c>
      <c r="E1372" s="222">
        <v>0</v>
      </c>
      <c r="F1372" s="222">
        <v>0</v>
      </c>
      <c r="G1372" s="222">
        <v>0</v>
      </c>
      <c r="H1372" s="222">
        <v>0</v>
      </c>
      <c r="I1372" s="222">
        <v>0</v>
      </c>
      <c r="J1372" s="222">
        <v>0</v>
      </c>
      <c r="K1372" s="222">
        <v>0</v>
      </c>
      <c r="L1372" s="222">
        <v>0</v>
      </c>
      <c r="M1372" s="222">
        <v>0</v>
      </c>
      <c r="N1372" s="222">
        <v>0</v>
      </c>
      <c r="O1372" s="222">
        <v>893.34</v>
      </c>
      <c r="P1372" s="222">
        <v>0</v>
      </c>
      <c r="Q1372" s="222">
        <v>893.34</v>
      </c>
    </row>
    <row r="1373" spans="1:17" ht="15" thickBot="1">
      <c r="A1373" s="223"/>
      <c r="B1373" s="219"/>
      <c r="C1373" s="219"/>
      <c r="D1373" s="219"/>
      <c r="E1373" s="224">
        <f>SUM(E1364:E1372)</f>
        <v>0</v>
      </c>
      <c r="F1373" s="224">
        <f t="shared" ref="F1373:Q1373" si="54">SUM(F1364:F1372)</f>
        <v>0</v>
      </c>
      <c r="G1373" s="224">
        <f t="shared" si="54"/>
        <v>0</v>
      </c>
      <c r="H1373" s="224">
        <f t="shared" si="54"/>
        <v>0</v>
      </c>
      <c r="I1373" s="224">
        <f t="shared" si="54"/>
        <v>0</v>
      </c>
      <c r="J1373" s="224">
        <f t="shared" si="54"/>
        <v>0</v>
      </c>
      <c r="K1373" s="224">
        <f t="shared" si="54"/>
        <v>0</v>
      </c>
      <c r="L1373" s="224">
        <f t="shared" si="54"/>
        <v>0</v>
      </c>
      <c r="M1373" s="224">
        <f t="shared" si="54"/>
        <v>0</v>
      </c>
      <c r="N1373" s="224">
        <f t="shared" si="54"/>
        <v>1121.9000000000001</v>
      </c>
      <c r="O1373" s="224">
        <f t="shared" si="54"/>
        <v>4441.84</v>
      </c>
      <c r="P1373" s="224">
        <f t="shared" si="54"/>
        <v>0</v>
      </c>
      <c r="Q1373" s="224">
        <f t="shared" si="54"/>
        <v>5563.7400000000007</v>
      </c>
    </row>
    <row r="1374" spans="1:17" ht="15" thickTop="1">
      <c r="A1374" s="223">
        <f t="shared" si="52"/>
        <v>1</v>
      </c>
      <c r="B1374" s="219" t="s">
        <v>438</v>
      </c>
      <c r="C1374" s="219" t="s">
        <v>5817</v>
      </c>
      <c r="D1374" s="219" t="s">
        <v>5818</v>
      </c>
      <c r="E1374" s="222">
        <v>0</v>
      </c>
      <c r="F1374" s="222">
        <v>0</v>
      </c>
      <c r="G1374" s="222">
        <v>0</v>
      </c>
      <c r="H1374" s="222">
        <v>0</v>
      </c>
      <c r="I1374" s="222">
        <v>0</v>
      </c>
      <c r="J1374" s="222">
        <v>0</v>
      </c>
      <c r="K1374" s="222">
        <v>0</v>
      </c>
      <c r="L1374" s="222">
        <v>0</v>
      </c>
      <c r="M1374" s="222">
        <v>0</v>
      </c>
      <c r="N1374" s="222">
        <v>0</v>
      </c>
      <c r="O1374" s="222">
        <v>732.95</v>
      </c>
      <c r="P1374" s="222">
        <v>0</v>
      </c>
      <c r="Q1374" s="222">
        <v>732.95</v>
      </c>
    </row>
    <row r="1375" spans="1:17">
      <c r="A1375" s="223">
        <f t="shared" si="52"/>
        <v>2</v>
      </c>
      <c r="B1375" s="219" t="s">
        <v>438</v>
      </c>
      <c r="C1375" s="219" t="s">
        <v>5819</v>
      </c>
      <c r="D1375" s="219" t="s">
        <v>5820</v>
      </c>
      <c r="E1375" s="222">
        <v>0</v>
      </c>
      <c r="F1375" s="222">
        <v>0</v>
      </c>
      <c r="G1375" s="222">
        <v>0</v>
      </c>
      <c r="H1375" s="222">
        <v>0</v>
      </c>
      <c r="I1375" s="222">
        <v>0</v>
      </c>
      <c r="J1375" s="222">
        <v>0</v>
      </c>
      <c r="K1375" s="222">
        <v>0</v>
      </c>
      <c r="L1375" s="222">
        <v>0</v>
      </c>
      <c r="M1375" s="222">
        <v>0</v>
      </c>
      <c r="N1375" s="222">
        <v>0</v>
      </c>
      <c r="O1375" s="222">
        <v>631.29999999999995</v>
      </c>
      <c r="P1375" s="222">
        <v>0</v>
      </c>
      <c r="Q1375" s="222">
        <v>631.29999999999995</v>
      </c>
    </row>
    <row r="1376" spans="1:17">
      <c r="A1376" s="223">
        <f t="shared" si="52"/>
        <v>3</v>
      </c>
      <c r="B1376" s="219" t="s">
        <v>438</v>
      </c>
      <c r="C1376" s="219" t="s">
        <v>5821</v>
      </c>
      <c r="D1376" s="219" t="s">
        <v>5822</v>
      </c>
      <c r="E1376" s="222">
        <v>0</v>
      </c>
      <c r="F1376" s="222">
        <v>0</v>
      </c>
      <c r="G1376" s="222">
        <v>0</v>
      </c>
      <c r="H1376" s="222">
        <v>0</v>
      </c>
      <c r="I1376" s="222">
        <v>0</v>
      </c>
      <c r="J1376" s="222">
        <v>0</v>
      </c>
      <c r="K1376" s="222">
        <v>0</v>
      </c>
      <c r="L1376" s="222">
        <v>0</v>
      </c>
      <c r="M1376" s="222">
        <v>0</v>
      </c>
      <c r="N1376" s="222">
        <v>0</v>
      </c>
      <c r="O1376" s="222">
        <v>339.51</v>
      </c>
      <c r="P1376" s="222">
        <v>0</v>
      </c>
      <c r="Q1376" s="222">
        <v>339.51</v>
      </c>
    </row>
    <row r="1377" spans="1:17">
      <c r="A1377" s="223">
        <f t="shared" si="52"/>
        <v>4</v>
      </c>
      <c r="B1377" s="219" t="s">
        <v>438</v>
      </c>
      <c r="C1377" s="219" t="s">
        <v>5823</v>
      </c>
      <c r="D1377" s="219" t="s">
        <v>5824</v>
      </c>
      <c r="E1377" s="222">
        <v>0</v>
      </c>
      <c r="F1377" s="222">
        <v>0</v>
      </c>
      <c r="G1377" s="222">
        <v>0</v>
      </c>
      <c r="H1377" s="222">
        <v>0</v>
      </c>
      <c r="I1377" s="222">
        <v>0</v>
      </c>
      <c r="J1377" s="222">
        <v>0</v>
      </c>
      <c r="K1377" s="222">
        <v>0</v>
      </c>
      <c r="L1377" s="222">
        <v>0</v>
      </c>
      <c r="M1377" s="222">
        <v>0</v>
      </c>
      <c r="N1377" s="222">
        <v>0</v>
      </c>
      <c r="O1377" s="222">
        <v>107</v>
      </c>
      <c r="P1377" s="222">
        <v>0</v>
      </c>
      <c r="Q1377" s="222">
        <v>107</v>
      </c>
    </row>
    <row r="1378" spans="1:17">
      <c r="A1378" s="223">
        <f t="shared" si="52"/>
        <v>5</v>
      </c>
      <c r="B1378" s="219" t="s">
        <v>438</v>
      </c>
      <c r="C1378" s="219" t="s">
        <v>5825</v>
      </c>
      <c r="D1378" s="219" t="s">
        <v>5826</v>
      </c>
      <c r="E1378" s="222">
        <v>0</v>
      </c>
      <c r="F1378" s="222">
        <v>0</v>
      </c>
      <c r="G1378" s="222">
        <v>0</v>
      </c>
      <c r="H1378" s="222">
        <v>0</v>
      </c>
      <c r="I1378" s="222">
        <v>0</v>
      </c>
      <c r="J1378" s="222">
        <v>0</v>
      </c>
      <c r="K1378" s="222">
        <v>0</v>
      </c>
      <c r="L1378" s="222">
        <v>0</v>
      </c>
      <c r="M1378" s="222">
        <v>0</v>
      </c>
      <c r="N1378" s="222">
        <v>0</v>
      </c>
      <c r="O1378" s="222">
        <v>101.65</v>
      </c>
      <c r="P1378" s="222">
        <v>0</v>
      </c>
      <c r="Q1378" s="222">
        <v>101.65</v>
      </c>
    </row>
    <row r="1379" spans="1:17">
      <c r="A1379" s="223">
        <f t="shared" si="52"/>
        <v>6</v>
      </c>
      <c r="B1379" s="219" t="s">
        <v>438</v>
      </c>
      <c r="C1379" s="219" t="s">
        <v>5827</v>
      </c>
      <c r="D1379" s="219" t="s">
        <v>5826</v>
      </c>
      <c r="E1379" s="222">
        <v>0</v>
      </c>
      <c r="F1379" s="222">
        <v>0</v>
      </c>
      <c r="G1379" s="222">
        <v>0</v>
      </c>
      <c r="H1379" s="222">
        <v>0</v>
      </c>
      <c r="I1379" s="222">
        <v>0</v>
      </c>
      <c r="J1379" s="222">
        <v>0</v>
      </c>
      <c r="K1379" s="222">
        <v>0</v>
      </c>
      <c r="L1379" s="222">
        <v>0</v>
      </c>
      <c r="M1379" s="222">
        <v>0</v>
      </c>
      <c r="N1379" s="222">
        <v>0</v>
      </c>
      <c r="O1379" s="222">
        <v>226.68</v>
      </c>
      <c r="P1379" s="222">
        <v>0</v>
      </c>
      <c r="Q1379" s="222">
        <v>226.68</v>
      </c>
    </row>
    <row r="1380" spans="1:17">
      <c r="A1380" s="223">
        <f t="shared" si="52"/>
        <v>7</v>
      </c>
      <c r="B1380" s="219" t="s">
        <v>438</v>
      </c>
      <c r="C1380" s="219" t="s">
        <v>5828</v>
      </c>
      <c r="D1380" s="219" t="s">
        <v>5826</v>
      </c>
      <c r="E1380" s="222">
        <v>0</v>
      </c>
      <c r="F1380" s="222">
        <v>0</v>
      </c>
      <c r="G1380" s="222">
        <v>0</v>
      </c>
      <c r="H1380" s="222">
        <v>0</v>
      </c>
      <c r="I1380" s="222">
        <v>0</v>
      </c>
      <c r="J1380" s="222">
        <v>0</v>
      </c>
      <c r="K1380" s="222">
        <v>0</v>
      </c>
      <c r="L1380" s="222">
        <v>0</v>
      </c>
      <c r="M1380" s="222">
        <v>0</v>
      </c>
      <c r="N1380" s="222">
        <v>0</v>
      </c>
      <c r="O1380" s="222">
        <v>101.65</v>
      </c>
      <c r="P1380" s="222">
        <v>0</v>
      </c>
      <c r="Q1380" s="222">
        <v>101.65</v>
      </c>
    </row>
    <row r="1381" spans="1:17">
      <c r="A1381" s="223">
        <f t="shared" si="52"/>
        <v>8</v>
      </c>
      <c r="B1381" s="219" t="s">
        <v>438</v>
      </c>
      <c r="C1381" s="219" t="s">
        <v>5829</v>
      </c>
      <c r="D1381" s="219" t="s">
        <v>5826</v>
      </c>
      <c r="E1381" s="222">
        <v>0</v>
      </c>
      <c r="F1381" s="222">
        <v>0</v>
      </c>
      <c r="G1381" s="222">
        <v>0</v>
      </c>
      <c r="H1381" s="222">
        <v>0</v>
      </c>
      <c r="I1381" s="222">
        <v>0</v>
      </c>
      <c r="J1381" s="222">
        <v>0</v>
      </c>
      <c r="K1381" s="222">
        <v>0</v>
      </c>
      <c r="L1381" s="222">
        <v>0</v>
      </c>
      <c r="M1381" s="222">
        <v>0</v>
      </c>
      <c r="N1381" s="222">
        <v>0</v>
      </c>
      <c r="O1381" s="222">
        <v>101.65</v>
      </c>
      <c r="P1381" s="222">
        <v>0</v>
      </c>
      <c r="Q1381" s="222">
        <v>101.65</v>
      </c>
    </row>
    <row r="1382" spans="1:17">
      <c r="A1382" s="223">
        <f t="shared" si="52"/>
        <v>9</v>
      </c>
      <c r="B1382" s="219" t="s">
        <v>438</v>
      </c>
      <c r="C1382" s="219" t="s">
        <v>5830</v>
      </c>
      <c r="D1382" s="219" t="s">
        <v>5826</v>
      </c>
      <c r="E1382" s="222">
        <v>0</v>
      </c>
      <c r="F1382" s="222">
        <v>0</v>
      </c>
      <c r="G1382" s="222">
        <v>0</v>
      </c>
      <c r="H1382" s="222">
        <v>0</v>
      </c>
      <c r="I1382" s="222">
        <v>0</v>
      </c>
      <c r="J1382" s="222">
        <v>0</v>
      </c>
      <c r="K1382" s="222">
        <v>0</v>
      </c>
      <c r="L1382" s="222">
        <v>0</v>
      </c>
      <c r="M1382" s="222">
        <v>0</v>
      </c>
      <c r="N1382" s="222">
        <v>0</v>
      </c>
      <c r="O1382" s="222">
        <v>101.65</v>
      </c>
      <c r="P1382" s="222">
        <v>0</v>
      </c>
      <c r="Q1382" s="222">
        <v>101.65</v>
      </c>
    </row>
    <row r="1383" spans="1:17">
      <c r="A1383" s="223">
        <f t="shared" si="52"/>
        <v>10</v>
      </c>
      <c r="B1383" s="219" t="s">
        <v>438</v>
      </c>
      <c r="C1383" s="219" t="s">
        <v>5831</v>
      </c>
      <c r="D1383" s="219" t="s">
        <v>5826</v>
      </c>
      <c r="E1383" s="222">
        <v>0</v>
      </c>
      <c r="F1383" s="222">
        <v>0</v>
      </c>
      <c r="G1383" s="222">
        <v>0</v>
      </c>
      <c r="H1383" s="222">
        <v>0</v>
      </c>
      <c r="I1383" s="222">
        <v>0</v>
      </c>
      <c r="J1383" s="222">
        <v>0</v>
      </c>
      <c r="K1383" s="222">
        <v>0</v>
      </c>
      <c r="L1383" s="222">
        <v>0</v>
      </c>
      <c r="M1383" s="222">
        <v>0</v>
      </c>
      <c r="N1383" s="222">
        <v>0</v>
      </c>
      <c r="O1383" s="222">
        <v>107</v>
      </c>
      <c r="P1383" s="222">
        <v>0</v>
      </c>
      <c r="Q1383" s="222">
        <v>107</v>
      </c>
    </row>
    <row r="1384" spans="1:17">
      <c r="A1384" s="223">
        <f t="shared" si="52"/>
        <v>11</v>
      </c>
      <c r="B1384" s="219" t="s">
        <v>438</v>
      </c>
      <c r="C1384" s="219" t="s">
        <v>5832</v>
      </c>
      <c r="D1384" s="219" t="s">
        <v>5826</v>
      </c>
      <c r="E1384" s="222">
        <v>0</v>
      </c>
      <c r="F1384" s="222">
        <v>0</v>
      </c>
      <c r="G1384" s="222">
        <v>0</v>
      </c>
      <c r="H1384" s="222">
        <v>0</v>
      </c>
      <c r="I1384" s="222">
        <v>0</v>
      </c>
      <c r="J1384" s="222">
        <v>0</v>
      </c>
      <c r="K1384" s="222">
        <v>0</v>
      </c>
      <c r="L1384" s="222">
        <v>0</v>
      </c>
      <c r="M1384" s="222">
        <v>0</v>
      </c>
      <c r="N1384" s="222">
        <v>0</v>
      </c>
      <c r="O1384" s="222">
        <v>3210</v>
      </c>
      <c r="P1384" s="222">
        <v>0</v>
      </c>
      <c r="Q1384" s="222">
        <v>3210</v>
      </c>
    </row>
    <row r="1385" spans="1:17">
      <c r="A1385" s="223">
        <f t="shared" si="52"/>
        <v>12</v>
      </c>
      <c r="B1385" s="219" t="s">
        <v>438</v>
      </c>
      <c r="C1385" s="219" t="s">
        <v>5833</v>
      </c>
      <c r="D1385" s="219" t="s">
        <v>1428</v>
      </c>
      <c r="E1385" s="222">
        <v>0</v>
      </c>
      <c r="F1385" s="222">
        <v>0</v>
      </c>
      <c r="G1385" s="222">
        <v>0</v>
      </c>
      <c r="H1385" s="222">
        <v>0</v>
      </c>
      <c r="I1385" s="222">
        <v>0</v>
      </c>
      <c r="J1385" s="222">
        <v>0</v>
      </c>
      <c r="K1385" s="222">
        <v>0</v>
      </c>
      <c r="L1385" s="222">
        <v>0</v>
      </c>
      <c r="M1385" s="222">
        <v>0</v>
      </c>
      <c r="N1385" s="222">
        <v>0</v>
      </c>
      <c r="O1385" s="222">
        <v>101.65</v>
      </c>
      <c r="P1385" s="222">
        <v>0</v>
      </c>
      <c r="Q1385" s="222">
        <v>101.65</v>
      </c>
    </row>
    <row r="1386" spans="1:17">
      <c r="A1386" s="223">
        <f t="shared" si="52"/>
        <v>13</v>
      </c>
      <c r="B1386" s="219" t="s">
        <v>438</v>
      </c>
      <c r="C1386" s="219" t="s">
        <v>5834</v>
      </c>
      <c r="D1386" s="219" t="s">
        <v>5835</v>
      </c>
      <c r="E1386" s="222">
        <v>0</v>
      </c>
      <c r="F1386" s="222">
        <v>0</v>
      </c>
      <c r="G1386" s="222">
        <v>0</v>
      </c>
      <c r="H1386" s="222">
        <v>0</v>
      </c>
      <c r="I1386" s="222">
        <v>0</v>
      </c>
      <c r="J1386" s="222">
        <v>0</v>
      </c>
      <c r="K1386" s="222">
        <v>0</v>
      </c>
      <c r="L1386" s="222">
        <v>0</v>
      </c>
      <c r="M1386" s="222">
        <v>0</v>
      </c>
      <c r="N1386" s="222">
        <v>0</v>
      </c>
      <c r="O1386" s="222">
        <v>260.22000000000003</v>
      </c>
      <c r="P1386" s="222">
        <v>0</v>
      </c>
      <c r="Q1386" s="222">
        <v>260.22000000000003</v>
      </c>
    </row>
    <row r="1387" spans="1:17">
      <c r="A1387" s="223">
        <f t="shared" si="52"/>
        <v>14</v>
      </c>
      <c r="B1387" s="219" t="s">
        <v>438</v>
      </c>
      <c r="C1387" s="219" t="s">
        <v>5836</v>
      </c>
      <c r="D1387" s="219" t="s">
        <v>5835</v>
      </c>
      <c r="E1387" s="222">
        <v>0</v>
      </c>
      <c r="F1387" s="222">
        <v>0</v>
      </c>
      <c r="G1387" s="222">
        <v>0</v>
      </c>
      <c r="H1387" s="222">
        <v>0</v>
      </c>
      <c r="I1387" s="222">
        <v>0</v>
      </c>
      <c r="J1387" s="222">
        <v>0</v>
      </c>
      <c r="K1387" s="222">
        <v>0</v>
      </c>
      <c r="L1387" s="222">
        <v>0</v>
      </c>
      <c r="M1387" s="222">
        <v>0</v>
      </c>
      <c r="N1387" s="222">
        <v>0</v>
      </c>
      <c r="O1387" s="222">
        <v>625.95000000000005</v>
      </c>
      <c r="P1387" s="222">
        <v>0</v>
      </c>
      <c r="Q1387" s="222">
        <v>625.95000000000005</v>
      </c>
    </row>
    <row r="1388" spans="1:17">
      <c r="A1388" s="223">
        <f t="shared" si="52"/>
        <v>15</v>
      </c>
      <c r="B1388" s="219" t="s">
        <v>438</v>
      </c>
      <c r="C1388" s="219" t="s">
        <v>5837</v>
      </c>
      <c r="D1388" s="219" t="s">
        <v>5838</v>
      </c>
      <c r="E1388" s="222">
        <v>0</v>
      </c>
      <c r="F1388" s="222">
        <v>0</v>
      </c>
      <c r="G1388" s="222">
        <v>0</v>
      </c>
      <c r="H1388" s="222">
        <v>0</v>
      </c>
      <c r="I1388" s="222">
        <v>0</v>
      </c>
      <c r="J1388" s="222">
        <v>0</v>
      </c>
      <c r="K1388" s="222">
        <v>0</v>
      </c>
      <c r="L1388" s="222">
        <v>0</v>
      </c>
      <c r="M1388" s="222">
        <v>0</v>
      </c>
      <c r="N1388" s="222">
        <v>0</v>
      </c>
      <c r="O1388" s="222">
        <v>101.65</v>
      </c>
      <c r="P1388" s="222">
        <v>0</v>
      </c>
      <c r="Q1388" s="222">
        <v>101.65</v>
      </c>
    </row>
    <row r="1389" spans="1:17">
      <c r="A1389" s="223">
        <f t="shared" si="52"/>
        <v>16</v>
      </c>
      <c r="B1389" s="219" t="s">
        <v>438</v>
      </c>
      <c r="C1389" s="219" t="s">
        <v>5839</v>
      </c>
      <c r="D1389" s="219" t="s">
        <v>5838</v>
      </c>
      <c r="E1389" s="222">
        <v>0</v>
      </c>
      <c r="F1389" s="222">
        <v>0</v>
      </c>
      <c r="G1389" s="222">
        <v>0</v>
      </c>
      <c r="H1389" s="222">
        <v>0</v>
      </c>
      <c r="I1389" s="222">
        <v>0</v>
      </c>
      <c r="J1389" s="222">
        <v>0</v>
      </c>
      <c r="K1389" s="222">
        <v>0</v>
      </c>
      <c r="L1389" s="222">
        <v>0</v>
      </c>
      <c r="M1389" s="222">
        <v>0</v>
      </c>
      <c r="N1389" s="222">
        <v>0</v>
      </c>
      <c r="O1389" s="222">
        <v>168.74</v>
      </c>
      <c r="P1389" s="222">
        <v>0</v>
      </c>
      <c r="Q1389" s="222">
        <v>168.74</v>
      </c>
    </row>
    <row r="1390" spans="1:17">
      <c r="A1390" s="223">
        <f t="shared" si="52"/>
        <v>17</v>
      </c>
      <c r="B1390" s="219" t="s">
        <v>438</v>
      </c>
      <c r="C1390" s="219" t="s">
        <v>5840</v>
      </c>
      <c r="D1390" s="219" t="s">
        <v>5841</v>
      </c>
      <c r="E1390" s="222">
        <v>0</v>
      </c>
      <c r="F1390" s="222">
        <v>0</v>
      </c>
      <c r="G1390" s="222">
        <v>0</v>
      </c>
      <c r="H1390" s="222">
        <v>0</v>
      </c>
      <c r="I1390" s="222">
        <v>0</v>
      </c>
      <c r="J1390" s="222">
        <v>0</v>
      </c>
      <c r="K1390" s="222">
        <v>0</v>
      </c>
      <c r="L1390" s="222">
        <v>0</v>
      </c>
      <c r="M1390" s="222">
        <v>0</v>
      </c>
      <c r="N1390" s="222">
        <v>0</v>
      </c>
      <c r="O1390" s="222">
        <v>177.89</v>
      </c>
      <c r="P1390" s="222">
        <v>0</v>
      </c>
      <c r="Q1390" s="222">
        <v>177.89</v>
      </c>
    </row>
    <row r="1391" spans="1:17">
      <c r="A1391" s="223">
        <f t="shared" si="52"/>
        <v>18</v>
      </c>
      <c r="B1391" s="219" t="s">
        <v>438</v>
      </c>
      <c r="C1391" s="219" t="s">
        <v>5842</v>
      </c>
      <c r="D1391" s="219" t="s">
        <v>5843</v>
      </c>
      <c r="E1391" s="222">
        <v>0</v>
      </c>
      <c r="F1391" s="222">
        <v>0</v>
      </c>
      <c r="G1391" s="222">
        <v>0</v>
      </c>
      <c r="H1391" s="222">
        <v>0</v>
      </c>
      <c r="I1391" s="222">
        <v>0</v>
      </c>
      <c r="J1391" s="222">
        <v>0</v>
      </c>
      <c r="K1391" s="222">
        <v>0</v>
      </c>
      <c r="L1391" s="222">
        <v>0</v>
      </c>
      <c r="M1391" s="222">
        <v>0</v>
      </c>
      <c r="N1391" s="222">
        <v>0</v>
      </c>
      <c r="O1391" s="222">
        <v>182.97</v>
      </c>
      <c r="P1391" s="222">
        <v>0</v>
      </c>
      <c r="Q1391" s="222">
        <v>182.97</v>
      </c>
    </row>
    <row r="1392" spans="1:17">
      <c r="A1392" s="223">
        <f t="shared" si="52"/>
        <v>19</v>
      </c>
      <c r="B1392" s="219" t="s">
        <v>438</v>
      </c>
      <c r="C1392" s="219" t="s">
        <v>5844</v>
      </c>
      <c r="D1392" s="219" t="s">
        <v>5843</v>
      </c>
      <c r="E1392" s="222">
        <v>0</v>
      </c>
      <c r="F1392" s="222">
        <v>0</v>
      </c>
      <c r="G1392" s="222">
        <v>0</v>
      </c>
      <c r="H1392" s="222">
        <v>0</v>
      </c>
      <c r="I1392" s="222">
        <v>0</v>
      </c>
      <c r="J1392" s="222">
        <v>0</v>
      </c>
      <c r="K1392" s="222">
        <v>0</v>
      </c>
      <c r="L1392" s="222">
        <v>0</v>
      </c>
      <c r="M1392" s="222">
        <v>0</v>
      </c>
      <c r="N1392" s="222">
        <v>0</v>
      </c>
      <c r="O1392" s="222">
        <v>216.14</v>
      </c>
      <c r="P1392" s="222">
        <v>0</v>
      </c>
      <c r="Q1392" s="222">
        <v>216.14</v>
      </c>
    </row>
    <row r="1393" spans="1:17">
      <c r="A1393" s="223">
        <f t="shared" si="52"/>
        <v>20</v>
      </c>
      <c r="B1393" s="219" t="s">
        <v>438</v>
      </c>
      <c r="C1393" s="219" t="s">
        <v>5845</v>
      </c>
      <c r="D1393" s="219" t="s">
        <v>5846</v>
      </c>
      <c r="E1393" s="222">
        <v>0</v>
      </c>
      <c r="F1393" s="222">
        <v>0</v>
      </c>
      <c r="G1393" s="222">
        <v>0</v>
      </c>
      <c r="H1393" s="222">
        <v>0</v>
      </c>
      <c r="I1393" s="222">
        <v>0</v>
      </c>
      <c r="J1393" s="222">
        <v>0</v>
      </c>
      <c r="K1393" s="222">
        <v>0</v>
      </c>
      <c r="L1393" s="222">
        <v>0</v>
      </c>
      <c r="M1393" s="222">
        <v>0</v>
      </c>
      <c r="N1393" s="222">
        <v>0</v>
      </c>
      <c r="O1393" s="222">
        <v>856</v>
      </c>
      <c r="P1393" s="222">
        <v>0</v>
      </c>
      <c r="Q1393" s="222">
        <v>856</v>
      </c>
    </row>
    <row r="1394" spans="1:17">
      <c r="A1394" s="223">
        <f t="shared" si="52"/>
        <v>21</v>
      </c>
      <c r="B1394" s="219" t="s">
        <v>438</v>
      </c>
      <c r="C1394" s="219" t="s">
        <v>5847</v>
      </c>
      <c r="D1394" s="219" t="s">
        <v>5848</v>
      </c>
      <c r="E1394" s="222">
        <v>0</v>
      </c>
      <c r="F1394" s="222">
        <v>0</v>
      </c>
      <c r="G1394" s="222">
        <v>0</v>
      </c>
      <c r="H1394" s="222">
        <v>0</v>
      </c>
      <c r="I1394" s="222">
        <v>0</v>
      </c>
      <c r="J1394" s="222">
        <v>0</v>
      </c>
      <c r="K1394" s="222">
        <v>0</v>
      </c>
      <c r="L1394" s="222">
        <v>0</v>
      </c>
      <c r="M1394" s="222">
        <v>0</v>
      </c>
      <c r="N1394" s="222">
        <v>0</v>
      </c>
      <c r="O1394" s="222">
        <v>418.8</v>
      </c>
      <c r="P1394" s="222">
        <v>0</v>
      </c>
      <c r="Q1394" s="222">
        <v>418.8</v>
      </c>
    </row>
    <row r="1395" spans="1:17">
      <c r="A1395" s="223">
        <f t="shared" si="52"/>
        <v>22</v>
      </c>
      <c r="B1395" s="219" t="s">
        <v>438</v>
      </c>
      <c r="C1395" s="219" t="s">
        <v>5849</v>
      </c>
      <c r="D1395" s="219" t="s">
        <v>5848</v>
      </c>
      <c r="E1395" s="222">
        <v>0</v>
      </c>
      <c r="F1395" s="222">
        <v>0</v>
      </c>
      <c r="G1395" s="222">
        <v>0</v>
      </c>
      <c r="H1395" s="222">
        <v>0</v>
      </c>
      <c r="I1395" s="222">
        <v>0</v>
      </c>
      <c r="J1395" s="222">
        <v>0</v>
      </c>
      <c r="K1395" s="222">
        <v>0</v>
      </c>
      <c r="L1395" s="222">
        <v>631.29999999999995</v>
      </c>
      <c r="M1395" s="222">
        <v>0</v>
      </c>
      <c r="N1395" s="222">
        <v>0</v>
      </c>
      <c r="O1395" s="222">
        <v>631.29999999999995</v>
      </c>
      <c r="P1395" s="222">
        <v>0</v>
      </c>
      <c r="Q1395" s="222">
        <v>1262.5999999999999</v>
      </c>
    </row>
    <row r="1396" spans="1:17">
      <c r="A1396" s="223">
        <f t="shared" si="52"/>
        <v>23</v>
      </c>
      <c r="B1396" s="219" t="s">
        <v>438</v>
      </c>
      <c r="C1396" s="219" t="s">
        <v>5850</v>
      </c>
      <c r="D1396" s="219" t="s">
        <v>5851</v>
      </c>
      <c r="E1396" s="222">
        <v>0</v>
      </c>
      <c r="F1396" s="222">
        <v>0</v>
      </c>
      <c r="G1396" s="222">
        <v>0</v>
      </c>
      <c r="H1396" s="222">
        <v>0</v>
      </c>
      <c r="I1396" s="222">
        <v>0</v>
      </c>
      <c r="J1396" s="222">
        <v>0</v>
      </c>
      <c r="K1396" s="222">
        <v>0</v>
      </c>
      <c r="L1396" s="222">
        <v>0</v>
      </c>
      <c r="M1396" s="222">
        <v>0</v>
      </c>
      <c r="N1396" s="222">
        <v>0</v>
      </c>
      <c r="O1396" s="222">
        <v>203.3</v>
      </c>
      <c r="P1396" s="222">
        <v>0</v>
      </c>
      <c r="Q1396" s="222">
        <v>203.3</v>
      </c>
    </row>
    <row r="1397" spans="1:17">
      <c r="A1397" s="223">
        <f t="shared" si="52"/>
        <v>24</v>
      </c>
      <c r="B1397" s="219" t="s">
        <v>438</v>
      </c>
      <c r="C1397" s="219" t="s">
        <v>5852</v>
      </c>
      <c r="D1397" s="219" t="s">
        <v>5853</v>
      </c>
      <c r="E1397" s="222">
        <v>0</v>
      </c>
      <c r="F1397" s="222">
        <v>0</v>
      </c>
      <c r="G1397" s="222">
        <v>0</v>
      </c>
      <c r="H1397" s="222">
        <v>0</v>
      </c>
      <c r="I1397" s="222">
        <v>0</v>
      </c>
      <c r="J1397" s="222">
        <v>0</v>
      </c>
      <c r="K1397" s="222">
        <v>0</v>
      </c>
      <c r="L1397" s="222">
        <v>0</v>
      </c>
      <c r="M1397" s="222">
        <v>0</v>
      </c>
      <c r="N1397" s="222">
        <v>0</v>
      </c>
      <c r="O1397" s="222">
        <v>107</v>
      </c>
      <c r="P1397" s="222">
        <v>0</v>
      </c>
      <c r="Q1397" s="222">
        <v>107</v>
      </c>
    </row>
    <row r="1398" spans="1:17">
      <c r="A1398" s="223">
        <f t="shared" si="52"/>
        <v>25</v>
      </c>
      <c r="B1398" s="219" t="s">
        <v>438</v>
      </c>
      <c r="C1398" s="219" t="s">
        <v>5854</v>
      </c>
      <c r="D1398" s="219" t="s">
        <v>5855</v>
      </c>
      <c r="E1398" s="222">
        <v>0</v>
      </c>
      <c r="F1398" s="222">
        <v>0</v>
      </c>
      <c r="G1398" s="222">
        <v>0</v>
      </c>
      <c r="H1398" s="222">
        <v>0</v>
      </c>
      <c r="I1398" s="222">
        <v>0</v>
      </c>
      <c r="J1398" s="222">
        <v>0</v>
      </c>
      <c r="K1398" s="222">
        <v>0</v>
      </c>
      <c r="L1398" s="222">
        <v>0</v>
      </c>
      <c r="M1398" s="222">
        <v>0</v>
      </c>
      <c r="N1398" s="222">
        <v>0</v>
      </c>
      <c r="O1398" s="222">
        <v>101.65</v>
      </c>
      <c r="P1398" s="222">
        <v>0</v>
      </c>
      <c r="Q1398" s="222">
        <v>101.65</v>
      </c>
    </row>
    <row r="1399" spans="1:17">
      <c r="A1399" s="223">
        <f t="shared" si="52"/>
        <v>26</v>
      </c>
      <c r="B1399" s="219" t="s">
        <v>438</v>
      </c>
      <c r="C1399" s="219" t="s">
        <v>5856</v>
      </c>
      <c r="D1399" s="219" t="s">
        <v>5857</v>
      </c>
      <c r="E1399" s="222">
        <v>0</v>
      </c>
      <c r="F1399" s="222">
        <v>0</v>
      </c>
      <c r="G1399" s="222">
        <v>0</v>
      </c>
      <c r="H1399" s="222">
        <v>0</v>
      </c>
      <c r="I1399" s="222">
        <v>0</v>
      </c>
      <c r="J1399" s="222">
        <v>0</v>
      </c>
      <c r="K1399" s="222">
        <v>0</v>
      </c>
      <c r="L1399" s="222">
        <v>0</v>
      </c>
      <c r="M1399" s="222">
        <v>0</v>
      </c>
      <c r="N1399" s="222">
        <v>0</v>
      </c>
      <c r="O1399" s="222">
        <v>101.65</v>
      </c>
      <c r="P1399" s="222">
        <v>0</v>
      </c>
      <c r="Q1399" s="222">
        <v>101.65</v>
      </c>
    </row>
    <row r="1400" spans="1:17">
      <c r="A1400" s="223">
        <f t="shared" si="52"/>
        <v>27</v>
      </c>
      <c r="B1400" s="219" t="s">
        <v>438</v>
      </c>
      <c r="C1400" s="219" t="s">
        <v>5858</v>
      </c>
      <c r="D1400" s="219" t="s">
        <v>5859</v>
      </c>
      <c r="E1400" s="222">
        <v>0</v>
      </c>
      <c r="F1400" s="222">
        <v>0</v>
      </c>
      <c r="G1400" s="222">
        <v>0</v>
      </c>
      <c r="H1400" s="222">
        <v>0</v>
      </c>
      <c r="I1400" s="222">
        <v>0</v>
      </c>
      <c r="J1400" s="222">
        <v>0</v>
      </c>
      <c r="K1400" s="222">
        <v>0</v>
      </c>
      <c r="L1400" s="222">
        <v>0</v>
      </c>
      <c r="M1400" s="222">
        <v>0</v>
      </c>
      <c r="N1400" s="222">
        <v>0</v>
      </c>
      <c r="O1400" s="222">
        <v>101.65</v>
      </c>
      <c r="P1400" s="222">
        <v>0</v>
      </c>
      <c r="Q1400" s="222">
        <v>101.65</v>
      </c>
    </row>
    <row r="1401" spans="1:17">
      <c r="A1401" s="223">
        <f t="shared" si="52"/>
        <v>28</v>
      </c>
      <c r="B1401" s="219" t="s">
        <v>438</v>
      </c>
      <c r="C1401" s="219" t="s">
        <v>5860</v>
      </c>
      <c r="D1401" s="219" t="s">
        <v>146</v>
      </c>
      <c r="E1401" s="222">
        <v>0</v>
      </c>
      <c r="F1401" s="222">
        <v>0</v>
      </c>
      <c r="G1401" s="222">
        <v>0</v>
      </c>
      <c r="H1401" s="222">
        <v>0</v>
      </c>
      <c r="I1401" s="222">
        <v>0</v>
      </c>
      <c r="J1401" s="222">
        <v>0</v>
      </c>
      <c r="K1401" s="222">
        <v>0</v>
      </c>
      <c r="L1401" s="222">
        <v>0</v>
      </c>
      <c r="M1401" s="222">
        <v>0</v>
      </c>
      <c r="N1401" s="222">
        <v>0</v>
      </c>
      <c r="O1401" s="222">
        <v>269.37</v>
      </c>
      <c r="P1401" s="222">
        <v>0</v>
      </c>
      <c r="Q1401" s="222">
        <v>269.37</v>
      </c>
    </row>
    <row r="1402" spans="1:17">
      <c r="A1402" s="223">
        <f t="shared" si="52"/>
        <v>29</v>
      </c>
      <c r="B1402" s="219" t="s">
        <v>438</v>
      </c>
      <c r="C1402" s="219" t="s">
        <v>5861</v>
      </c>
      <c r="D1402" s="219" t="s">
        <v>5862</v>
      </c>
      <c r="E1402" s="222">
        <v>0</v>
      </c>
      <c r="F1402" s="222">
        <v>0</v>
      </c>
      <c r="G1402" s="222">
        <v>0</v>
      </c>
      <c r="H1402" s="222">
        <v>107.75</v>
      </c>
      <c r="I1402" s="222">
        <v>0</v>
      </c>
      <c r="J1402" s="222">
        <v>0</v>
      </c>
      <c r="K1402" s="222">
        <v>0</v>
      </c>
      <c r="L1402" s="222">
        <v>0</v>
      </c>
      <c r="M1402" s="222">
        <v>0</v>
      </c>
      <c r="N1402" s="222">
        <v>0</v>
      </c>
      <c r="O1402" s="222">
        <v>119.95</v>
      </c>
      <c r="P1402" s="222">
        <v>0</v>
      </c>
      <c r="Q1402" s="222">
        <v>227.7</v>
      </c>
    </row>
    <row r="1403" spans="1:17">
      <c r="A1403" s="223">
        <f t="shared" si="52"/>
        <v>30</v>
      </c>
      <c r="B1403" s="219" t="s">
        <v>438</v>
      </c>
      <c r="C1403" s="219" t="s">
        <v>5863</v>
      </c>
      <c r="D1403" s="219" t="s">
        <v>5862</v>
      </c>
      <c r="E1403" s="222">
        <v>0</v>
      </c>
      <c r="F1403" s="222">
        <v>0</v>
      </c>
      <c r="G1403" s="222">
        <v>0</v>
      </c>
      <c r="H1403" s="222">
        <v>0</v>
      </c>
      <c r="I1403" s="222">
        <v>0</v>
      </c>
      <c r="J1403" s="222">
        <v>0</v>
      </c>
      <c r="K1403" s="222">
        <v>0</v>
      </c>
      <c r="L1403" s="222">
        <v>0</v>
      </c>
      <c r="M1403" s="222">
        <v>0</v>
      </c>
      <c r="N1403" s="222">
        <v>0</v>
      </c>
      <c r="O1403" s="222">
        <v>749</v>
      </c>
      <c r="P1403" s="222">
        <v>0</v>
      </c>
      <c r="Q1403" s="222">
        <v>749</v>
      </c>
    </row>
    <row r="1404" spans="1:17">
      <c r="A1404" s="223">
        <f t="shared" si="52"/>
        <v>31</v>
      </c>
      <c r="B1404" s="219" t="s">
        <v>438</v>
      </c>
      <c r="C1404" s="219" t="s">
        <v>5864</v>
      </c>
      <c r="D1404" s="219" t="s">
        <v>3707</v>
      </c>
      <c r="E1404" s="222">
        <v>0</v>
      </c>
      <c r="F1404" s="222">
        <v>0</v>
      </c>
      <c r="G1404" s="222">
        <v>0</v>
      </c>
      <c r="H1404" s="222">
        <v>0</v>
      </c>
      <c r="I1404" s="222">
        <v>0</v>
      </c>
      <c r="J1404" s="222">
        <v>0</v>
      </c>
      <c r="K1404" s="222">
        <v>0</v>
      </c>
      <c r="L1404" s="222">
        <v>0</v>
      </c>
      <c r="M1404" s="222">
        <v>0</v>
      </c>
      <c r="N1404" s="222">
        <v>0</v>
      </c>
      <c r="O1404" s="222">
        <v>101.65</v>
      </c>
      <c r="P1404" s="222">
        <v>0</v>
      </c>
      <c r="Q1404" s="222">
        <v>101.65</v>
      </c>
    </row>
    <row r="1405" spans="1:17">
      <c r="A1405" s="223">
        <f t="shared" si="52"/>
        <v>32</v>
      </c>
      <c r="B1405" s="219" t="s">
        <v>438</v>
      </c>
      <c r="C1405" s="219" t="s">
        <v>5865</v>
      </c>
      <c r="D1405" s="219" t="s">
        <v>5866</v>
      </c>
      <c r="E1405" s="222">
        <v>0</v>
      </c>
      <c r="F1405" s="222">
        <v>0</v>
      </c>
      <c r="G1405" s="222">
        <v>0</v>
      </c>
      <c r="H1405" s="222">
        <v>0</v>
      </c>
      <c r="I1405" s="222">
        <v>0</v>
      </c>
      <c r="J1405" s="222">
        <v>0</v>
      </c>
      <c r="K1405" s="222">
        <v>0</v>
      </c>
      <c r="L1405" s="222">
        <v>0</v>
      </c>
      <c r="M1405" s="222">
        <v>0</v>
      </c>
      <c r="N1405" s="222">
        <v>101.65</v>
      </c>
      <c r="O1405" s="222">
        <v>101.65</v>
      </c>
      <c r="P1405" s="222">
        <v>0</v>
      </c>
      <c r="Q1405" s="222">
        <v>203.3</v>
      </c>
    </row>
    <row r="1406" spans="1:17">
      <c r="A1406" s="223">
        <f t="shared" si="52"/>
        <v>33</v>
      </c>
      <c r="B1406" s="219" t="s">
        <v>438</v>
      </c>
      <c r="C1406" s="219" t="s">
        <v>5867</v>
      </c>
      <c r="D1406" s="219" t="s">
        <v>5868</v>
      </c>
      <c r="E1406" s="222">
        <v>0</v>
      </c>
      <c r="F1406" s="222">
        <v>0</v>
      </c>
      <c r="G1406" s="222">
        <v>0</v>
      </c>
      <c r="H1406" s="222">
        <v>0</v>
      </c>
      <c r="I1406" s="222">
        <v>0</v>
      </c>
      <c r="J1406" s="222">
        <v>0</v>
      </c>
      <c r="K1406" s="222">
        <v>0</v>
      </c>
      <c r="L1406" s="222">
        <v>0</v>
      </c>
      <c r="M1406" s="222">
        <v>0</v>
      </c>
      <c r="N1406" s="222">
        <v>0</v>
      </c>
      <c r="O1406" s="222">
        <v>101.65</v>
      </c>
      <c r="P1406" s="222">
        <v>0</v>
      </c>
      <c r="Q1406" s="222">
        <v>101.65</v>
      </c>
    </row>
    <row r="1407" spans="1:17">
      <c r="A1407" s="223">
        <f t="shared" si="52"/>
        <v>34</v>
      </c>
      <c r="B1407" s="219" t="s">
        <v>438</v>
      </c>
      <c r="C1407" s="219" t="s">
        <v>5869</v>
      </c>
      <c r="D1407" s="219" t="s">
        <v>5870</v>
      </c>
      <c r="E1407" s="222">
        <v>0</v>
      </c>
      <c r="F1407" s="222">
        <v>0</v>
      </c>
      <c r="G1407" s="222">
        <v>0</v>
      </c>
      <c r="H1407" s="222">
        <v>0</v>
      </c>
      <c r="I1407" s="222">
        <v>0</v>
      </c>
      <c r="J1407" s="222">
        <v>0</v>
      </c>
      <c r="K1407" s="222">
        <v>0</v>
      </c>
      <c r="L1407" s="222">
        <v>0</v>
      </c>
      <c r="M1407" s="222">
        <v>0</v>
      </c>
      <c r="N1407" s="222">
        <v>0</v>
      </c>
      <c r="O1407" s="222">
        <v>101.65</v>
      </c>
      <c r="P1407" s="222">
        <v>0</v>
      </c>
      <c r="Q1407" s="222">
        <v>101.65</v>
      </c>
    </row>
    <row r="1408" spans="1:17">
      <c r="A1408" s="223">
        <f t="shared" si="52"/>
        <v>35</v>
      </c>
      <c r="B1408" s="219" t="s">
        <v>438</v>
      </c>
      <c r="C1408" s="219" t="s">
        <v>5871</v>
      </c>
      <c r="D1408" s="219" t="s">
        <v>5872</v>
      </c>
      <c r="E1408" s="222">
        <v>0</v>
      </c>
      <c r="F1408" s="222">
        <v>0</v>
      </c>
      <c r="G1408" s="222">
        <v>0</v>
      </c>
      <c r="H1408" s="222">
        <v>0</v>
      </c>
      <c r="I1408" s="222">
        <v>0</v>
      </c>
      <c r="J1408" s="222">
        <v>0</v>
      </c>
      <c r="K1408" s="222">
        <v>0</v>
      </c>
      <c r="L1408" s="222">
        <v>0</v>
      </c>
      <c r="M1408" s="222">
        <v>0</v>
      </c>
      <c r="N1408" s="222">
        <v>0</v>
      </c>
      <c r="O1408" s="222">
        <v>107.75</v>
      </c>
      <c r="P1408" s="222">
        <v>0</v>
      </c>
      <c r="Q1408" s="222">
        <v>107.75</v>
      </c>
    </row>
    <row r="1409" spans="1:17">
      <c r="A1409" s="223">
        <f t="shared" si="52"/>
        <v>36</v>
      </c>
      <c r="B1409" s="219" t="s">
        <v>438</v>
      </c>
      <c r="C1409" s="219" t="s">
        <v>5873</v>
      </c>
      <c r="D1409" s="219" t="s">
        <v>5874</v>
      </c>
      <c r="E1409" s="222">
        <v>0</v>
      </c>
      <c r="F1409" s="222">
        <v>0</v>
      </c>
      <c r="G1409" s="222">
        <v>0</v>
      </c>
      <c r="H1409" s="222">
        <v>0</v>
      </c>
      <c r="I1409" s="222">
        <v>0</v>
      </c>
      <c r="J1409" s="222">
        <v>0</v>
      </c>
      <c r="K1409" s="222">
        <v>0</v>
      </c>
      <c r="L1409" s="222">
        <v>0</v>
      </c>
      <c r="M1409" s="222">
        <v>0</v>
      </c>
      <c r="N1409" s="222">
        <v>0</v>
      </c>
      <c r="O1409" s="222">
        <v>107</v>
      </c>
      <c r="P1409" s="222">
        <v>0</v>
      </c>
      <c r="Q1409" s="222">
        <v>107</v>
      </c>
    </row>
    <row r="1410" spans="1:17">
      <c r="A1410" s="223">
        <f t="shared" si="52"/>
        <v>37</v>
      </c>
      <c r="B1410" s="219" t="s">
        <v>438</v>
      </c>
      <c r="C1410" s="219" t="s">
        <v>5875</v>
      </c>
      <c r="D1410" s="219" t="s">
        <v>4348</v>
      </c>
      <c r="E1410" s="222">
        <v>0</v>
      </c>
      <c r="F1410" s="222">
        <v>0</v>
      </c>
      <c r="G1410" s="222">
        <v>0</v>
      </c>
      <c r="H1410" s="222">
        <v>0</v>
      </c>
      <c r="I1410" s="222">
        <v>0</v>
      </c>
      <c r="J1410" s="222">
        <v>0</v>
      </c>
      <c r="K1410" s="222">
        <v>0</v>
      </c>
      <c r="L1410" s="222">
        <v>0</v>
      </c>
      <c r="M1410" s="222">
        <v>0</v>
      </c>
      <c r="N1410" s="222">
        <v>0</v>
      </c>
      <c r="O1410" s="222">
        <v>754.35</v>
      </c>
      <c r="P1410" s="222">
        <v>0</v>
      </c>
      <c r="Q1410" s="222">
        <v>754.35</v>
      </c>
    </row>
    <row r="1411" spans="1:17" ht="15" thickBot="1">
      <c r="A1411" s="223"/>
      <c r="B1411" s="219"/>
      <c r="C1411" s="219"/>
      <c r="D1411" s="219"/>
      <c r="E1411" s="224">
        <f>SUM(E1374:E1410)</f>
        <v>0</v>
      </c>
      <c r="F1411" s="224">
        <f t="shared" ref="F1411:Q1411" si="55">SUM(F1374:F1410)</f>
        <v>0</v>
      </c>
      <c r="G1411" s="224">
        <f t="shared" si="55"/>
        <v>0</v>
      </c>
      <c r="H1411" s="224">
        <f t="shared" si="55"/>
        <v>107.75</v>
      </c>
      <c r="I1411" s="224">
        <f t="shared" si="55"/>
        <v>0</v>
      </c>
      <c r="J1411" s="224">
        <f t="shared" si="55"/>
        <v>0</v>
      </c>
      <c r="K1411" s="224">
        <f t="shared" si="55"/>
        <v>0</v>
      </c>
      <c r="L1411" s="224">
        <f t="shared" si="55"/>
        <v>631.29999999999995</v>
      </c>
      <c r="M1411" s="224">
        <f t="shared" si="55"/>
        <v>0</v>
      </c>
      <c r="N1411" s="224">
        <f t="shared" si="55"/>
        <v>101.65</v>
      </c>
      <c r="O1411" s="224">
        <f t="shared" si="55"/>
        <v>12631.619999999997</v>
      </c>
      <c r="P1411" s="224">
        <f t="shared" si="55"/>
        <v>0</v>
      </c>
      <c r="Q1411" s="224">
        <f t="shared" si="55"/>
        <v>13472.319999999998</v>
      </c>
    </row>
    <row r="1412" spans="1:17" ht="15" thickTop="1">
      <c r="A1412" s="223">
        <f t="shared" si="52"/>
        <v>1</v>
      </c>
      <c r="B1412" s="219" t="s">
        <v>1999</v>
      </c>
      <c r="C1412" s="219" t="s">
        <v>5876</v>
      </c>
      <c r="D1412" s="219" t="s">
        <v>5877</v>
      </c>
      <c r="E1412" s="222">
        <v>0</v>
      </c>
      <c r="F1412" s="222">
        <v>0</v>
      </c>
      <c r="G1412" s="222">
        <v>0</v>
      </c>
      <c r="H1412" s="222">
        <v>0</v>
      </c>
      <c r="I1412" s="222">
        <v>0</v>
      </c>
      <c r="J1412" s="222">
        <v>0</v>
      </c>
      <c r="K1412" s="222">
        <v>0</v>
      </c>
      <c r="L1412" s="222">
        <v>0</v>
      </c>
      <c r="M1412" s="222">
        <v>0</v>
      </c>
      <c r="N1412" s="222">
        <v>0</v>
      </c>
      <c r="O1412" s="222">
        <v>1388.65</v>
      </c>
      <c r="P1412" s="222">
        <v>0</v>
      </c>
      <c r="Q1412" s="222">
        <v>1388.65</v>
      </c>
    </row>
    <row r="1413" spans="1:17">
      <c r="A1413" s="223">
        <f t="shared" si="52"/>
        <v>2</v>
      </c>
      <c r="B1413" s="219" t="s">
        <v>1999</v>
      </c>
      <c r="C1413" s="219" t="s">
        <v>5878</v>
      </c>
      <c r="D1413" s="219" t="s">
        <v>5879</v>
      </c>
      <c r="E1413" s="222">
        <v>0</v>
      </c>
      <c r="F1413" s="222">
        <v>0</v>
      </c>
      <c r="G1413" s="222">
        <v>0</v>
      </c>
      <c r="H1413" s="222">
        <v>0</v>
      </c>
      <c r="I1413" s="222">
        <v>0</v>
      </c>
      <c r="J1413" s="222">
        <v>0</v>
      </c>
      <c r="K1413" s="222">
        <v>0</v>
      </c>
      <c r="L1413" s="222">
        <v>0</v>
      </c>
      <c r="M1413" s="222">
        <v>0</v>
      </c>
      <c r="N1413" s="222">
        <v>0</v>
      </c>
      <c r="O1413" s="222">
        <v>101.65</v>
      </c>
      <c r="P1413" s="222">
        <v>0</v>
      </c>
      <c r="Q1413" s="222">
        <v>101.65</v>
      </c>
    </row>
    <row r="1414" spans="1:17">
      <c r="A1414" s="223">
        <f t="shared" si="52"/>
        <v>3</v>
      </c>
      <c r="B1414" s="219" t="s">
        <v>1999</v>
      </c>
      <c r="C1414" s="219" t="s">
        <v>5880</v>
      </c>
      <c r="D1414" s="219" t="s">
        <v>5881</v>
      </c>
      <c r="E1414" s="222">
        <v>0</v>
      </c>
      <c r="F1414" s="222">
        <v>0</v>
      </c>
      <c r="G1414" s="222">
        <v>0</v>
      </c>
      <c r="H1414" s="222">
        <v>0</v>
      </c>
      <c r="I1414" s="222">
        <v>0</v>
      </c>
      <c r="J1414" s="222">
        <v>0</v>
      </c>
      <c r="K1414" s="222">
        <v>0</v>
      </c>
      <c r="L1414" s="222">
        <v>0</v>
      </c>
      <c r="M1414" s="222">
        <v>0</v>
      </c>
      <c r="N1414" s="222">
        <v>0</v>
      </c>
      <c r="O1414" s="222">
        <v>1083.6400000000001</v>
      </c>
      <c r="P1414" s="222">
        <v>0</v>
      </c>
      <c r="Q1414" s="222">
        <v>1083.6400000000001</v>
      </c>
    </row>
    <row r="1415" spans="1:17">
      <c r="A1415" s="223">
        <f t="shared" si="52"/>
        <v>4</v>
      </c>
      <c r="B1415" s="219" t="s">
        <v>1999</v>
      </c>
      <c r="C1415" s="219" t="s">
        <v>5882</v>
      </c>
      <c r="D1415" s="219" t="s">
        <v>5883</v>
      </c>
      <c r="E1415" s="222">
        <v>0</v>
      </c>
      <c r="F1415" s="222">
        <v>0</v>
      </c>
      <c r="G1415" s="222">
        <v>0</v>
      </c>
      <c r="H1415" s="222">
        <v>0</v>
      </c>
      <c r="I1415" s="222">
        <v>0</v>
      </c>
      <c r="J1415" s="222">
        <v>0</v>
      </c>
      <c r="K1415" s="222">
        <v>0</v>
      </c>
      <c r="L1415" s="222">
        <v>0</v>
      </c>
      <c r="M1415" s="222">
        <v>0</v>
      </c>
      <c r="N1415" s="222">
        <v>0</v>
      </c>
      <c r="O1415" s="222">
        <v>966.53</v>
      </c>
      <c r="P1415" s="222">
        <v>0</v>
      </c>
      <c r="Q1415" s="222">
        <v>966.53</v>
      </c>
    </row>
    <row r="1416" spans="1:17">
      <c r="A1416" s="223">
        <f t="shared" si="52"/>
        <v>5</v>
      </c>
      <c r="B1416" s="219" t="s">
        <v>1999</v>
      </c>
      <c r="C1416" s="219" t="s">
        <v>5884</v>
      </c>
      <c r="D1416" s="219" t="s">
        <v>5885</v>
      </c>
      <c r="E1416" s="222">
        <v>0</v>
      </c>
      <c r="F1416" s="222">
        <v>0</v>
      </c>
      <c r="G1416" s="222">
        <v>0</v>
      </c>
      <c r="H1416" s="222">
        <v>0</v>
      </c>
      <c r="I1416" s="222">
        <v>0</v>
      </c>
      <c r="J1416" s="222">
        <v>411.95</v>
      </c>
      <c r="K1416" s="222">
        <v>0</v>
      </c>
      <c r="L1416" s="222">
        <v>395.9</v>
      </c>
      <c r="M1416" s="222">
        <v>367.01</v>
      </c>
      <c r="N1416" s="222">
        <v>479.36</v>
      </c>
      <c r="O1416" s="222">
        <v>312.44</v>
      </c>
      <c r="P1416" s="222">
        <v>0</v>
      </c>
      <c r="Q1416" s="222">
        <v>1966.66</v>
      </c>
    </row>
    <row r="1417" spans="1:17">
      <c r="A1417" s="223">
        <f t="shared" si="52"/>
        <v>6</v>
      </c>
      <c r="B1417" s="219" t="s">
        <v>1999</v>
      </c>
      <c r="C1417" s="219" t="s">
        <v>5886</v>
      </c>
      <c r="D1417" s="219" t="s">
        <v>5887</v>
      </c>
      <c r="E1417" s="222">
        <v>0</v>
      </c>
      <c r="F1417" s="222">
        <v>0</v>
      </c>
      <c r="G1417" s="222">
        <v>0</v>
      </c>
      <c r="H1417" s="222">
        <v>0</v>
      </c>
      <c r="I1417" s="222">
        <v>0</v>
      </c>
      <c r="J1417" s="222">
        <v>0</v>
      </c>
      <c r="K1417" s="222">
        <v>0</v>
      </c>
      <c r="L1417" s="222">
        <v>0</v>
      </c>
      <c r="M1417" s="222">
        <v>0</v>
      </c>
      <c r="N1417" s="222">
        <v>0</v>
      </c>
      <c r="O1417" s="222">
        <v>1104.24</v>
      </c>
      <c r="P1417" s="222">
        <v>0</v>
      </c>
      <c r="Q1417" s="222">
        <v>1104.24</v>
      </c>
    </row>
    <row r="1418" spans="1:17">
      <c r="A1418" s="223">
        <f t="shared" si="52"/>
        <v>7</v>
      </c>
      <c r="B1418" s="219" t="s">
        <v>1999</v>
      </c>
      <c r="C1418" s="219" t="s">
        <v>5888</v>
      </c>
      <c r="D1418" s="219" t="s">
        <v>5887</v>
      </c>
      <c r="E1418" s="222">
        <v>0</v>
      </c>
      <c r="F1418" s="222">
        <v>0</v>
      </c>
      <c r="G1418" s="222">
        <v>0</v>
      </c>
      <c r="H1418" s="222">
        <v>0</v>
      </c>
      <c r="I1418" s="222">
        <v>0</v>
      </c>
      <c r="J1418" s="222">
        <v>0</v>
      </c>
      <c r="K1418" s="222">
        <v>0</v>
      </c>
      <c r="L1418" s="222">
        <v>0</v>
      </c>
      <c r="M1418" s="222">
        <v>0</v>
      </c>
      <c r="N1418" s="222">
        <v>0</v>
      </c>
      <c r="O1418" s="222">
        <v>749</v>
      </c>
      <c r="P1418" s="222">
        <v>0</v>
      </c>
      <c r="Q1418" s="222">
        <v>749</v>
      </c>
    </row>
    <row r="1419" spans="1:17">
      <c r="A1419" s="223">
        <f t="shared" si="52"/>
        <v>8</v>
      </c>
      <c r="B1419" s="219" t="s">
        <v>1999</v>
      </c>
      <c r="C1419" s="219" t="s">
        <v>5889</v>
      </c>
      <c r="D1419" s="219" t="s">
        <v>5890</v>
      </c>
      <c r="E1419" s="222">
        <v>0</v>
      </c>
      <c r="F1419" s="222">
        <v>0</v>
      </c>
      <c r="G1419" s="222">
        <v>0</v>
      </c>
      <c r="H1419" s="222">
        <v>0</v>
      </c>
      <c r="I1419" s="222">
        <v>0</v>
      </c>
      <c r="J1419" s="222">
        <v>0</v>
      </c>
      <c r="K1419" s="222">
        <v>0</v>
      </c>
      <c r="L1419" s="222">
        <v>0</v>
      </c>
      <c r="M1419" s="222">
        <v>0</v>
      </c>
      <c r="N1419" s="222">
        <v>0</v>
      </c>
      <c r="O1419" s="222">
        <v>763.45</v>
      </c>
      <c r="P1419" s="222">
        <v>0</v>
      </c>
      <c r="Q1419" s="222">
        <v>763.45</v>
      </c>
    </row>
    <row r="1420" spans="1:17">
      <c r="A1420" s="223">
        <f t="shared" ref="A1420:A1483" si="56">A1419+1</f>
        <v>9</v>
      </c>
      <c r="B1420" s="219" t="s">
        <v>1999</v>
      </c>
      <c r="C1420" s="219" t="s">
        <v>5891</v>
      </c>
      <c r="D1420" s="219" t="s">
        <v>5892</v>
      </c>
      <c r="E1420" s="222">
        <v>0</v>
      </c>
      <c r="F1420" s="222">
        <v>0</v>
      </c>
      <c r="G1420" s="222">
        <v>0</v>
      </c>
      <c r="H1420" s="222">
        <v>0</v>
      </c>
      <c r="I1420" s="222">
        <v>0</v>
      </c>
      <c r="J1420" s="222">
        <v>0</v>
      </c>
      <c r="K1420" s="222">
        <v>0</v>
      </c>
      <c r="L1420" s="222">
        <v>0</v>
      </c>
      <c r="M1420" s="222">
        <v>0</v>
      </c>
      <c r="N1420" s="222">
        <v>0</v>
      </c>
      <c r="O1420" s="222">
        <v>101.65</v>
      </c>
      <c r="P1420" s="222">
        <v>0</v>
      </c>
      <c r="Q1420" s="222">
        <v>101.65</v>
      </c>
    </row>
    <row r="1421" spans="1:17">
      <c r="A1421" s="223">
        <f t="shared" si="56"/>
        <v>10</v>
      </c>
      <c r="B1421" s="219" t="s">
        <v>1999</v>
      </c>
      <c r="C1421" s="219" t="s">
        <v>5893</v>
      </c>
      <c r="D1421" s="219" t="s">
        <v>5894</v>
      </c>
      <c r="E1421" s="222">
        <v>0</v>
      </c>
      <c r="F1421" s="222">
        <v>0</v>
      </c>
      <c r="G1421" s="222">
        <v>0</v>
      </c>
      <c r="H1421" s="222">
        <v>0</v>
      </c>
      <c r="I1421" s="222">
        <v>0</v>
      </c>
      <c r="J1421" s="222">
        <v>0</v>
      </c>
      <c r="K1421" s="222">
        <v>0</v>
      </c>
      <c r="L1421" s="222">
        <v>0</v>
      </c>
      <c r="M1421" s="222">
        <v>0</v>
      </c>
      <c r="N1421" s="222">
        <v>0</v>
      </c>
      <c r="O1421" s="222">
        <v>732.95</v>
      </c>
      <c r="P1421" s="222">
        <v>0</v>
      </c>
      <c r="Q1421" s="222">
        <v>732.95</v>
      </c>
    </row>
    <row r="1422" spans="1:17">
      <c r="A1422" s="223">
        <f t="shared" si="56"/>
        <v>11</v>
      </c>
      <c r="B1422" s="219" t="s">
        <v>1999</v>
      </c>
      <c r="C1422" s="219" t="s">
        <v>5895</v>
      </c>
      <c r="D1422" s="219" t="s">
        <v>5894</v>
      </c>
      <c r="E1422" s="222">
        <v>0</v>
      </c>
      <c r="F1422" s="222">
        <v>0</v>
      </c>
      <c r="G1422" s="222">
        <v>0</v>
      </c>
      <c r="H1422" s="222">
        <v>0</v>
      </c>
      <c r="I1422" s="222">
        <v>0</v>
      </c>
      <c r="J1422" s="222">
        <v>0</v>
      </c>
      <c r="K1422" s="222">
        <v>0</v>
      </c>
      <c r="L1422" s="222">
        <v>0</v>
      </c>
      <c r="M1422" s="222">
        <v>0</v>
      </c>
      <c r="N1422" s="222">
        <v>0</v>
      </c>
      <c r="O1422" s="222">
        <v>104.7</v>
      </c>
      <c r="P1422" s="222">
        <v>0</v>
      </c>
      <c r="Q1422" s="222">
        <v>104.7</v>
      </c>
    </row>
    <row r="1423" spans="1:17">
      <c r="A1423" s="223">
        <f t="shared" si="56"/>
        <v>12</v>
      </c>
      <c r="B1423" s="219" t="s">
        <v>1999</v>
      </c>
      <c r="C1423" s="219" t="s">
        <v>5896</v>
      </c>
      <c r="D1423" s="219" t="s">
        <v>5897</v>
      </c>
      <c r="E1423" s="222">
        <v>0</v>
      </c>
      <c r="F1423" s="222">
        <v>0</v>
      </c>
      <c r="G1423" s="222">
        <v>0</v>
      </c>
      <c r="H1423" s="222">
        <v>0</v>
      </c>
      <c r="I1423" s="222">
        <v>0</v>
      </c>
      <c r="J1423" s="222">
        <v>0</v>
      </c>
      <c r="K1423" s="222">
        <v>0</v>
      </c>
      <c r="L1423" s="222">
        <v>0</v>
      </c>
      <c r="M1423" s="222">
        <v>0</v>
      </c>
      <c r="N1423" s="222">
        <v>1139.23</v>
      </c>
      <c r="O1423" s="222">
        <v>1429.41</v>
      </c>
      <c r="P1423" s="222">
        <v>0</v>
      </c>
      <c r="Q1423" s="222">
        <v>2568.64</v>
      </c>
    </row>
    <row r="1424" spans="1:17">
      <c r="A1424" s="223">
        <f t="shared" si="56"/>
        <v>13</v>
      </c>
      <c r="B1424" s="219" t="s">
        <v>1999</v>
      </c>
      <c r="C1424" s="219" t="s">
        <v>5898</v>
      </c>
      <c r="D1424" s="219" t="s">
        <v>5897</v>
      </c>
      <c r="E1424" s="222">
        <v>0</v>
      </c>
      <c r="F1424" s="222">
        <v>0</v>
      </c>
      <c r="G1424" s="222">
        <v>0</v>
      </c>
      <c r="H1424" s="222">
        <v>0</v>
      </c>
      <c r="I1424" s="222">
        <v>0</v>
      </c>
      <c r="J1424" s="222">
        <v>0</v>
      </c>
      <c r="K1424" s="222">
        <v>0</v>
      </c>
      <c r="L1424" s="222">
        <v>0</v>
      </c>
      <c r="M1424" s="222">
        <v>0</v>
      </c>
      <c r="N1424" s="222">
        <v>1454.45</v>
      </c>
      <c r="O1424" s="222">
        <v>1369.07</v>
      </c>
      <c r="P1424" s="222">
        <v>0</v>
      </c>
      <c r="Q1424" s="222">
        <v>2823.52</v>
      </c>
    </row>
    <row r="1425" spans="1:17">
      <c r="A1425" s="223">
        <f t="shared" si="56"/>
        <v>14</v>
      </c>
      <c r="B1425" s="219" t="s">
        <v>1999</v>
      </c>
      <c r="C1425" s="219" t="s">
        <v>5899</v>
      </c>
      <c r="D1425" s="219" t="s">
        <v>5897</v>
      </c>
      <c r="E1425" s="222">
        <v>0</v>
      </c>
      <c r="F1425" s="222">
        <v>0</v>
      </c>
      <c r="G1425" s="222">
        <v>0</v>
      </c>
      <c r="H1425" s="222">
        <v>0</v>
      </c>
      <c r="I1425" s="222">
        <v>0</v>
      </c>
      <c r="J1425" s="222">
        <v>0</v>
      </c>
      <c r="K1425" s="222">
        <v>0</v>
      </c>
      <c r="L1425" s="222">
        <v>0</v>
      </c>
      <c r="M1425" s="222">
        <v>0</v>
      </c>
      <c r="N1425" s="222">
        <v>126.05</v>
      </c>
      <c r="O1425" s="222">
        <v>159.59</v>
      </c>
      <c r="P1425" s="222">
        <v>0</v>
      </c>
      <c r="Q1425" s="222">
        <v>285.64</v>
      </c>
    </row>
    <row r="1426" spans="1:17">
      <c r="A1426" s="223">
        <f t="shared" si="56"/>
        <v>15</v>
      </c>
      <c r="B1426" s="219" t="s">
        <v>1999</v>
      </c>
      <c r="C1426" s="219" t="s">
        <v>5900</v>
      </c>
      <c r="D1426" s="219" t="s">
        <v>5897</v>
      </c>
      <c r="E1426" s="222">
        <v>0</v>
      </c>
      <c r="F1426" s="222">
        <v>0</v>
      </c>
      <c r="G1426" s="222">
        <v>0</v>
      </c>
      <c r="H1426" s="222">
        <v>0</v>
      </c>
      <c r="I1426" s="222">
        <v>0</v>
      </c>
      <c r="J1426" s="222">
        <v>0</v>
      </c>
      <c r="K1426" s="222">
        <v>0</v>
      </c>
      <c r="L1426" s="222">
        <v>0</v>
      </c>
      <c r="M1426" s="222">
        <v>0</v>
      </c>
      <c r="N1426" s="222">
        <v>866.7</v>
      </c>
      <c r="O1426" s="222">
        <v>866.7</v>
      </c>
      <c r="P1426" s="222">
        <v>0</v>
      </c>
      <c r="Q1426" s="222">
        <v>1733.4</v>
      </c>
    </row>
    <row r="1427" spans="1:17">
      <c r="A1427" s="223">
        <f t="shared" si="56"/>
        <v>16</v>
      </c>
      <c r="B1427" s="219" t="s">
        <v>1999</v>
      </c>
      <c r="C1427" s="219" t="s">
        <v>5901</v>
      </c>
      <c r="D1427" s="219" t="s">
        <v>5902</v>
      </c>
      <c r="E1427" s="222">
        <v>0</v>
      </c>
      <c r="F1427" s="222">
        <v>0</v>
      </c>
      <c r="G1427" s="222">
        <v>0</v>
      </c>
      <c r="H1427" s="222">
        <v>0</v>
      </c>
      <c r="I1427" s="222">
        <v>0</v>
      </c>
      <c r="J1427" s="222">
        <v>0</v>
      </c>
      <c r="K1427" s="222">
        <v>0</v>
      </c>
      <c r="L1427" s="222">
        <v>0</v>
      </c>
      <c r="M1427" s="222">
        <v>0</v>
      </c>
      <c r="N1427" s="222">
        <v>824.44</v>
      </c>
      <c r="O1427" s="222">
        <v>803.09</v>
      </c>
      <c r="P1427" s="222">
        <v>0</v>
      </c>
      <c r="Q1427" s="222">
        <v>1627.53</v>
      </c>
    </row>
    <row r="1428" spans="1:17">
      <c r="A1428" s="223">
        <f t="shared" si="56"/>
        <v>17</v>
      </c>
      <c r="B1428" s="219" t="s">
        <v>1999</v>
      </c>
      <c r="C1428" s="219" t="s">
        <v>5903</v>
      </c>
      <c r="D1428" s="219" t="s">
        <v>5904</v>
      </c>
      <c r="E1428" s="222">
        <v>0</v>
      </c>
      <c r="F1428" s="222">
        <v>0</v>
      </c>
      <c r="G1428" s="222">
        <v>0</v>
      </c>
      <c r="H1428" s="222">
        <v>0</v>
      </c>
      <c r="I1428" s="222">
        <v>0</v>
      </c>
      <c r="J1428" s="222">
        <v>0</v>
      </c>
      <c r="K1428" s="222">
        <v>0</v>
      </c>
      <c r="L1428" s="222">
        <v>0</v>
      </c>
      <c r="M1428" s="222">
        <v>0</v>
      </c>
      <c r="N1428" s="222">
        <v>0</v>
      </c>
      <c r="O1428" s="222">
        <v>1103.76</v>
      </c>
      <c r="P1428" s="222">
        <v>0</v>
      </c>
      <c r="Q1428" s="222">
        <v>1103.76</v>
      </c>
    </row>
    <row r="1429" spans="1:17">
      <c r="A1429" s="223">
        <f t="shared" si="56"/>
        <v>18</v>
      </c>
      <c r="B1429" s="219" t="s">
        <v>1999</v>
      </c>
      <c r="C1429" s="219" t="s">
        <v>5905</v>
      </c>
      <c r="D1429" s="219" t="s">
        <v>5906</v>
      </c>
      <c r="E1429" s="222">
        <v>0</v>
      </c>
      <c r="F1429" s="222">
        <v>0</v>
      </c>
      <c r="G1429" s="222">
        <v>0</v>
      </c>
      <c r="H1429" s="222">
        <v>0</v>
      </c>
      <c r="I1429" s="222">
        <v>0</v>
      </c>
      <c r="J1429" s="222">
        <v>0</v>
      </c>
      <c r="K1429" s="222">
        <v>0</v>
      </c>
      <c r="L1429" s="222">
        <v>0</v>
      </c>
      <c r="M1429" s="222">
        <v>0</v>
      </c>
      <c r="N1429" s="222">
        <v>1130.29</v>
      </c>
      <c r="O1429" s="222">
        <v>1179.0899999999999</v>
      </c>
      <c r="P1429" s="222">
        <v>0</v>
      </c>
      <c r="Q1429" s="222">
        <v>2309.38</v>
      </c>
    </row>
    <row r="1430" spans="1:17">
      <c r="A1430" s="223">
        <f t="shared" si="56"/>
        <v>19</v>
      </c>
      <c r="B1430" s="219" t="s">
        <v>1999</v>
      </c>
      <c r="C1430" s="219" t="s">
        <v>5907</v>
      </c>
      <c r="D1430" s="219" t="s">
        <v>5908</v>
      </c>
      <c r="E1430" s="222">
        <v>0</v>
      </c>
      <c r="F1430" s="222">
        <v>0</v>
      </c>
      <c r="G1430" s="222">
        <v>0</v>
      </c>
      <c r="H1430" s="222">
        <v>0</v>
      </c>
      <c r="I1430" s="222">
        <v>0</v>
      </c>
      <c r="J1430" s="222">
        <v>0</v>
      </c>
      <c r="K1430" s="222">
        <v>0</v>
      </c>
      <c r="L1430" s="222">
        <v>0</v>
      </c>
      <c r="M1430" s="222">
        <v>0</v>
      </c>
      <c r="N1430" s="222">
        <v>341.33</v>
      </c>
      <c r="O1430" s="222">
        <v>196.88</v>
      </c>
      <c r="P1430" s="222">
        <v>0</v>
      </c>
      <c r="Q1430" s="222">
        <v>538.21</v>
      </c>
    </row>
    <row r="1431" spans="1:17">
      <c r="A1431" s="223">
        <f t="shared" si="56"/>
        <v>20</v>
      </c>
      <c r="B1431" s="219" t="s">
        <v>1999</v>
      </c>
      <c r="C1431" s="219" t="s">
        <v>5909</v>
      </c>
      <c r="D1431" s="219" t="s">
        <v>5910</v>
      </c>
      <c r="E1431" s="222">
        <v>0</v>
      </c>
      <c r="F1431" s="222">
        <v>0</v>
      </c>
      <c r="G1431" s="222">
        <v>0</v>
      </c>
      <c r="H1431" s="222">
        <v>0</v>
      </c>
      <c r="I1431" s="222">
        <v>0</v>
      </c>
      <c r="J1431" s="222">
        <v>0</v>
      </c>
      <c r="K1431" s="222">
        <v>0</v>
      </c>
      <c r="L1431" s="222">
        <v>0</v>
      </c>
      <c r="M1431" s="222">
        <v>0</v>
      </c>
      <c r="N1431" s="222">
        <v>0</v>
      </c>
      <c r="O1431" s="222">
        <v>327.31</v>
      </c>
      <c r="P1431" s="222">
        <v>0</v>
      </c>
      <c r="Q1431" s="222">
        <v>327.31</v>
      </c>
    </row>
    <row r="1432" spans="1:17">
      <c r="A1432" s="223">
        <f t="shared" si="56"/>
        <v>21</v>
      </c>
      <c r="B1432" s="219" t="s">
        <v>1999</v>
      </c>
      <c r="C1432" s="219" t="s">
        <v>5911</v>
      </c>
      <c r="D1432" s="219" t="s">
        <v>5912</v>
      </c>
      <c r="E1432" s="222">
        <v>0</v>
      </c>
      <c r="F1432" s="222">
        <v>0</v>
      </c>
      <c r="G1432" s="222">
        <v>0</v>
      </c>
      <c r="H1432" s="222">
        <v>0</v>
      </c>
      <c r="I1432" s="222">
        <v>0</v>
      </c>
      <c r="J1432" s="222">
        <v>0</v>
      </c>
      <c r="K1432" s="222">
        <v>0</v>
      </c>
      <c r="L1432" s="222">
        <v>0</v>
      </c>
      <c r="M1432" s="222">
        <v>0</v>
      </c>
      <c r="N1432" s="222">
        <v>0</v>
      </c>
      <c r="O1432" s="222">
        <v>101.65</v>
      </c>
      <c r="P1432" s="222">
        <v>0</v>
      </c>
      <c r="Q1432" s="222">
        <v>101.65</v>
      </c>
    </row>
    <row r="1433" spans="1:17">
      <c r="A1433" s="223">
        <f t="shared" si="56"/>
        <v>22</v>
      </c>
      <c r="B1433" s="219" t="s">
        <v>1999</v>
      </c>
      <c r="C1433" s="219" t="s">
        <v>5913</v>
      </c>
      <c r="D1433" s="219" t="s">
        <v>5914</v>
      </c>
      <c r="E1433" s="222">
        <v>0</v>
      </c>
      <c r="F1433" s="222">
        <v>0</v>
      </c>
      <c r="G1433" s="222">
        <v>0</v>
      </c>
      <c r="H1433" s="222">
        <v>0</v>
      </c>
      <c r="I1433" s="222">
        <v>0</v>
      </c>
      <c r="J1433" s="222">
        <v>0</v>
      </c>
      <c r="K1433" s="222">
        <v>0</v>
      </c>
      <c r="L1433" s="222">
        <v>0</v>
      </c>
      <c r="M1433" s="222">
        <v>0</v>
      </c>
      <c r="N1433" s="222">
        <v>0</v>
      </c>
      <c r="O1433" s="222">
        <v>2016.95</v>
      </c>
      <c r="P1433" s="222">
        <v>0</v>
      </c>
      <c r="Q1433" s="222">
        <v>2016.95</v>
      </c>
    </row>
    <row r="1434" spans="1:17">
      <c r="A1434" s="223">
        <f t="shared" si="56"/>
        <v>23</v>
      </c>
      <c r="B1434" s="219" t="s">
        <v>1999</v>
      </c>
      <c r="C1434" s="219" t="s">
        <v>5915</v>
      </c>
      <c r="D1434" s="219" t="s">
        <v>5916</v>
      </c>
      <c r="E1434" s="222">
        <v>0</v>
      </c>
      <c r="F1434" s="222">
        <v>0</v>
      </c>
      <c r="G1434" s="222">
        <v>0</v>
      </c>
      <c r="H1434" s="222">
        <v>0</v>
      </c>
      <c r="I1434" s="222">
        <v>0</v>
      </c>
      <c r="J1434" s="222">
        <v>0</v>
      </c>
      <c r="K1434" s="222">
        <v>0</v>
      </c>
      <c r="L1434" s="222">
        <v>0</v>
      </c>
      <c r="M1434" s="222">
        <v>0</v>
      </c>
      <c r="N1434" s="222">
        <v>0</v>
      </c>
      <c r="O1434" s="222">
        <v>248.03</v>
      </c>
      <c r="P1434" s="222">
        <v>0</v>
      </c>
      <c r="Q1434" s="222">
        <v>248.03</v>
      </c>
    </row>
    <row r="1435" spans="1:17">
      <c r="A1435" s="223">
        <f t="shared" si="56"/>
        <v>24</v>
      </c>
      <c r="B1435" s="219" t="s">
        <v>1999</v>
      </c>
      <c r="C1435" s="219" t="s">
        <v>5917</v>
      </c>
      <c r="D1435" s="219" t="s">
        <v>5918</v>
      </c>
      <c r="E1435" s="222">
        <v>0</v>
      </c>
      <c r="F1435" s="222">
        <v>0</v>
      </c>
      <c r="G1435" s="222">
        <v>0</v>
      </c>
      <c r="H1435" s="222">
        <v>0</v>
      </c>
      <c r="I1435" s="222">
        <v>0</v>
      </c>
      <c r="J1435" s="222">
        <v>107</v>
      </c>
      <c r="K1435" s="222">
        <v>0</v>
      </c>
      <c r="L1435" s="222">
        <v>107</v>
      </c>
      <c r="M1435" s="222">
        <v>107</v>
      </c>
      <c r="N1435" s="222">
        <v>107</v>
      </c>
      <c r="O1435" s="222">
        <v>107</v>
      </c>
      <c r="P1435" s="222">
        <v>0</v>
      </c>
      <c r="Q1435" s="222">
        <v>535</v>
      </c>
    </row>
    <row r="1436" spans="1:17">
      <c r="A1436" s="223">
        <f t="shared" si="56"/>
        <v>25</v>
      </c>
      <c r="B1436" s="219" t="s">
        <v>1999</v>
      </c>
      <c r="C1436" s="219" t="s">
        <v>5919</v>
      </c>
      <c r="D1436" s="219" t="s">
        <v>5920</v>
      </c>
      <c r="E1436" s="222">
        <v>0</v>
      </c>
      <c r="F1436" s="222">
        <v>0</v>
      </c>
      <c r="G1436" s="222">
        <v>0</v>
      </c>
      <c r="H1436" s="222">
        <v>0</v>
      </c>
      <c r="I1436" s="222">
        <v>0</v>
      </c>
      <c r="J1436" s="222">
        <v>0</v>
      </c>
      <c r="K1436" s="222">
        <v>0</v>
      </c>
      <c r="L1436" s="222">
        <v>0</v>
      </c>
      <c r="M1436" s="222">
        <v>0</v>
      </c>
      <c r="N1436" s="222">
        <v>0</v>
      </c>
      <c r="O1436" s="222">
        <v>101.65</v>
      </c>
      <c r="P1436" s="222">
        <v>0</v>
      </c>
      <c r="Q1436" s="222">
        <v>101.65</v>
      </c>
    </row>
    <row r="1437" spans="1:17">
      <c r="A1437" s="223">
        <f t="shared" si="56"/>
        <v>26</v>
      </c>
      <c r="B1437" s="219" t="s">
        <v>1999</v>
      </c>
      <c r="C1437" s="219" t="s">
        <v>5921</v>
      </c>
      <c r="D1437" s="219" t="s">
        <v>5922</v>
      </c>
      <c r="E1437" s="222">
        <v>0</v>
      </c>
      <c r="F1437" s="222">
        <v>0</v>
      </c>
      <c r="G1437" s="222">
        <v>0</v>
      </c>
      <c r="H1437" s="222">
        <v>0</v>
      </c>
      <c r="I1437" s="222">
        <v>0</v>
      </c>
      <c r="J1437" s="222">
        <v>0</v>
      </c>
      <c r="K1437" s="222">
        <v>0</v>
      </c>
      <c r="L1437" s="222">
        <v>0</v>
      </c>
      <c r="M1437" s="222">
        <v>0</v>
      </c>
      <c r="N1437" s="222">
        <v>101.65</v>
      </c>
      <c r="O1437" s="222">
        <v>101.65</v>
      </c>
      <c r="P1437" s="222">
        <v>0</v>
      </c>
      <c r="Q1437" s="222">
        <v>203.3</v>
      </c>
    </row>
    <row r="1438" spans="1:17">
      <c r="A1438" s="223">
        <f t="shared" si="56"/>
        <v>27</v>
      </c>
      <c r="B1438" s="219" t="s">
        <v>1999</v>
      </c>
      <c r="C1438" s="219" t="s">
        <v>5923</v>
      </c>
      <c r="D1438" s="219" t="s">
        <v>5924</v>
      </c>
      <c r="E1438" s="222">
        <v>0</v>
      </c>
      <c r="F1438" s="222">
        <v>0</v>
      </c>
      <c r="G1438" s="222">
        <v>0</v>
      </c>
      <c r="H1438" s="222">
        <v>0</v>
      </c>
      <c r="I1438" s="222">
        <v>0</v>
      </c>
      <c r="J1438" s="222">
        <v>0</v>
      </c>
      <c r="K1438" s="222">
        <v>0</v>
      </c>
      <c r="L1438" s="222">
        <v>0</v>
      </c>
      <c r="M1438" s="222">
        <v>0</v>
      </c>
      <c r="N1438" s="222">
        <v>406.6</v>
      </c>
      <c r="O1438" s="222">
        <v>406.6</v>
      </c>
      <c r="P1438" s="222">
        <v>0</v>
      </c>
      <c r="Q1438" s="222">
        <v>813.2</v>
      </c>
    </row>
    <row r="1439" spans="1:17">
      <c r="A1439" s="223">
        <f t="shared" si="56"/>
        <v>28</v>
      </c>
      <c r="B1439" s="219" t="s">
        <v>1999</v>
      </c>
      <c r="C1439" s="219" t="s">
        <v>5925</v>
      </c>
      <c r="D1439" s="219" t="s">
        <v>5926</v>
      </c>
      <c r="E1439" s="222">
        <v>0</v>
      </c>
      <c r="F1439" s="222">
        <v>0</v>
      </c>
      <c r="G1439" s="222">
        <v>0</v>
      </c>
      <c r="H1439" s="222">
        <v>0</v>
      </c>
      <c r="I1439" s="222">
        <v>0</v>
      </c>
      <c r="J1439" s="222">
        <v>0</v>
      </c>
      <c r="K1439" s="222">
        <v>0</v>
      </c>
      <c r="L1439" s="222">
        <v>0</v>
      </c>
      <c r="M1439" s="222">
        <v>0</v>
      </c>
      <c r="N1439" s="222">
        <v>0</v>
      </c>
      <c r="O1439" s="222">
        <v>101.65</v>
      </c>
      <c r="P1439" s="222">
        <v>0</v>
      </c>
      <c r="Q1439" s="222">
        <v>101.65</v>
      </c>
    </row>
    <row r="1440" spans="1:17">
      <c r="A1440" s="223">
        <f t="shared" si="56"/>
        <v>29</v>
      </c>
      <c r="B1440" s="219" t="s">
        <v>1999</v>
      </c>
      <c r="C1440" s="219" t="s">
        <v>5927</v>
      </c>
      <c r="D1440" s="219" t="s">
        <v>5928</v>
      </c>
      <c r="E1440" s="222">
        <v>0</v>
      </c>
      <c r="F1440" s="222">
        <v>0</v>
      </c>
      <c r="G1440" s="222">
        <v>0</v>
      </c>
      <c r="H1440" s="222">
        <v>0</v>
      </c>
      <c r="I1440" s="222">
        <v>0</v>
      </c>
      <c r="J1440" s="222">
        <v>0</v>
      </c>
      <c r="K1440" s="222">
        <v>0</v>
      </c>
      <c r="L1440" s="222">
        <v>0</v>
      </c>
      <c r="M1440" s="222">
        <v>0</v>
      </c>
      <c r="N1440" s="222">
        <v>0</v>
      </c>
      <c r="O1440" s="222">
        <v>101.65</v>
      </c>
      <c r="P1440" s="222">
        <v>0</v>
      </c>
      <c r="Q1440" s="222">
        <v>101.65</v>
      </c>
    </row>
    <row r="1441" spans="1:17">
      <c r="A1441" s="223">
        <f t="shared" si="56"/>
        <v>30</v>
      </c>
      <c r="B1441" s="219" t="s">
        <v>1999</v>
      </c>
      <c r="C1441" s="219" t="s">
        <v>5929</v>
      </c>
      <c r="D1441" s="219" t="s">
        <v>5930</v>
      </c>
      <c r="E1441" s="222">
        <v>0</v>
      </c>
      <c r="F1441" s="222">
        <v>0</v>
      </c>
      <c r="G1441" s="222">
        <v>0</v>
      </c>
      <c r="H1441" s="222">
        <v>0</v>
      </c>
      <c r="I1441" s="222">
        <v>0</v>
      </c>
      <c r="J1441" s="222">
        <v>0</v>
      </c>
      <c r="K1441" s="222">
        <v>0</v>
      </c>
      <c r="L1441" s="222">
        <v>0</v>
      </c>
      <c r="M1441" s="222">
        <v>0</v>
      </c>
      <c r="N1441" s="222">
        <v>0</v>
      </c>
      <c r="O1441" s="222">
        <v>361.66</v>
      </c>
      <c r="P1441" s="222">
        <v>0</v>
      </c>
      <c r="Q1441" s="222">
        <v>361.66</v>
      </c>
    </row>
    <row r="1442" spans="1:17">
      <c r="A1442" s="223">
        <f t="shared" si="56"/>
        <v>31</v>
      </c>
      <c r="B1442" s="219" t="s">
        <v>1999</v>
      </c>
      <c r="C1442" s="219" t="s">
        <v>5931</v>
      </c>
      <c r="D1442" s="219" t="s">
        <v>5932</v>
      </c>
      <c r="E1442" s="222">
        <v>0</v>
      </c>
      <c r="F1442" s="222">
        <v>0</v>
      </c>
      <c r="G1442" s="222">
        <v>0</v>
      </c>
      <c r="H1442" s="222">
        <v>0</v>
      </c>
      <c r="I1442" s="222">
        <v>0</v>
      </c>
      <c r="J1442" s="222">
        <v>0</v>
      </c>
      <c r="K1442" s="222">
        <v>0</v>
      </c>
      <c r="L1442" s="222">
        <v>0</v>
      </c>
      <c r="M1442" s="222">
        <v>0</v>
      </c>
      <c r="N1442" s="222">
        <v>0</v>
      </c>
      <c r="O1442" s="222">
        <v>850.65</v>
      </c>
      <c r="P1442" s="222">
        <v>0</v>
      </c>
      <c r="Q1442" s="222">
        <v>850.65</v>
      </c>
    </row>
    <row r="1443" spans="1:17">
      <c r="A1443" s="223">
        <f t="shared" si="56"/>
        <v>32</v>
      </c>
      <c r="B1443" s="219" t="s">
        <v>1999</v>
      </c>
      <c r="C1443" s="219" t="s">
        <v>5933</v>
      </c>
      <c r="D1443" s="219" t="s">
        <v>5934</v>
      </c>
      <c r="E1443" s="222">
        <v>0</v>
      </c>
      <c r="F1443" s="222">
        <v>0</v>
      </c>
      <c r="G1443" s="222">
        <v>0</v>
      </c>
      <c r="H1443" s="222">
        <v>0</v>
      </c>
      <c r="I1443" s="222">
        <v>0</v>
      </c>
      <c r="J1443" s="222">
        <v>0</v>
      </c>
      <c r="K1443" s="222">
        <v>0</v>
      </c>
      <c r="L1443" s="222">
        <v>0</v>
      </c>
      <c r="M1443" s="222">
        <v>0</v>
      </c>
      <c r="N1443" s="222">
        <v>0</v>
      </c>
      <c r="O1443" s="222">
        <v>107</v>
      </c>
      <c r="P1443" s="222">
        <v>0</v>
      </c>
      <c r="Q1443" s="222">
        <v>107</v>
      </c>
    </row>
    <row r="1444" spans="1:17">
      <c r="A1444" s="223">
        <f t="shared" si="56"/>
        <v>33</v>
      </c>
      <c r="B1444" s="219" t="s">
        <v>1999</v>
      </c>
      <c r="C1444" s="219" t="s">
        <v>5935</v>
      </c>
      <c r="D1444" s="219" t="s">
        <v>5936</v>
      </c>
      <c r="E1444" s="222">
        <v>0</v>
      </c>
      <c r="F1444" s="222">
        <v>0</v>
      </c>
      <c r="G1444" s="222">
        <v>0</v>
      </c>
      <c r="H1444" s="222">
        <v>0</v>
      </c>
      <c r="I1444" s="222">
        <v>0</v>
      </c>
      <c r="J1444" s="222">
        <v>107</v>
      </c>
      <c r="K1444" s="222">
        <v>0</v>
      </c>
      <c r="L1444" s="222">
        <v>107</v>
      </c>
      <c r="M1444" s="222">
        <v>107</v>
      </c>
      <c r="N1444" s="222">
        <v>107</v>
      </c>
      <c r="O1444" s="222">
        <v>107</v>
      </c>
      <c r="P1444" s="222">
        <v>0</v>
      </c>
      <c r="Q1444" s="222">
        <v>535</v>
      </c>
    </row>
    <row r="1445" spans="1:17" ht="15" thickBot="1">
      <c r="A1445" s="223"/>
      <c r="B1445" s="219"/>
      <c r="C1445" s="219"/>
      <c r="D1445" s="219"/>
      <c r="E1445" s="224">
        <f>SUM(E1412:E1444)</f>
        <v>0</v>
      </c>
      <c r="F1445" s="224">
        <f t="shared" ref="F1445:Q1445" si="57">SUM(F1412:F1444)</f>
        <v>0</v>
      </c>
      <c r="G1445" s="224">
        <f t="shared" si="57"/>
        <v>0</v>
      </c>
      <c r="H1445" s="224">
        <f t="shared" si="57"/>
        <v>0</v>
      </c>
      <c r="I1445" s="224">
        <f t="shared" si="57"/>
        <v>0</v>
      </c>
      <c r="J1445" s="224">
        <f t="shared" si="57"/>
        <v>625.95000000000005</v>
      </c>
      <c r="K1445" s="224">
        <f t="shared" si="57"/>
        <v>0</v>
      </c>
      <c r="L1445" s="224">
        <f t="shared" si="57"/>
        <v>609.9</v>
      </c>
      <c r="M1445" s="224">
        <f t="shared" si="57"/>
        <v>581.01</v>
      </c>
      <c r="N1445" s="224">
        <f t="shared" si="57"/>
        <v>7084.0999999999995</v>
      </c>
      <c r="O1445" s="224">
        <f t="shared" si="57"/>
        <v>19556.940000000002</v>
      </c>
      <c r="P1445" s="224">
        <f t="shared" si="57"/>
        <v>0</v>
      </c>
      <c r="Q1445" s="224">
        <f t="shared" si="57"/>
        <v>28457.900000000005</v>
      </c>
    </row>
    <row r="1446" spans="1:17" ht="15" thickTop="1">
      <c r="A1446" s="223">
        <f t="shared" si="56"/>
        <v>1</v>
      </c>
      <c r="B1446" s="219" t="s">
        <v>2012</v>
      </c>
      <c r="C1446" s="219" t="s">
        <v>5937</v>
      </c>
      <c r="D1446" s="219" t="s">
        <v>923</v>
      </c>
      <c r="E1446" s="222">
        <v>0</v>
      </c>
      <c r="F1446" s="222">
        <v>0</v>
      </c>
      <c r="G1446" s="222">
        <v>0</v>
      </c>
      <c r="H1446" s="222">
        <v>0</v>
      </c>
      <c r="I1446" s="222">
        <v>0</v>
      </c>
      <c r="J1446" s="222">
        <v>0</v>
      </c>
      <c r="K1446" s="222">
        <v>0</v>
      </c>
      <c r="L1446" s="222">
        <v>0</v>
      </c>
      <c r="M1446" s="222">
        <v>0</v>
      </c>
      <c r="N1446" s="222">
        <v>0</v>
      </c>
      <c r="O1446" s="222">
        <v>701.39</v>
      </c>
      <c r="P1446" s="222">
        <v>0</v>
      </c>
      <c r="Q1446" s="222">
        <v>701.39</v>
      </c>
    </row>
    <row r="1447" spans="1:17">
      <c r="A1447" s="223">
        <f t="shared" si="56"/>
        <v>2</v>
      </c>
      <c r="B1447" s="219" t="s">
        <v>2012</v>
      </c>
      <c r="C1447" s="219" t="s">
        <v>5938</v>
      </c>
      <c r="D1447" s="219" t="s">
        <v>5939</v>
      </c>
      <c r="E1447" s="222">
        <v>0</v>
      </c>
      <c r="F1447" s="222">
        <v>0</v>
      </c>
      <c r="G1447" s="222">
        <v>0</v>
      </c>
      <c r="H1447" s="222">
        <v>0</v>
      </c>
      <c r="I1447" s="222">
        <v>0</v>
      </c>
      <c r="J1447" s="222">
        <v>0</v>
      </c>
      <c r="K1447" s="222">
        <v>631.29999999999995</v>
      </c>
      <c r="L1447" s="222">
        <v>631.29999999999995</v>
      </c>
      <c r="M1447" s="222">
        <v>168.34</v>
      </c>
      <c r="N1447" s="222">
        <v>0</v>
      </c>
      <c r="O1447" s="222">
        <v>0</v>
      </c>
      <c r="P1447" s="222">
        <v>0</v>
      </c>
      <c r="Q1447" s="222">
        <v>1430.94</v>
      </c>
    </row>
    <row r="1448" spans="1:17">
      <c r="A1448" s="223">
        <f t="shared" si="56"/>
        <v>3</v>
      </c>
      <c r="B1448" s="219" t="s">
        <v>2012</v>
      </c>
      <c r="C1448" s="219" t="s">
        <v>5940</v>
      </c>
      <c r="D1448" s="219" t="s">
        <v>5941</v>
      </c>
      <c r="E1448" s="222">
        <v>0</v>
      </c>
      <c r="F1448" s="222">
        <v>0</v>
      </c>
      <c r="G1448" s="222">
        <v>0</v>
      </c>
      <c r="H1448" s="222">
        <v>0</v>
      </c>
      <c r="I1448" s="222">
        <v>0</v>
      </c>
      <c r="J1448" s="222">
        <v>0</v>
      </c>
      <c r="K1448" s="222">
        <v>631.29999999999995</v>
      </c>
      <c r="L1448" s="222">
        <v>631.29999999999995</v>
      </c>
      <c r="M1448" s="222">
        <v>168.34</v>
      </c>
      <c r="N1448" s="222">
        <v>0</v>
      </c>
      <c r="O1448" s="222">
        <v>0</v>
      </c>
      <c r="P1448" s="222">
        <v>0</v>
      </c>
      <c r="Q1448" s="222">
        <v>1430.94</v>
      </c>
    </row>
    <row r="1449" spans="1:17">
      <c r="A1449" s="223">
        <f t="shared" si="56"/>
        <v>4</v>
      </c>
      <c r="B1449" s="219" t="s">
        <v>2012</v>
      </c>
      <c r="C1449" s="219" t="s">
        <v>5942</v>
      </c>
      <c r="D1449" s="219" t="s">
        <v>5943</v>
      </c>
      <c r="E1449" s="222">
        <v>0</v>
      </c>
      <c r="F1449" s="222">
        <v>0</v>
      </c>
      <c r="G1449" s="222">
        <v>0</v>
      </c>
      <c r="H1449" s="222">
        <v>0</v>
      </c>
      <c r="I1449" s="222">
        <v>0</v>
      </c>
      <c r="J1449" s="222">
        <v>0</v>
      </c>
      <c r="K1449" s="222">
        <v>0</v>
      </c>
      <c r="L1449" s="222">
        <v>0</v>
      </c>
      <c r="M1449" s="222">
        <v>631.29999999999995</v>
      </c>
      <c r="N1449" s="222">
        <v>631.29999999999995</v>
      </c>
      <c r="O1449" s="222">
        <v>631.29999999999995</v>
      </c>
      <c r="P1449" s="222">
        <v>0</v>
      </c>
      <c r="Q1449" s="222">
        <v>1893.9</v>
      </c>
    </row>
    <row r="1450" spans="1:17">
      <c r="A1450" s="223">
        <f t="shared" si="56"/>
        <v>5</v>
      </c>
      <c r="B1450" s="219" t="s">
        <v>2012</v>
      </c>
      <c r="C1450" s="219" t="s">
        <v>5944</v>
      </c>
      <c r="D1450" s="219" t="s">
        <v>5945</v>
      </c>
      <c r="E1450" s="222">
        <v>0</v>
      </c>
      <c r="F1450" s="222">
        <v>0</v>
      </c>
      <c r="G1450" s="222">
        <v>0</v>
      </c>
      <c r="H1450" s="222">
        <v>0</v>
      </c>
      <c r="I1450" s="222">
        <v>0</v>
      </c>
      <c r="J1450" s="222">
        <v>0</v>
      </c>
      <c r="K1450" s="222">
        <v>0</v>
      </c>
      <c r="L1450" s="222">
        <v>0</v>
      </c>
      <c r="M1450" s="222">
        <v>0</v>
      </c>
      <c r="N1450" s="222">
        <v>0</v>
      </c>
      <c r="O1450" s="222">
        <v>904.15</v>
      </c>
      <c r="P1450" s="222">
        <v>0</v>
      </c>
      <c r="Q1450" s="222">
        <v>904.15</v>
      </c>
    </row>
    <row r="1451" spans="1:17" ht="15" thickBot="1">
      <c r="A1451" s="223"/>
      <c r="B1451" s="219"/>
      <c r="C1451" s="219"/>
      <c r="D1451" s="219"/>
      <c r="E1451" s="224">
        <f>SUM(E1446:E1450)</f>
        <v>0</v>
      </c>
      <c r="F1451" s="224">
        <f t="shared" ref="F1451:Q1451" si="58">SUM(F1446:F1450)</f>
        <v>0</v>
      </c>
      <c r="G1451" s="224">
        <f t="shared" si="58"/>
        <v>0</v>
      </c>
      <c r="H1451" s="224">
        <f t="shared" si="58"/>
        <v>0</v>
      </c>
      <c r="I1451" s="224">
        <f t="shared" si="58"/>
        <v>0</v>
      </c>
      <c r="J1451" s="224">
        <f t="shared" si="58"/>
        <v>0</v>
      </c>
      <c r="K1451" s="224">
        <f t="shared" si="58"/>
        <v>1262.5999999999999</v>
      </c>
      <c r="L1451" s="224">
        <f t="shared" si="58"/>
        <v>1262.5999999999999</v>
      </c>
      <c r="M1451" s="224">
        <f t="shared" si="58"/>
        <v>967.98</v>
      </c>
      <c r="N1451" s="224">
        <f t="shared" si="58"/>
        <v>631.29999999999995</v>
      </c>
      <c r="O1451" s="224">
        <f t="shared" si="58"/>
        <v>2236.84</v>
      </c>
      <c r="P1451" s="224">
        <f t="shared" si="58"/>
        <v>0</v>
      </c>
      <c r="Q1451" s="224">
        <f t="shared" si="58"/>
        <v>6361.32</v>
      </c>
    </row>
    <row r="1452" spans="1:17" ht="15" thickTop="1">
      <c r="A1452" s="223">
        <f t="shared" si="56"/>
        <v>1</v>
      </c>
      <c r="B1452" s="219" t="s">
        <v>2020</v>
      </c>
      <c r="C1452" s="219" t="s">
        <v>5946</v>
      </c>
      <c r="D1452" s="219" t="s">
        <v>5947</v>
      </c>
      <c r="E1452" s="222">
        <v>0</v>
      </c>
      <c r="F1452" s="222">
        <v>0</v>
      </c>
      <c r="G1452" s="222">
        <v>0</v>
      </c>
      <c r="H1452" s="222">
        <v>0</v>
      </c>
      <c r="I1452" s="222">
        <v>0</v>
      </c>
      <c r="J1452" s="222">
        <v>0</v>
      </c>
      <c r="K1452" s="222">
        <v>0</v>
      </c>
      <c r="L1452" s="222">
        <v>0</v>
      </c>
      <c r="M1452" s="222">
        <v>0</v>
      </c>
      <c r="N1452" s="222">
        <v>0</v>
      </c>
      <c r="O1452" s="222">
        <v>193.67</v>
      </c>
      <c r="P1452" s="222">
        <v>0</v>
      </c>
      <c r="Q1452" s="222">
        <v>193.67</v>
      </c>
    </row>
    <row r="1453" spans="1:17">
      <c r="A1453" s="223">
        <f t="shared" si="56"/>
        <v>2</v>
      </c>
      <c r="B1453" s="219" t="s">
        <v>2020</v>
      </c>
      <c r="C1453" s="219" t="s">
        <v>5948</v>
      </c>
      <c r="D1453" s="219" t="s">
        <v>5947</v>
      </c>
      <c r="E1453" s="222">
        <v>0</v>
      </c>
      <c r="F1453" s="222">
        <v>0</v>
      </c>
      <c r="G1453" s="222">
        <v>0</v>
      </c>
      <c r="H1453" s="222">
        <v>0</v>
      </c>
      <c r="I1453" s="222">
        <v>0</v>
      </c>
      <c r="J1453" s="222">
        <v>0</v>
      </c>
      <c r="K1453" s="222">
        <v>0</v>
      </c>
      <c r="L1453" s="222">
        <v>0</v>
      </c>
      <c r="M1453" s="222">
        <v>0</v>
      </c>
      <c r="N1453" s="222">
        <v>0</v>
      </c>
      <c r="O1453" s="222">
        <v>107</v>
      </c>
      <c r="P1453" s="222">
        <v>0</v>
      </c>
      <c r="Q1453" s="222">
        <v>107</v>
      </c>
    </row>
    <row r="1454" spans="1:17">
      <c r="A1454" s="223">
        <f t="shared" si="56"/>
        <v>3</v>
      </c>
      <c r="B1454" s="219" t="s">
        <v>2020</v>
      </c>
      <c r="C1454" s="219" t="s">
        <v>5949</v>
      </c>
      <c r="D1454" s="219" t="s">
        <v>5950</v>
      </c>
      <c r="E1454" s="222">
        <v>0</v>
      </c>
      <c r="F1454" s="222">
        <v>0</v>
      </c>
      <c r="G1454" s="222">
        <v>0</v>
      </c>
      <c r="H1454" s="222">
        <v>0</v>
      </c>
      <c r="I1454" s="222">
        <v>0</v>
      </c>
      <c r="J1454" s="222">
        <v>0</v>
      </c>
      <c r="K1454" s="222">
        <v>0</v>
      </c>
      <c r="L1454" s="222">
        <v>0</v>
      </c>
      <c r="M1454" s="222">
        <v>0</v>
      </c>
      <c r="N1454" s="222">
        <v>0</v>
      </c>
      <c r="O1454" s="222">
        <v>190.46</v>
      </c>
      <c r="P1454" s="222">
        <v>0</v>
      </c>
      <c r="Q1454" s="222">
        <v>190.46</v>
      </c>
    </row>
    <row r="1455" spans="1:17">
      <c r="A1455" s="223">
        <f t="shared" si="56"/>
        <v>4</v>
      </c>
      <c r="B1455" s="219" t="s">
        <v>2020</v>
      </c>
      <c r="C1455" s="219" t="s">
        <v>5951</v>
      </c>
      <c r="D1455" s="219" t="s">
        <v>5952</v>
      </c>
      <c r="E1455" s="222">
        <v>0</v>
      </c>
      <c r="F1455" s="222">
        <v>0</v>
      </c>
      <c r="G1455" s="222">
        <v>0</v>
      </c>
      <c r="H1455" s="222">
        <v>0</v>
      </c>
      <c r="I1455" s="222">
        <v>0</v>
      </c>
      <c r="J1455" s="222">
        <v>0</v>
      </c>
      <c r="K1455" s="222">
        <v>0</v>
      </c>
      <c r="L1455" s="222">
        <v>0</v>
      </c>
      <c r="M1455" s="222">
        <v>0</v>
      </c>
      <c r="N1455" s="222">
        <v>0</v>
      </c>
      <c r="O1455" s="222">
        <v>129.1</v>
      </c>
      <c r="P1455" s="222">
        <v>0</v>
      </c>
      <c r="Q1455" s="222">
        <v>129.1</v>
      </c>
    </row>
    <row r="1456" spans="1:17">
      <c r="A1456" s="223">
        <f t="shared" si="56"/>
        <v>5</v>
      </c>
      <c r="B1456" s="219" t="s">
        <v>2020</v>
      </c>
      <c r="C1456" s="219" t="s">
        <v>5953</v>
      </c>
      <c r="D1456" s="219" t="s">
        <v>5954</v>
      </c>
      <c r="E1456" s="222">
        <v>0</v>
      </c>
      <c r="F1456" s="222">
        <v>0</v>
      </c>
      <c r="G1456" s="222">
        <v>0</v>
      </c>
      <c r="H1456" s="222">
        <v>0</v>
      </c>
      <c r="I1456" s="222">
        <v>0</v>
      </c>
      <c r="J1456" s="222">
        <v>0</v>
      </c>
      <c r="K1456" s="222">
        <v>0</v>
      </c>
      <c r="L1456" s="222">
        <v>0</v>
      </c>
      <c r="M1456" s="222">
        <v>0</v>
      </c>
      <c r="N1456" s="222">
        <v>0</v>
      </c>
      <c r="O1456" s="222">
        <v>366.96</v>
      </c>
      <c r="P1456" s="222">
        <v>0</v>
      </c>
      <c r="Q1456" s="222">
        <v>366.96</v>
      </c>
    </row>
    <row r="1457" spans="1:17">
      <c r="A1457" s="223">
        <f t="shared" si="56"/>
        <v>6</v>
      </c>
      <c r="B1457" s="219" t="s">
        <v>2020</v>
      </c>
      <c r="C1457" s="219" t="s">
        <v>5955</v>
      </c>
      <c r="D1457" s="219" t="s">
        <v>5954</v>
      </c>
      <c r="E1457" s="222">
        <v>0</v>
      </c>
      <c r="F1457" s="222">
        <v>0</v>
      </c>
      <c r="G1457" s="222">
        <v>0</v>
      </c>
      <c r="H1457" s="222">
        <v>0</v>
      </c>
      <c r="I1457" s="222">
        <v>0</v>
      </c>
      <c r="J1457" s="222">
        <v>0</v>
      </c>
      <c r="K1457" s="222">
        <v>0</v>
      </c>
      <c r="L1457" s="222">
        <v>0</v>
      </c>
      <c r="M1457" s="222">
        <v>0</v>
      </c>
      <c r="N1457" s="222">
        <v>0</v>
      </c>
      <c r="O1457" s="222">
        <v>749</v>
      </c>
      <c r="P1457" s="222">
        <v>0</v>
      </c>
      <c r="Q1457" s="222">
        <v>749</v>
      </c>
    </row>
    <row r="1458" spans="1:17">
      <c r="A1458" s="223">
        <f t="shared" si="56"/>
        <v>7</v>
      </c>
      <c r="B1458" s="219" t="s">
        <v>2020</v>
      </c>
      <c r="C1458" s="219" t="s">
        <v>5956</v>
      </c>
      <c r="D1458" s="219" t="s">
        <v>5957</v>
      </c>
      <c r="E1458" s="222">
        <v>0</v>
      </c>
      <c r="F1458" s="222">
        <v>0</v>
      </c>
      <c r="G1458" s="222">
        <v>0</v>
      </c>
      <c r="H1458" s="222">
        <v>0</v>
      </c>
      <c r="I1458" s="222">
        <v>0</v>
      </c>
      <c r="J1458" s="222">
        <v>0</v>
      </c>
      <c r="K1458" s="222">
        <v>0</v>
      </c>
      <c r="L1458" s="222">
        <v>0</v>
      </c>
      <c r="M1458" s="222">
        <v>0</v>
      </c>
      <c r="N1458" s="222">
        <v>0</v>
      </c>
      <c r="O1458" s="222">
        <v>226.68</v>
      </c>
      <c r="P1458" s="222">
        <v>0</v>
      </c>
      <c r="Q1458" s="222">
        <v>226.68</v>
      </c>
    </row>
    <row r="1459" spans="1:17">
      <c r="A1459" s="223">
        <f t="shared" si="56"/>
        <v>8</v>
      </c>
      <c r="B1459" s="219" t="s">
        <v>2020</v>
      </c>
      <c r="C1459" s="219" t="s">
        <v>5958</v>
      </c>
      <c r="D1459" s="219" t="s">
        <v>5959</v>
      </c>
      <c r="E1459" s="222">
        <v>0</v>
      </c>
      <c r="F1459" s="222">
        <v>0</v>
      </c>
      <c r="G1459" s="222">
        <v>0</v>
      </c>
      <c r="H1459" s="222">
        <v>0</v>
      </c>
      <c r="I1459" s="222">
        <v>0</v>
      </c>
      <c r="J1459" s="222">
        <v>0</v>
      </c>
      <c r="K1459" s="222">
        <v>0</v>
      </c>
      <c r="L1459" s="222">
        <v>0</v>
      </c>
      <c r="M1459" s="222">
        <v>0</v>
      </c>
      <c r="N1459" s="222">
        <v>0</v>
      </c>
      <c r="O1459" s="222">
        <v>749</v>
      </c>
      <c r="P1459" s="222">
        <v>0</v>
      </c>
      <c r="Q1459" s="222">
        <v>749</v>
      </c>
    </row>
    <row r="1460" spans="1:17">
      <c r="A1460" s="223">
        <f t="shared" si="56"/>
        <v>9</v>
      </c>
      <c r="B1460" s="219" t="s">
        <v>2020</v>
      </c>
      <c r="C1460" s="219" t="s">
        <v>5960</v>
      </c>
      <c r="D1460" s="219" t="s">
        <v>5961</v>
      </c>
      <c r="E1460" s="222">
        <v>0</v>
      </c>
      <c r="F1460" s="222">
        <v>0</v>
      </c>
      <c r="G1460" s="222">
        <v>0</v>
      </c>
      <c r="H1460" s="222">
        <v>0</v>
      </c>
      <c r="I1460" s="222">
        <v>0</v>
      </c>
      <c r="J1460" s="222">
        <v>0</v>
      </c>
      <c r="K1460" s="222">
        <v>0</v>
      </c>
      <c r="L1460" s="222">
        <v>0</v>
      </c>
      <c r="M1460" s="222">
        <v>0</v>
      </c>
      <c r="N1460" s="222">
        <v>0</v>
      </c>
      <c r="O1460" s="222">
        <v>850.65</v>
      </c>
      <c r="P1460" s="222">
        <v>0</v>
      </c>
      <c r="Q1460" s="222">
        <v>850.65</v>
      </c>
    </row>
    <row r="1461" spans="1:17">
      <c r="A1461" s="223">
        <f t="shared" si="56"/>
        <v>10</v>
      </c>
      <c r="B1461" s="219" t="s">
        <v>2020</v>
      </c>
      <c r="C1461" s="219" t="s">
        <v>5962</v>
      </c>
      <c r="D1461" s="219" t="s">
        <v>5963</v>
      </c>
      <c r="E1461" s="222">
        <v>0</v>
      </c>
      <c r="F1461" s="222">
        <v>0</v>
      </c>
      <c r="G1461" s="222">
        <v>0</v>
      </c>
      <c r="H1461" s="222">
        <v>0</v>
      </c>
      <c r="I1461" s="222">
        <v>0</v>
      </c>
      <c r="J1461" s="222">
        <v>0</v>
      </c>
      <c r="K1461" s="222">
        <v>0</v>
      </c>
      <c r="L1461" s="222">
        <v>0</v>
      </c>
      <c r="M1461" s="222">
        <v>0</v>
      </c>
      <c r="N1461" s="222">
        <v>0</v>
      </c>
      <c r="O1461" s="222">
        <v>162.63999999999999</v>
      </c>
      <c r="P1461" s="222">
        <v>0</v>
      </c>
      <c r="Q1461" s="222">
        <v>162.63999999999999</v>
      </c>
    </row>
    <row r="1462" spans="1:17">
      <c r="A1462" s="223">
        <f t="shared" si="56"/>
        <v>11</v>
      </c>
      <c r="B1462" s="219" t="s">
        <v>2020</v>
      </c>
      <c r="C1462" s="219" t="s">
        <v>5964</v>
      </c>
      <c r="D1462" s="219" t="s">
        <v>5965</v>
      </c>
      <c r="E1462" s="222">
        <v>0</v>
      </c>
      <c r="F1462" s="222">
        <v>0</v>
      </c>
      <c r="G1462" s="222">
        <v>0</v>
      </c>
      <c r="H1462" s="222">
        <v>0</v>
      </c>
      <c r="I1462" s="222">
        <v>0</v>
      </c>
      <c r="J1462" s="222">
        <v>0</v>
      </c>
      <c r="K1462" s="222">
        <v>0</v>
      </c>
      <c r="L1462" s="222">
        <v>0</v>
      </c>
      <c r="M1462" s="222">
        <v>0</v>
      </c>
      <c r="N1462" s="222">
        <v>0</v>
      </c>
      <c r="O1462" s="222">
        <v>199.23</v>
      </c>
      <c r="P1462" s="222">
        <v>0</v>
      </c>
      <c r="Q1462" s="222">
        <v>199.23</v>
      </c>
    </row>
    <row r="1463" spans="1:17">
      <c r="A1463" s="223">
        <f t="shared" si="56"/>
        <v>12</v>
      </c>
      <c r="B1463" s="219" t="s">
        <v>2020</v>
      </c>
      <c r="C1463" s="219" t="s">
        <v>5966</v>
      </c>
      <c r="D1463" s="219" t="s">
        <v>5967</v>
      </c>
      <c r="E1463" s="222">
        <v>0</v>
      </c>
      <c r="F1463" s="222">
        <v>0</v>
      </c>
      <c r="G1463" s="222">
        <v>0</v>
      </c>
      <c r="H1463" s="222">
        <v>0</v>
      </c>
      <c r="I1463" s="222">
        <v>0</v>
      </c>
      <c r="J1463" s="222">
        <v>0</v>
      </c>
      <c r="K1463" s="222">
        <v>0</v>
      </c>
      <c r="L1463" s="222">
        <v>0</v>
      </c>
      <c r="M1463" s="222">
        <v>0</v>
      </c>
      <c r="N1463" s="222">
        <v>0</v>
      </c>
      <c r="O1463" s="222">
        <v>975.68</v>
      </c>
      <c r="P1463" s="222">
        <v>0</v>
      </c>
      <c r="Q1463" s="222">
        <v>975.68</v>
      </c>
    </row>
    <row r="1464" spans="1:17">
      <c r="A1464" s="223">
        <f t="shared" si="56"/>
        <v>13</v>
      </c>
      <c r="B1464" s="219" t="s">
        <v>2020</v>
      </c>
      <c r="C1464" s="219" t="s">
        <v>5968</v>
      </c>
      <c r="D1464" s="219" t="s">
        <v>5967</v>
      </c>
      <c r="E1464" s="222">
        <v>0</v>
      </c>
      <c r="F1464" s="222">
        <v>0</v>
      </c>
      <c r="G1464" s="222">
        <v>0</v>
      </c>
      <c r="H1464" s="222">
        <v>0</v>
      </c>
      <c r="I1464" s="222">
        <v>0</v>
      </c>
      <c r="J1464" s="222">
        <v>0</v>
      </c>
      <c r="K1464" s="222">
        <v>0</v>
      </c>
      <c r="L1464" s="222">
        <v>0</v>
      </c>
      <c r="M1464" s="222">
        <v>0</v>
      </c>
      <c r="N1464" s="222">
        <v>0</v>
      </c>
      <c r="O1464" s="222">
        <v>144.34</v>
      </c>
      <c r="P1464" s="222">
        <v>0</v>
      </c>
      <c r="Q1464" s="222">
        <v>144.34</v>
      </c>
    </row>
    <row r="1465" spans="1:17">
      <c r="A1465" s="223">
        <f t="shared" si="56"/>
        <v>14</v>
      </c>
      <c r="B1465" s="219" t="s">
        <v>2020</v>
      </c>
      <c r="C1465" s="219" t="s">
        <v>5969</v>
      </c>
      <c r="D1465" s="219" t="s">
        <v>5970</v>
      </c>
      <c r="E1465" s="222">
        <v>0</v>
      </c>
      <c r="F1465" s="222">
        <v>0</v>
      </c>
      <c r="G1465" s="222">
        <v>0</v>
      </c>
      <c r="H1465" s="222">
        <v>0</v>
      </c>
      <c r="I1465" s="222">
        <v>0</v>
      </c>
      <c r="J1465" s="222">
        <v>0</v>
      </c>
      <c r="K1465" s="222">
        <v>0</v>
      </c>
      <c r="L1465" s="222">
        <v>0</v>
      </c>
      <c r="M1465" s="222">
        <v>0</v>
      </c>
      <c r="N1465" s="222">
        <v>0</v>
      </c>
      <c r="O1465" s="222">
        <v>123</v>
      </c>
      <c r="P1465" s="222">
        <v>0</v>
      </c>
      <c r="Q1465" s="222">
        <v>123</v>
      </c>
    </row>
    <row r="1466" spans="1:17">
      <c r="A1466" s="223">
        <f t="shared" si="56"/>
        <v>15</v>
      </c>
      <c r="B1466" s="219" t="s">
        <v>2020</v>
      </c>
      <c r="C1466" s="219" t="s">
        <v>5971</v>
      </c>
      <c r="D1466" s="219" t="s">
        <v>5970</v>
      </c>
      <c r="E1466" s="222">
        <v>0</v>
      </c>
      <c r="F1466" s="222">
        <v>0</v>
      </c>
      <c r="G1466" s="222">
        <v>0</v>
      </c>
      <c r="H1466" s="222">
        <v>0</v>
      </c>
      <c r="I1466" s="222">
        <v>0</v>
      </c>
      <c r="J1466" s="222">
        <v>0</v>
      </c>
      <c r="K1466" s="222">
        <v>0</v>
      </c>
      <c r="L1466" s="222">
        <v>0</v>
      </c>
      <c r="M1466" s="222">
        <v>0</v>
      </c>
      <c r="N1466" s="222">
        <v>0</v>
      </c>
      <c r="O1466" s="222">
        <v>856</v>
      </c>
      <c r="P1466" s="222">
        <v>0</v>
      </c>
      <c r="Q1466" s="222">
        <v>856</v>
      </c>
    </row>
    <row r="1467" spans="1:17">
      <c r="A1467" s="223">
        <f t="shared" si="56"/>
        <v>16</v>
      </c>
      <c r="B1467" s="219" t="s">
        <v>2020</v>
      </c>
      <c r="C1467" s="219" t="s">
        <v>5972</v>
      </c>
      <c r="D1467" s="219" t="s">
        <v>5973</v>
      </c>
      <c r="E1467" s="222">
        <v>0</v>
      </c>
      <c r="F1467" s="222">
        <v>0</v>
      </c>
      <c r="G1467" s="222">
        <v>0</v>
      </c>
      <c r="H1467" s="222">
        <v>0</v>
      </c>
      <c r="I1467" s="222">
        <v>0</v>
      </c>
      <c r="J1467" s="222">
        <v>0</v>
      </c>
      <c r="K1467" s="222">
        <v>0</v>
      </c>
      <c r="L1467" s="222">
        <v>0</v>
      </c>
      <c r="M1467" s="222">
        <v>0</v>
      </c>
      <c r="N1467" s="222">
        <v>0</v>
      </c>
      <c r="O1467" s="222">
        <v>101.65</v>
      </c>
      <c r="P1467" s="222">
        <v>0</v>
      </c>
      <c r="Q1467" s="222">
        <v>101.65</v>
      </c>
    </row>
    <row r="1468" spans="1:17">
      <c r="A1468" s="223">
        <f t="shared" si="56"/>
        <v>17</v>
      </c>
      <c r="B1468" s="219" t="s">
        <v>2020</v>
      </c>
      <c r="C1468" s="219" t="s">
        <v>5974</v>
      </c>
      <c r="D1468" s="219" t="s">
        <v>5975</v>
      </c>
      <c r="E1468" s="222">
        <v>0</v>
      </c>
      <c r="F1468" s="222">
        <v>0</v>
      </c>
      <c r="G1468" s="222">
        <v>0</v>
      </c>
      <c r="H1468" s="222">
        <v>0</v>
      </c>
      <c r="I1468" s="222">
        <v>0</v>
      </c>
      <c r="J1468" s="222">
        <v>0</v>
      </c>
      <c r="K1468" s="222">
        <v>0</v>
      </c>
      <c r="L1468" s="222">
        <v>0</v>
      </c>
      <c r="M1468" s="222">
        <v>0</v>
      </c>
      <c r="N1468" s="222">
        <v>0</v>
      </c>
      <c r="O1468" s="222">
        <v>116.9</v>
      </c>
      <c r="P1468" s="222">
        <v>0</v>
      </c>
      <c r="Q1468" s="222">
        <v>116.9</v>
      </c>
    </row>
    <row r="1469" spans="1:17">
      <c r="A1469" s="223">
        <f t="shared" si="56"/>
        <v>18</v>
      </c>
      <c r="B1469" s="219" t="s">
        <v>2020</v>
      </c>
      <c r="C1469" s="219" t="s">
        <v>5976</v>
      </c>
      <c r="D1469" s="219" t="s">
        <v>5975</v>
      </c>
      <c r="E1469" s="222">
        <v>0</v>
      </c>
      <c r="F1469" s="222">
        <v>0</v>
      </c>
      <c r="G1469" s="222">
        <v>0</v>
      </c>
      <c r="H1469" s="222">
        <v>0</v>
      </c>
      <c r="I1469" s="222">
        <v>0</v>
      </c>
      <c r="J1469" s="222">
        <v>0</v>
      </c>
      <c r="K1469" s="222">
        <v>0</v>
      </c>
      <c r="L1469" s="222">
        <v>0</v>
      </c>
      <c r="M1469" s="222">
        <v>0</v>
      </c>
      <c r="N1469" s="222">
        <v>0</v>
      </c>
      <c r="O1469" s="222">
        <v>101.65</v>
      </c>
      <c r="P1469" s="222">
        <v>0</v>
      </c>
      <c r="Q1469" s="222">
        <v>101.65</v>
      </c>
    </row>
    <row r="1470" spans="1:17">
      <c r="A1470" s="223">
        <f t="shared" si="56"/>
        <v>19</v>
      </c>
      <c r="B1470" s="219" t="s">
        <v>2020</v>
      </c>
      <c r="C1470" s="219" t="s">
        <v>5977</v>
      </c>
      <c r="D1470" s="219" t="s">
        <v>5975</v>
      </c>
      <c r="E1470" s="222">
        <v>0</v>
      </c>
      <c r="F1470" s="222">
        <v>0</v>
      </c>
      <c r="G1470" s="222">
        <v>0</v>
      </c>
      <c r="H1470" s="222">
        <v>0</v>
      </c>
      <c r="I1470" s="222">
        <v>0</v>
      </c>
      <c r="J1470" s="222">
        <v>0</v>
      </c>
      <c r="K1470" s="222">
        <v>0</v>
      </c>
      <c r="L1470" s="222">
        <v>0</v>
      </c>
      <c r="M1470" s="222">
        <v>0</v>
      </c>
      <c r="N1470" s="222">
        <v>0</v>
      </c>
      <c r="O1470" s="222">
        <v>123</v>
      </c>
      <c r="P1470" s="222">
        <v>0</v>
      </c>
      <c r="Q1470" s="222">
        <v>123</v>
      </c>
    </row>
    <row r="1471" spans="1:17">
      <c r="A1471" s="223">
        <f t="shared" si="56"/>
        <v>20</v>
      </c>
      <c r="B1471" s="219" t="s">
        <v>2020</v>
      </c>
      <c r="C1471" s="219" t="s">
        <v>5978</v>
      </c>
      <c r="D1471" s="219" t="s">
        <v>5975</v>
      </c>
      <c r="E1471" s="222">
        <v>0</v>
      </c>
      <c r="F1471" s="222">
        <v>0</v>
      </c>
      <c r="G1471" s="222">
        <v>0</v>
      </c>
      <c r="H1471" s="222">
        <v>0</v>
      </c>
      <c r="I1471" s="222">
        <v>0</v>
      </c>
      <c r="J1471" s="222">
        <v>0</v>
      </c>
      <c r="K1471" s="222">
        <v>0</v>
      </c>
      <c r="L1471" s="222">
        <v>0</v>
      </c>
      <c r="M1471" s="222">
        <v>0</v>
      </c>
      <c r="N1471" s="222">
        <v>0</v>
      </c>
      <c r="O1471" s="222">
        <v>738.3</v>
      </c>
      <c r="P1471" s="222">
        <v>0</v>
      </c>
      <c r="Q1471" s="222">
        <v>738.3</v>
      </c>
    </row>
    <row r="1472" spans="1:17">
      <c r="A1472" s="223">
        <f t="shared" si="56"/>
        <v>21</v>
      </c>
      <c r="B1472" s="219" t="s">
        <v>2020</v>
      </c>
      <c r="C1472" s="219" t="s">
        <v>5979</v>
      </c>
      <c r="D1472" s="219" t="s">
        <v>5975</v>
      </c>
      <c r="E1472" s="222">
        <v>0</v>
      </c>
      <c r="F1472" s="222">
        <v>0</v>
      </c>
      <c r="G1472" s="222">
        <v>0</v>
      </c>
      <c r="H1472" s="222">
        <v>0</v>
      </c>
      <c r="I1472" s="222">
        <v>0</v>
      </c>
      <c r="J1472" s="222">
        <v>0</v>
      </c>
      <c r="K1472" s="222">
        <v>0</v>
      </c>
      <c r="L1472" s="222">
        <v>0</v>
      </c>
      <c r="M1472" s="222">
        <v>0</v>
      </c>
      <c r="N1472" s="222">
        <v>0</v>
      </c>
      <c r="O1472" s="222">
        <v>153.49</v>
      </c>
      <c r="P1472" s="222">
        <v>0</v>
      </c>
      <c r="Q1472" s="222">
        <v>153.49</v>
      </c>
    </row>
    <row r="1473" spans="1:17">
      <c r="A1473" s="223">
        <f t="shared" si="56"/>
        <v>22</v>
      </c>
      <c r="B1473" s="219" t="s">
        <v>2020</v>
      </c>
      <c r="C1473" s="219" t="s">
        <v>5980</v>
      </c>
      <c r="D1473" s="219" t="s">
        <v>5981</v>
      </c>
      <c r="E1473" s="222">
        <v>0</v>
      </c>
      <c r="F1473" s="222">
        <v>0</v>
      </c>
      <c r="G1473" s="222">
        <v>0</v>
      </c>
      <c r="H1473" s="222">
        <v>0</v>
      </c>
      <c r="I1473" s="222">
        <v>0</v>
      </c>
      <c r="J1473" s="222">
        <v>0</v>
      </c>
      <c r="K1473" s="222">
        <v>0</v>
      </c>
      <c r="L1473" s="222">
        <v>0</v>
      </c>
      <c r="M1473" s="222">
        <v>0</v>
      </c>
      <c r="N1473" s="222">
        <v>0</v>
      </c>
      <c r="O1473" s="222">
        <v>113.85</v>
      </c>
      <c r="P1473" s="222">
        <v>0</v>
      </c>
      <c r="Q1473" s="222">
        <v>113.85</v>
      </c>
    </row>
    <row r="1474" spans="1:17">
      <c r="A1474" s="223">
        <f t="shared" si="56"/>
        <v>23</v>
      </c>
      <c r="B1474" s="219" t="s">
        <v>2020</v>
      </c>
      <c r="C1474" s="219" t="s">
        <v>5982</v>
      </c>
      <c r="D1474" s="219" t="s">
        <v>5983</v>
      </c>
      <c r="E1474" s="222">
        <v>0</v>
      </c>
      <c r="F1474" s="222">
        <v>0</v>
      </c>
      <c r="G1474" s="222">
        <v>0</v>
      </c>
      <c r="H1474" s="222">
        <v>0</v>
      </c>
      <c r="I1474" s="222">
        <v>0</v>
      </c>
      <c r="J1474" s="222">
        <v>0</v>
      </c>
      <c r="K1474" s="222">
        <v>0</v>
      </c>
      <c r="L1474" s="222">
        <v>0</v>
      </c>
      <c r="M1474" s="222">
        <v>0</v>
      </c>
      <c r="N1474" s="222">
        <v>0</v>
      </c>
      <c r="O1474" s="222">
        <v>749</v>
      </c>
      <c r="P1474" s="222">
        <v>0</v>
      </c>
      <c r="Q1474" s="222">
        <v>749</v>
      </c>
    </row>
    <row r="1475" spans="1:17">
      <c r="A1475" s="223">
        <f t="shared" si="56"/>
        <v>24</v>
      </c>
      <c r="B1475" s="219" t="s">
        <v>2020</v>
      </c>
      <c r="C1475" s="219" t="s">
        <v>5984</v>
      </c>
      <c r="D1475" s="219" t="s">
        <v>5985</v>
      </c>
      <c r="E1475" s="222">
        <v>0</v>
      </c>
      <c r="F1475" s="222">
        <v>0</v>
      </c>
      <c r="G1475" s="222">
        <v>0</v>
      </c>
      <c r="H1475" s="222">
        <v>0</v>
      </c>
      <c r="I1475" s="222">
        <v>0</v>
      </c>
      <c r="J1475" s="222">
        <v>0</v>
      </c>
      <c r="K1475" s="222">
        <v>0</v>
      </c>
      <c r="L1475" s="222">
        <v>0</v>
      </c>
      <c r="M1475" s="222">
        <v>0</v>
      </c>
      <c r="N1475" s="222">
        <v>0</v>
      </c>
      <c r="O1475" s="222">
        <v>107</v>
      </c>
      <c r="P1475" s="222">
        <v>0</v>
      </c>
      <c r="Q1475" s="222">
        <v>107</v>
      </c>
    </row>
    <row r="1476" spans="1:17">
      <c r="A1476" s="223">
        <f t="shared" si="56"/>
        <v>25</v>
      </c>
      <c r="B1476" s="219" t="s">
        <v>2020</v>
      </c>
      <c r="C1476" s="219" t="s">
        <v>5986</v>
      </c>
      <c r="D1476" s="219" t="s">
        <v>5985</v>
      </c>
      <c r="E1476" s="222">
        <v>0</v>
      </c>
      <c r="F1476" s="222">
        <v>0</v>
      </c>
      <c r="G1476" s="222">
        <v>0</v>
      </c>
      <c r="H1476" s="222">
        <v>0</v>
      </c>
      <c r="I1476" s="222">
        <v>0</v>
      </c>
      <c r="J1476" s="222">
        <v>0</v>
      </c>
      <c r="K1476" s="222">
        <v>0</v>
      </c>
      <c r="L1476" s="222">
        <v>0</v>
      </c>
      <c r="M1476" s="222">
        <v>0</v>
      </c>
      <c r="N1476" s="222">
        <v>0</v>
      </c>
      <c r="O1476" s="222">
        <v>107</v>
      </c>
      <c r="P1476" s="222">
        <v>0</v>
      </c>
      <c r="Q1476" s="222">
        <v>107</v>
      </c>
    </row>
    <row r="1477" spans="1:17">
      <c r="A1477" s="223">
        <f t="shared" si="56"/>
        <v>26</v>
      </c>
      <c r="B1477" s="219" t="s">
        <v>2020</v>
      </c>
      <c r="C1477" s="219" t="s">
        <v>5987</v>
      </c>
      <c r="D1477" s="219" t="s">
        <v>2035</v>
      </c>
      <c r="E1477" s="222">
        <v>0</v>
      </c>
      <c r="F1477" s="222">
        <v>0</v>
      </c>
      <c r="G1477" s="222">
        <v>0</v>
      </c>
      <c r="H1477" s="222">
        <v>0</v>
      </c>
      <c r="I1477" s="222">
        <v>0</v>
      </c>
      <c r="J1477" s="222">
        <v>0</v>
      </c>
      <c r="K1477" s="222">
        <v>0</v>
      </c>
      <c r="L1477" s="222">
        <v>0</v>
      </c>
      <c r="M1477" s="222">
        <v>0</v>
      </c>
      <c r="N1477" s="222">
        <v>0</v>
      </c>
      <c r="O1477" s="222">
        <v>119.95</v>
      </c>
      <c r="P1477" s="222">
        <v>0</v>
      </c>
      <c r="Q1477" s="222">
        <v>119.95</v>
      </c>
    </row>
    <row r="1478" spans="1:17">
      <c r="A1478" s="223">
        <f t="shared" si="56"/>
        <v>27</v>
      </c>
      <c r="B1478" s="219" t="s">
        <v>2020</v>
      </c>
      <c r="C1478" s="219" t="s">
        <v>5988</v>
      </c>
      <c r="D1478" s="219" t="s">
        <v>5989</v>
      </c>
      <c r="E1478" s="222">
        <v>0</v>
      </c>
      <c r="F1478" s="222">
        <v>0</v>
      </c>
      <c r="G1478" s="222">
        <v>0</v>
      </c>
      <c r="H1478" s="222">
        <v>0</v>
      </c>
      <c r="I1478" s="222">
        <v>0</v>
      </c>
      <c r="J1478" s="222">
        <v>0</v>
      </c>
      <c r="K1478" s="222">
        <v>0</v>
      </c>
      <c r="L1478" s="222">
        <v>0</v>
      </c>
      <c r="M1478" s="222">
        <v>0</v>
      </c>
      <c r="N1478" s="222">
        <v>0</v>
      </c>
      <c r="O1478" s="222">
        <v>101.65</v>
      </c>
      <c r="P1478" s="222">
        <v>0</v>
      </c>
      <c r="Q1478" s="222">
        <v>101.65</v>
      </c>
    </row>
    <row r="1479" spans="1:17">
      <c r="A1479" s="223">
        <f t="shared" si="56"/>
        <v>28</v>
      </c>
      <c r="B1479" s="219" t="s">
        <v>2020</v>
      </c>
      <c r="C1479" s="219" t="s">
        <v>5990</v>
      </c>
      <c r="D1479" s="219" t="s">
        <v>5991</v>
      </c>
      <c r="E1479" s="222">
        <v>0</v>
      </c>
      <c r="F1479" s="222">
        <v>0</v>
      </c>
      <c r="G1479" s="222">
        <v>0</v>
      </c>
      <c r="H1479" s="222">
        <v>0</v>
      </c>
      <c r="I1479" s="222">
        <v>0</v>
      </c>
      <c r="J1479" s="222">
        <v>0</v>
      </c>
      <c r="K1479" s="222">
        <v>0</v>
      </c>
      <c r="L1479" s="222">
        <v>0</v>
      </c>
      <c r="M1479" s="222">
        <v>0</v>
      </c>
      <c r="N1479" s="222">
        <v>0</v>
      </c>
      <c r="O1479" s="222">
        <v>101.65</v>
      </c>
      <c r="P1479" s="222">
        <v>0</v>
      </c>
      <c r="Q1479" s="222">
        <v>101.65</v>
      </c>
    </row>
    <row r="1480" spans="1:17">
      <c r="A1480" s="223">
        <f t="shared" si="56"/>
        <v>29</v>
      </c>
      <c r="B1480" s="219" t="s">
        <v>2020</v>
      </c>
      <c r="C1480" s="219" t="s">
        <v>5992</v>
      </c>
      <c r="D1480" s="219" t="s">
        <v>5993</v>
      </c>
      <c r="E1480" s="222">
        <v>0</v>
      </c>
      <c r="F1480" s="222">
        <v>0</v>
      </c>
      <c r="G1480" s="222">
        <v>0</v>
      </c>
      <c r="H1480" s="222">
        <v>0</v>
      </c>
      <c r="I1480" s="222">
        <v>0</v>
      </c>
      <c r="J1480" s="222">
        <v>0</v>
      </c>
      <c r="K1480" s="222">
        <v>0</v>
      </c>
      <c r="L1480" s="222">
        <v>0</v>
      </c>
      <c r="M1480" s="222">
        <v>0</v>
      </c>
      <c r="N1480" s="222">
        <v>0</v>
      </c>
      <c r="O1480" s="222">
        <v>101.65</v>
      </c>
      <c r="P1480" s="222">
        <v>0</v>
      </c>
      <c r="Q1480" s="222">
        <v>101.65</v>
      </c>
    </row>
    <row r="1481" spans="1:17">
      <c r="A1481" s="223">
        <f t="shared" si="56"/>
        <v>30</v>
      </c>
      <c r="B1481" s="219" t="s">
        <v>2020</v>
      </c>
      <c r="C1481" s="219" t="s">
        <v>5994</v>
      </c>
      <c r="D1481" s="219" t="s">
        <v>5995</v>
      </c>
      <c r="E1481" s="222">
        <v>0</v>
      </c>
      <c r="F1481" s="222">
        <v>0</v>
      </c>
      <c r="G1481" s="222">
        <v>0</v>
      </c>
      <c r="H1481" s="222">
        <v>0</v>
      </c>
      <c r="I1481" s="222">
        <v>0</v>
      </c>
      <c r="J1481" s="222">
        <v>0</v>
      </c>
      <c r="K1481" s="222">
        <v>0</v>
      </c>
      <c r="L1481" s="222">
        <v>0</v>
      </c>
      <c r="M1481" s="222">
        <v>0</v>
      </c>
      <c r="N1481" s="222">
        <v>0</v>
      </c>
      <c r="O1481" s="222">
        <v>101.65</v>
      </c>
      <c r="P1481" s="222">
        <v>0</v>
      </c>
      <c r="Q1481" s="222">
        <v>101.65</v>
      </c>
    </row>
    <row r="1482" spans="1:17">
      <c r="A1482" s="223">
        <f t="shared" si="56"/>
        <v>31</v>
      </c>
      <c r="B1482" s="219" t="s">
        <v>2020</v>
      </c>
      <c r="C1482" s="219" t="s">
        <v>5996</v>
      </c>
      <c r="D1482" s="219" t="s">
        <v>5997</v>
      </c>
      <c r="E1482" s="222">
        <v>0</v>
      </c>
      <c r="F1482" s="222">
        <v>0</v>
      </c>
      <c r="G1482" s="222">
        <v>0</v>
      </c>
      <c r="H1482" s="222">
        <v>0</v>
      </c>
      <c r="I1482" s="222">
        <v>0</v>
      </c>
      <c r="J1482" s="222">
        <v>0</v>
      </c>
      <c r="K1482" s="222">
        <v>0</v>
      </c>
      <c r="L1482" s="222">
        <v>0</v>
      </c>
      <c r="M1482" s="222">
        <v>0</v>
      </c>
      <c r="N1482" s="222">
        <v>0</v>
      </c>
      <c r="O1482" s="222">
        <v>101.65</v>
      </c>
      <c r="P1482" s="222">
        <v>0</v>
      </c>
      <c r="Q1482" s="222">
        <v>101.65</v>
      </c>
    </row>
    <row r="1483" spans="1:17">
      <c r="A1483" s="223">
        <f t="shared" si="56"/>
        <v>32</v>
      </c>
      <c r="B1483" s="219" t="s">
        <v>2020</v>
      </c>
      <c r="C1483" s="219" t="s">
        <v>5998</v>
      </c>
      <c r="D1483" s="219" t="s">
        <v>5999</v>
      </c>
      <c r="E1483" s="222">
        <v>0</v>
      </c>
      <c r="F1483" s="222">
        <v>0</v>
      </c>
      <c r="G1483" s="222">
        <v>0</v>
      </c>
      <c r="H1483" s="222">
        <v>0</v>
      </c>
      <c r="I1483" s="222">
        <v>0</v>
      </c>
      <c r="J1483" s="222">
        <v>0</v>
      </c>
      <c r="K1483" s="222">
        <v>0</v>
      </c>
      <c r="L1483" s="222">
        <v>0</v>
      </c>
      <c r="M1483" s="222">
        <v>0</v>
      </c>
      <c r="N1483" s="222">
        <v>0</v>
      </c>
      <c r="O1483" s="222">
        <v>101.65</v>
      </c>
      <c r="P1483" s="222">
        <v>0</v>
      </c>
      <c r="Q1483" s="222">
        <v>101.65</v>
      </c>
    </row>
    <row r="1484" spans="1:17">
      <c r="A1484" s="223">
        <f t="shared" ref="A1484:A1547" si="59">A1483+1</f>
        <v>33</v>
      </c>
      <c r="B1484" s="219" t="s">
        <v>2020</v>
      </c>
      <c r="C1484" s="219" t="s">
        <v>6000</v>
      </c>
      <c r="D1484" s="219" t="s">
        <v>6001</v>
      </c>
      <c r="E1484" s="222">
        <v>0</v>
      </c>
      <c r="F1484" s="222">
        <v>0</v>
      </c>
      <c r="G1484" s="222">
        <v>0</v>
      </c>
      <c r="H1484" s="222">
        <v>0</v>
      </c>
      <c r="I1484" s="222">
        <v>0</v>
      </c>
      <c r="J1484" s="222">
        <v>0</v>
      </c>
      <c r="K1484" s="222">
        <v>0</v>
      </c>
      <c r="L1484" s="222">
        <v>0</v>
      </c>
      <c r="M1484" s="222">
        <v>0</v>
      </c>
      <c r="N1484" s="222">
        <v>0</v>
      </c>
      <c r="O1484" s="222">
        <v>366.39</v>
      </c>
      <c r="P1484" s="222">
        <v>0</v>
      </c>
      <c r="Q1484" s="222">
        <v>366.39</v>
      </c>
    </row>
    <row r="1485" spans="1:17">
      <c r="A1485" s="223">
        <f t="shared" si="59"/>
        <v>34</v>
      </c>
      <c r="B1485" s="219" t="s">
        <v>2020</v>
      </c>
      <c r="C1485" s="219" t="s">
        <v>6002</v>
      </c>
      <c r="D1485" s="219" t="s">
        <v>6003</v>
      </c>
      <c r="E1485" s="222">
        <v>0</v>
      </c>
      <c r="F1485" s="222">
        <v>0</v>
      </c>
      <c r="G1485" s="222">
        <v>0</v>
      </c>
      <c r="H1485" s="222">
        <v>0</v>
      </c>
      <c r="I1485" s="222">
        <v>0</v>
      </c>
      <c r="J1485" s="222">
        <v>0</v>
      </c>
      <c r="K1485" s="222">
        <v>0</v>
      </c>
      <c r="L1485" s="222">
        <v>0</v>
      </c>
      <c r="M1485" s="222">
        <v>0</v>
      </c>
      <c r="N1485" s="222">
        <v>0</v>
      </c>
      <c r="O1485" s="222">
        <v>174.84</v>
      </c>
      <c r="P1485" s="222">
        <v>0</v>
      </c>
      <c r="Q1485" s="222">
        <v>174.84</v>
      </c>
    </row>
    <row r="1486" spans="1:17">
      <c r="A1486" s="223">
        <f t="shared" si="59"/>
        <v>35</v>
      </c>
      <c r="B1486" s="219" t="s">
        <v>2020</v>
      </c>
      <c r="C1486" s="219" t="s">
        <v>6004</v>
      </c>
      <c r="D1486" s="219" t="s">
        <v>6005</v>
      </c>
      <c r="E1486" s="222">
        <v>0</v>
      </c>
      <c r="F1486" s="222">
        <v>0</v>
      </c>
      <c r="G1486" s="222">
        <v>0</v>
      </c>
      <c r="H1486" s="222">
        <v>0</v>
      </c>
      <c r="I1486" s="222">
        <v>0</v>
      </c>
      <c r="J1486" s="222">
        <v>0</v>
      </c>
      <c r="K1486" s="222">
        <v>0</v>
      </c>
      <c r="L1486" s="222">
        <v>0</v>
      </c>
      <c r="M1486" s="222">
        <v>0</v>
      </c>
      <c r="N1486" s="222">
        <v>0</v>
      </c>
      <c r="O1486" s="222">
        <v>104.7</v>
      </c>
      <c r="P1486" s="222">
        <v>0</v>
      </c>
      <c r="Q1486" s="222">
        <v>104.7</v>
      </c>
    </row>
    <row r="1487" spans="1:17">
      <c r="A1487" s="223">
        <f t="shared" si="59"/>
        <v>36</v>
      </c>
      <c r="B1487" s="219" t="s">
        <v>2020</v>
      </c>
      <c r="C1487" s="219" t="s">
        <v>6006</v>
      </c>
      <c r="D1487" s="219" t="s">
        <v>6007</v>
      </c>
      <c r="E1487" s="222">
        <v>0</v>
      </c>
      <c r="F1487" s="222">
        <v>0</v>
      </c>
      <c r="G1487" s="222">
        <v>0</v>
      </c>
      <c r="H1487" s="222">
        <v>0</v>
      </c>
      <c r="I1487" s="222">
        <v>0</v>
      </c>
      <c r="J1487" s="222">
        <v>0</v>
      </c>
      <c r="K1487" s="222">
        <v>0</v>
      </c>
      <c r="L1487" s="222">
        <v>0</v>
      </c>
      <c r="M1487" s="222">
        <v>0</v>
      </c>
      <c r="N1487" s="222">
        <v>0</v>
      </c>
      <c r="O1487" s="222">
        <v>101.65</v>
      </c>
      <c r="P1487" s="222">
        <v>0</v>
      </c>
      <c r="Q1487" s="222">
        <v>101.65</v>
      </c>
    </row>
    <row r="1488" spans="1:17">
      <c r="A1488" s="223">
        <f t="shared" si="59"/>
        <v>37</v>
      </c>
      <c r="B1488" s="219" t="s">
        <v>2020</v>
      </c>
      <c r="C1488" s="219" t="s">
        <v>6008</v>
      </c>
      <c r="D1488" s="219" t="s">
        <v>6009</v>
      </c>
      <c r="E1488" s="222">
        <v>0</v>
      </c>
      <c r="F1488" s="222">
        <v>0</v>
      </c>
      <c r="G1488" s="222">
        <v>0</v>
      </c>
      <c r="H1488" s="222">
        <v>0</v>
      </c>
      <c r="I1488" s="222">
        <v>0</v>
      </c>
      <c r="J1488" s="222">
        <v>0</v>
      </c>
      <c r="K1488" s="222">
        <v>0</v>
      </c>
      <c r="L1488" s="222">
        <v>0</v>
      </c>
      <c r="M1488" s="222">
        <v>0</v>
      </c>
      <c r="N1488" s="222">
        <v>0</v>
      </c>
      <c r="O1488" s="222">
        <v>101.65</v>
      </c>
      <c r="P1488" s="222">
        <v>0</v>
      </c>
      <c r="Q1488" s="222">
        <v>101.65</v>
      </c>
    </row>
    <row r="1489" spans="1:17">
      <c r="A1489" s="223">
        <f t="shared" si="59"/>
        <v>38</v>
      </c>
      <c r="B1489" s="219" t="s">
        <v>2020</v>
      </c>
      <c r="C1489" s="219" t="s">
        <v>6010</v>
      </c>
      <c r="D1489" s="219" t="s">
        <v>6011</v>
      </c>
      <c r="E1489" s="222">
        <v>0</v>
      </c>
      <c r="F1489" s="222">
        <v>0</v>
      </c>
      <c r="G1489" s="222">
        <v>0</v>
      </c>
      <c r="H1489" s="222">
        <v>0</v>
      </c>
      <c r="I1489" s="222">
        <v>0</v>
      </c>
      <c r="J1489" s="222">
        <v>0</v>
      </c>
      <c r="K1489" s="222">
        <v>0</v>
      </c>
      <c r="L1489" s="222">
        <v>0</v>
      </c>
      <c r="M1489" s="222">
        <v>0</v>
      </c>
      <c r="N1489" s="222">
        <v>0</v>
      </c>
      <c r="O1489" s="222">
        <v>101.65</v>
      </c>
      <c r="P1489" s="222">
        <v>0</v>
      </c>
      <c r="Q1489" s="222">
        <v>101.65</v>
      </c>
    </row>
    <row r="1490" spans="1:17">
      <c r="A1490" s="223">
        <f t="shared" si="59"/>
        <v>39</v>
      </c>
      <c r="B1490" s="219" t="s">
        <v>2020</v>
      </c>
      <c r="C1490" s="219" t="s">
        <v>6012</v>
      </c>
      <c r="D1490" s="219" t="s">
        <v>6013</v>
      </c>
      <c r="E1490" s="222">
        <v>0</v>
      </c>
      <c r="F1490" s="222">
        <v>0</v>
      </c>
      <c r="G1490" s="222">
        <v>0</v>
      </c>
      <c r="H1490" s="222">
        <v>0</v>
      </c>
      <c r="I1490" s="222">
        <v>0</v>
      </c>
      <c r="J1490" s="222">
        <v>0</v>
      </c>
      <c r="K1490" s="222">
        <v>0</v>
      </c>
      <c r="L1490" s="222">
        <v>0</v>
      </c>
      <c r="M1490" s="222">
        <v>0</v>
      </c>
      <c r="N1490" s="222">
        <v>0</v>
      </c>
      <c r="O1490" s="222">
        <v>101.65</v>
      </c>
      <c r="P1490" s="222">
        <v>0</v>
      </c>
      <c r="Q1490" s="222">
        <v>101.65</v>
      </c>
    </row>
    <row r="1491" spans="1:17">
      <c r="A1491" s="223">
        <f t="shared" si="59"/>
        <v>40</v>
      </c>
      <c r="B1491" s="219" t="s">
        <v>2020</v>
      </c>
      <c r="C1491" s="219" t="s">
        <v>6014</v>
      </c>
      <c r="D1491" s="219" t="s">
        <v>6015</v>
      </c>
      <c r="E1491" s="222">
        <v>0</v>
      </c>
      <c r="F1491" s="222">
        <v>0</v>
      </c>
      <c r="G1491" s="222">
        <v>0</v>
      </c>
      <c r="H1491" s="222">
        <v>0</v>
      </c>
      <c r="I1491" s="222">
        <v>0</v>
      </c>
      <c r="J1491" s="222">
        <v>0</v>
      </c>
      <c r="K1491" s="222">
        <v>0</v>
      </c>
      <c r="L1491" s="222">
        <v>0</v>
      </c>
      <c r="M1491" s="222">
        <v>0</v>
      </c>
      <c r="N1491" s="222">
        <v>0</v>
      </c>
      <c r="O1491" s="222">
        <v>101.65</v>
      </c>
      <c r="P1491" s="222">
        <v>0</v>
      </c>
      <c r="Q1491" s="222">
        <v>101.65</v>
      </c>
    </row>
    <row r="1492" spans="1:17">
      <c r="A1492" s="223">
        <f t="shared" si="59"/>
        <v>41</v>
      </c>
      <c r="B1492" s="219" t="s">
        <v>2020</v>
      </c>
      <c r="C1492" s="219" t="s">
        <v>6016</v>
      </c>
      <c r="D1492" s="219" t="s">
        <v>6017</v>
      </c>
      <c r="E1492" s="222">
        <v>0</v>
      </c>
      <c r="F1492" s="222">
        <v>0</v>
      </c>
      <c r="G1492" s="222">
        <v>0</v>
      </c>
      <c r="H1492" s="222">
        <v>0</v>
      </c>
      <c r="I1492" s="222">
        <v>0</v>
      </c>
      <c r="J1492" s="222">
        <v>0</v>
      </c>
      <c r="K1492" s="222">
        <v>0</v>
      </c>
      <c r="L1492" s="222">
        <v>0</v>
      </c>
      <c r="M1492" s="222">
        <v>0</v>
      </c>
      <c r="N1492" s="222">
        <v>0</v>
      </c>
      <c r="O1492" s="222">
        <v>644.25</v>
      </c>
      <c r="P1492" s="222">
        <v>0</v>
      </c>
      <c r="Q1492" s="222">
        <v>644.25</v>
      </c>
    </row>
    <row r="1493" spans="1:17">
      <c r="A1493" s="223">
        <f t="shared" si="59"/>
        <v>42</v>
      </c>
      <c r="B1493" s="219" t="s">
        <v>2020</v>
      </c>
      <c r="C1493" s="219" t="s">
        <v>6018</v>
      </c>
      <c r="D1493" s="219" t="s">
        <v>6019</v>
      </c>
      <c r="E1493" s="222">
        <v>0</v>
      </c>
      <c r="F1493" s="222">
        <v>0</v>
      </c>
      <c r="G1493" s="222">
        <v>0</v>
      </c>
      <c r="H1493" s="222">
        <v>0</v>
      </c>
      <c r="I1493" s="222">
        <v>0</v>
      </c>
      <c r="J1493" s="222">
        <v>0</v>
      </c>
      <c r="K1493" s="222">
        <v>0</v>
      </c>
      <c r="L1493" s="222">
        <v>0</v>
      </c>
      <c r="M1493" s="222">
        <v>0</v>
      </c>
      <c r="N1493" s="222">
        <v>0</v>
      </c>
      <c r="O1493" s="222">
        <v>101.65</v>
      </c>
      <c r="P1493" s="222">
        <v>0</v>
      </c>
      <c r="Q1493" s="222">
        <v>101.65</v>
      </c>
    </row>
    <row r="1494" spans="1:17">
      <c r="A1494" s="223">
        <f t="shared" si="59"/>
        <v>43</v>
      </c>
      <c r="B1494" s="219" t="s">
        <v>2020</v>
      </c>
      <c r="C1494" s="219" t="s">
        <v>6020</v>
      </c>
      <c r="D1494" s="219" t="s">
        <v>6021</v>
      </c>
      <c r="E1494" s="222">
        <v>0</v>
      </c>
      <c r="F1494" s="222">
        <v>0</v>
      </c>
      <c r="G1494" s="222">
        <v>0</v>
      </c>
      <c r="H1494" s="222">
        <v>0</v>
      </c>
      <c r="I1494" s="222">
        <v>0</v>
      </c>
      <c r="J1494" s="222">
        <v>0</v>
      </c>
      <c r="K1494" s="222">
        <v>0</v>
      </c>
      <c r="L1494" s="222">
        <v>0</v>
      </c>
      <c r="M1494" s="222">
        <v>0</v>
      </c>
      <c r="N1494" s="222">
        <v>0</v>
      </c>
      <c r="O1494" s="222">
        <v>1189.8399999999999</v>
      </c>
      <c r="P1494" s="222">
        <v>0</v>
      </c>
      <c r="Q1494" s="222">
        <v>1189.8399999999999</v>
      </c>
    </row>
    <row r="1495" spans="1:17">
      <c r="A1495" s="223">
        <f t="shared" si="59"/>
        <v>44</v>
      </c>
      <c r="B1495" s="219" t="s">
        <v>2020</v>
      </c>
      <c r="C1495" s="219" t="s">
        <v>6022</v>
      </c>
      <c r="D1495" s="219" t="s">
        <v>6023</v>
      </c>
      <c r="E1495" s="222">
        <v>0</v>
      </c>
      <c r="F1495" s="222">
        <v>0</v>
      </c>
      <c r="G1495" s="222">
        <v>0</v>
      </c>
      <c r="H1495" s="222">
        <v>0</v>
      </c>
      <c r="I1495" s="222">
        <v>0</v>
      </c>
      <c r="J1495" s="222">
        <v>0</v>
      </c>
      <c r="K1495" s="222">
        <v>0</v>
      </c>
      <c r="L1495" s="222">
        <v>0</v>
      </c>
      <c r="M1495" s="222">
        <v>0</v>
      </c>
      <c r="N1495" s="222">
        <v>0</v>
      </c>
      <c r="O1495" s="222">
        <v>101.65</v>
      </c>
      <c r="P1495" s="222">
        <v>0</v>
      </c>
      <c r="Q1495" s="222">
        <v>101.65</v>
      </c>
    </row>
    <row r="1496" spans="1:17">
      <c r="A1496" s="223">
        <f t="shared" si="59"/>
        <v>45</v>
      </c>
      <c r="B1496" s="219" t="s">
        <v>2020</v>
      </c>
      <c r="C1496" s="219" t="s">
        <v>6024</v>
      </c>
      <c r="D1496" s="219" t="s">
        <v>6025</v>
      </c>
      <c r="E1496" s="222">
        <v>0</v>
      </c>
      <c r="F1496" s="222">
        <v>0</v>
      </c>
      <c r="G1496" s="222">
        <v>0</v>
      </c>
      <c r="H1496" s="222">
        <v>0</v>
      </c>
      <c r="I1496" s="222">
        <v>0</v>
      </c>
      <c r="J1496" s="222">
        <v>0</v>
      </c>
      <c r="K1496" s="222">
        <v>0</v>
      </c>
      <c r="L1496" s="222">
        <v>0</v>
      </c>
      <c r="M1496" s="222">
        <v>0</v>
      </c>
      <c r="N1496" s="222">
        <v>0</v>
      </c>
      <c r="O1496" s="222">
        <v>177.89</v>
      </c>
      <c r="P1496" s="222">
        <v>0</v>
      </c>
      <c r="Q1496" s="222">
        <v>177.89</v>
      </c>
    </row>
    <row r="1497" spans="1:17">
      <c r="A1497" s="223">
        <f t="shared" si="59"/>
        <v>46</v>
      </c>
      <c r="B1497" s="219" t="s">
        <v>2020</v>
      </c>
      <c r="C1497" s="219" t="s">
        <v>6026</v>
      </c>
      <c r="D1497" s="219" t="s">
        <v>6027</v>
      </c>
      <c r="E1497" s="222">
        <v>0</v>
      </c>
      <c r="F1497" s="222">
        <v>0</v>
      </c>
      <c r="G1497" s="222">
        <v>0</v>
      </c>
      <c r="H1497" s="222">
        <v>0</v>
      </c>
      <c r="I1497" s="222">
        <v>0</v>
      </c>
      <c r="J1497" s="222">
        <v>0</v>
      </c>
      <c r="K1497" s="222">
        <v>0</v>
      </c>
      <c r="L1497" s="222">
        <v>0</v>
      </c>
      <c r="M1497" s="222">
        <v>0</v>
      </c>
      <c r="N1497" s="222">
        <v>0</v>
      </c>
      <c r="O1497" s="222">
        <v>205.33</v>
      </c>
      <c r="P1497" s="222">
        <v>0</v>
      </c>
      <c r="Q1497" s="222">
        <v>205.33</v>
      </c>
    </row>
    <row r="1498" spans="1:17">
      <c r="A1498" s="223">
        <f t="shared" si="59"/>
        <v>47</v>
      </c>
      <c r="B1498" s="219" t="s">
        <v>2020</v>
      </c>
      <c r="C1498" s="219" t="s">
        <v>6028</v>
      </c>
      <c r="D1498" s="219" t="s">
        <v>6029</v>
      </c>
      <c r="E1498" s="222">
        <v>0</v>
      </c>
      <c r="F1498" s="222">
        <v>0</v>
      </c>
      <c r="G1498" s="222">
        <v>0</v>
      </c>
      <c r="H1498" s="222">
        <v>0</v>
      </c>
      <c r="I1498" s="222">
        <v>0</v>
      </c>
      <c r="J1498" s="222">
        <v>0</v>
      </c>
      <c r="K1498" s="222">
        <v>0</v>
      </c>
      <c r="L1498" s="222">
        <v>0</v>
      </c>
      <c r="M1498" s="222">
        <v>0</v>
      </c>
      <c r="N1498" s="222">
        <v>0</v>
      </c>
      <c r="O1498" s="222">
        <v>110.8</v>
      </c>
      <c r="P1498" s="222">
        <v>0</v>
      </c>
      <c r="Q1498" s="222">
        <v>110.8</v>
      </c>
    </row>
    <row r="1499" spans="1:17">
      <c r="A1499" s="223">
        <f t="shared" si="59"/>
        <v>48</v>
      </c>
      <c r="B1499" s="219" t="s">
        <v>2020</v>
      </c>
      <c r="C1499" s="219" t="s">
        <v>6030</v>
      </c>
      <c r="D1499" s="219" t="s">
        <v>4348</v>
      </c>
      <c r="E1499" s="222">
        <v>0</v>
      </c>
      <c r="F1499" s="222">
        <v>0</v>
      </c>
      <c r="G1499" s="222">
        <v>0</v>
      </c>
      <c r="H1499" s="222">
        <v>0</v>
      </c>
      <c r="I1499" s="222">
        <v>0</v>
      </c>
      <c r="J1499" s="222">
        <v>0</v>
      </c>
      <c r="K1499" s="222">
        <v>0</v>
      </c>
      <c r="L1499" s="222">
        <v>0</v>
      </c>
      <c r="M1499" s="222">
        <v>0</v>
      </c>
      <c r="N1499" s="222">
        <v>0</v>
      </c>
      <c r="O1499" s="222">
        <v>101.65</v>
      </c>
      <c r="P1499" s="222">
        <v>0</v>
      </c>
      <c r="Q1499" s="222">
        <v>101.65</v>
      </c>
    </row>
    <row r="1500" spans="1:17">
      <c r="A1500" s="223">
        <f t="shared" si="59"/>
        <v>49</v>
      </c>
      <c r="B1500" s="219" t="s">
        <v>2020</v>
      </c>
      <c r="C1500" s="219" t="s">
        <v>6031</v>
      </c>
      <c r="D1500" s="219" t="s">
        <v>4348</v>
      </c>
      <c r="E1500" s="222">
        <v>0</v>
      </c>
      <c r="F1500" s="222">
        <v>0</v>
      </c>
      <c r="G1500" s="222">
        <v>0</v>
      </c>
      <c r="H1500" s="222">
        <v>0</v>
      </c>
      <c r="I1500" s="222">
        <v>0</v>
      </c>
      <c r="J1500" s="222">
        <v>0</v>
      </c>
      <c r="K1500" s="222">
        <v>0</v>
      </c>
      <c r="L1500" s="222">
        <v>0</v>
      </c>
      <c r="M1500" s="222">
        <v>0</v>
      </c>
      <c r="N1500" s="222">
        <v>0</v>
      </c>
      <c r="O1500" s="222">
        <v>342.56</v>
      </c>
      <c r="P1500" s="222">
        <v>0</v>
      </c>
      <c r="Q1500" s="222">
        <v>342.56</v>
      </c>
    </row>
    <row r="1501" spans="1:17" ht="15" thickBot="1">
      <c r="A1501" s="223"/>
      <c r="B1501" s="219"/>
      <c r="C1501" s="219"/>
      <c r="D1501" s="219"/>
      <c r="E1501" s="224">
        <f>SUM(E1452:E1500)</f>
        <v>0</v>
      </c>
      <c r="F1501" s="224">
        <f t="shared" ref="F1501:Q1501" si="60">SUM(F1452:F1500)</f>
        <v>0</v>
      </c>
      <c r="G1501" s="224">
        <f t="shared" si="60"/>
        <v>0</v>
      </c>
      <c r="H1501" s="224">
        <f t="shared" si="60"/>
        <v>0</v>
      </c>
      <c r="I1501" s="224">
        <f t="shared" si="60"/>
        <v>0</v>
      </c>
      <c r="J1501" s="224">
        <f t="shared" si="60"/>
        <v>0</v>
      </c>
      <c r="K1501" s="224">
        <f t="shared" si="60"/>
        <v>0</v>
      </c>
      <c r="L1501" s="224">
        <f t="shared" si="60"/>
        <v>0</v>
      </c>
      <c r="M1501" s="224">
        <f t="shared" si="60"/>
        <v>0</v>
      </c>
      <c r="N1501" s="224">
        <f t="shared" si="60"/>
        <v>0</v>
      </c>
      <c r="O1501" s="224">
        <f t="shared" si="60"/>
        <v>13294.899999999994</v>
      </c>
      <c r="P1501" s="224">
        <f t="shared" si="60"/>
        <v>0</v>
      </c>
      <c r="Q1501" s="224">
        <f t="shared" si="60"/>
        <v>13294.899999999994</v>
      </c>
    </row>
    <row r="1502" spans="1:17" ht="15" thickTop="1">
      <c r="A1502" s="223">
        <f t="shared" si="59"/>
        <v>1</v>
      </c>
      <c r="B1502" s="219" t="s">
        <v>2071</v>
      </c>
      <c r="C1502" s="219" t="s">
        <v>6032</v>
      </c>
      <c r="D1502" s="219" t="s">
        <v>6033</v>
      </c>
      <c r="E1502" s="222">
        <v>0</v>
      </c>
      <c r="F1502" s="222">
        <v>0</v>
      </c>
      <c r="G1502" s="222">
        <v>0</v>
      </c>
      <c r="H1502" s="222">
        <v>0</v>
      </c>
      <c r="I1502" s="222">
        <v>0</v>
      </c>
      <c r="J1502" s="222">
        <v>0</v>
      </c>
      <c r="K1502" s="222">
        <v>0</v>
      </c>
      <c r="L1502" s="222">
        <v>0</v>
      </c>
      <c r="M1502" s="222">
        <v>0</v>
      </c>
      <c r="N1502" s="222">
        <v>994.03</v>
      </c>
      <c r="O1502" s="222">
        <v>984.4</v>
      </c>
      <c r="P1502" s="222">
        <v>0</v>
      </c>
      <c r="Q1502" s="222">
        <v>1978.43</v>
      </c>
    </row>
    <row r="1503" spans="1:17">
      <c r="A1503" s="223">
        <f t="shared" si="59"/>
        <v>2</v>
      </c>
      <c r="B1503" s="219" t="s">
        <v>2071</v>
      </c>
      <c r="C1503" s="219" t="s">
        <v>6034</v>
      </c>
      <c r="D1503" s="219" t="s">
        <v>6035</v>
      </c>
      <c r="E1503" s="222">
        <v>0</v>
      </c>
      <c r="F1503" s="222">
        <v>0</v>
      </c>
      <c r="G1503" s="222">
        <v>0</v>
      </c>
      <c r="H1503" s="222">
        <v>0</v>
      </c>
      <c r="I1503" s="222">
        <v>0</v>
      </c>
      <c r="J1503" s="222">
        <v>0</v>
      </c>
      <c r="K1503" s="222">
        <v>0</v>
      </c>
      <c r="L1503" s="222">
        <v>0</v>
      </c>
      <c r="M1503" s="222">
        <v>0</v>
      </c>
      <c r="N1503" s="222">
        <v>107</v>
      </c>
      <c r="O1503" s="222">
        <v>107</v>
      </c>
      <c r="P1503" s="222">
        <v>0</v>
      </c>
      <c r="Q1503" s="222">
        <v>214</v>
      </c>
    </row>
    <row r="1504" spans="1:17">
      <c r="A1504" s="223">
        <f t="shared" si="59"/>
        <v>3</v>
      </c>
      <c r="B1504" s="219" t="s">
        <v>2071</v>
      </c>
      <c r="C1504" s="219" t="s">
        <v>6036</v>
      </c>
      <c r="D1504" s="233" t="s">
        <v>6035</v>
      </c>
      <c r="E1504" s="222">
        <v>0</v>
      </c>
      <c r="F1504" s="222">
        <v>0</v>
      </c>
      <c r="G1504" s="222">
        <v>0</v>
      </c>
      <c r="H1504" s="222">
        <v>0</v>
      </c>
      <c r="I1504" s="222">
        <v>0</v>
      </c>
      <c r="J1504" s="222">
        <v>0</v>
      </c>
      <c r="K1504" s="222">
        <v>0</v>
      </c>
      <c r="L1504" s="222">
        <v>0</v>
      </c>
      <c r="M1504" s="222">
        <v>0</v>
      </c>
      <c r="N1504" s="222">
        <v>1284</v>
      </c>
      <c r="O1504" s="222">
        <v>1284</v>
      </c>
      <c r="P1504" s="222">
        <v>0</v>
      </c>
      <c r="Q1504" s="222">
        <v>2568</v>
      </c>
    </row>
    <row r="1505" spans="1:17">
      <c r="A1505" s="223">
        <f t="shared" si="59"/>
        <v>4</v>
      </c>
      <c r="B1505" s="219" t="s">
        <v>2071</v>
      </c>
      <c r="C1505" s="219" t="s">
        <v>6037</v>
      </c>
      <c r="D1505" s="219" t="s">
        <v>6038</v>
      </c>
      <c r="E1505" s="222">
        <v>0</v>
      </c>
      <c r="F1505" s="222">
        <v>0</v>
      </c>
      <c r="G1505" s="222">
        <v>0</v>
      </c>
      <c r="H1505" s="222">
        <v>0</v>
      </c>
      <c r="I1505" s="222">
        <v>0</v>
      </c>
      <c r="J1505" s="222">
        <v>0</v>
      </c>
      <c r="K1505" s="222">
        <v>0</v>
      </c>
      <c r="L1505" s="222">
        <v>0</v>
      </c>
      <c r="M1505" s="222">
        <v>0</v>
      </c>
      <c r="N1505" s="222">
        <v>446.24</v>
      </c>
      <c r="O1505" s="222">
        <v>528.58000000000004</v>
      </c>
      <c r="P1505" s="222">
        <v>0</v>
      </c>
      <c r="Q1505" s="222">
        <v>974.82</v>
      </c>
    </row>
    <row r="1506" spans="1:17">
      <c r="A1506" s="223">
        <f t="shared" si="59"/>
        <v>5</v>
      </c>
      <c r="B1506" s="219" t="s">
        <v>2071</v>
      </c>
      <c r="C1506" s="219" t="s">
        <v>6039</v>
      </c>
      <c r="D1506" s="233" t="s">
        <v>6038</v>
      </c>
      <c r="E1506" s="222">
        <v>0</v>
      </c>
      <c r="F1506" s="222">
        <v>0</v>
      </c>
      <c r="G1506" s="222">
        <v>0</v>
      </c>
      <c r="H1506" s="222">
        <v>0</v>
      </c>
      <c r="I1506" s="222">
        <v>0</v>
      </c>
      <c r="J1506" s="222">
        <v>0</v>
      </c>
      <c r="K1506" s="222">
        <v>0</v>
      </c>
      <c r="L1506" s="222">
        <v>0</v>
      </c>
      <c r="M1506" s="222">
        <v>0</v>
      </c>
      <c r="N1506" s="222">
        <v>749</v>
      </c>
      <c r="O1506" s="222">
        <v>749</v>
      </c>
      <c r="P1506" s="222">
        <v>0</v>
      </c>
      <c r="Q1506" s="222">
        <v>1498</v>
      </c>
    </row>
    <row r="1507" spans="1:17">
      <c r="A1507" s="223">
        <f t="shared" si="59"/>
        <v>6</v>
      </c>
      <c r="B1507" s="219" t="s">
        <v>2071</v>
      </c>
      <c r="C1507" s="219" t="s">
        <v>6040</v>
      </c>
      <c r="D1507" s="219" t="s">
        <v>6041</v>
      </c>
      <c r="E1507" s="222">
        <v>0</v>
      </c>
      <c r="F1507" s="222">
        <v>0</v>
      </c>
      <c r="G1507" s="222">
        <v>0</v>
      </c>
      <c r="H1507" s="222">
        <v>0</v>
      </c>
      <c r="I1507" s="222">
        <v>0</v>
      </c>
      <c r="J1507" s="222">
        <v>0</v>
      </c>
      <c r="K1507" s="222">
        <v>0</v>
      </c>
      <c r="L1507" s="222">
        <v>0</v>
      </c>
      <c r="M1507" s="222">
        <v>0</v>
      </c>
      <c r="N1507" s="222">
        <v>862.96</v>
      </c>
      <c r="O1507" s="222">
        <v>857.07</v>
      </c>
      <c r="P1507" s="222">
        <v>0</v>
      </c>
      <c r="Q1507" s="222">
        <v>1720.03</v>
      </c>
    </row>
    <row r="1508" spans="1:17">
      <c r="A1508" s="223">
        <f t="shared" si="59"/>
        <v>7</v>
      </c>
      <c r="B1508" s="219" t="s">
        <v>2071</v>
      </c>
      <c r="C1508" s="219" t="s">
        <v>6042</v>
      </c>
      <c r="D1508" s="219" t="s">
        <v>6043</v>
      </c>
      <c r="E1508" s="222">
        <v>0</v>
      </c>
      <c r="F1508" s="222">
        <v>0</v>
      </c>
      <c r="G1508" s="222">
        <v>0</v>
      </c>
      <c r="H1508" s="222">
        <v>0</v>
      </c>
      <c r="I1508" s="222">
        <v>0</v>
      </c>
      <c r="J1508" s="222">
        <v>0</v>
      </c>
      <c r="K1508" s="222">
        <v>0</v>
      </c>
      <c r="L1508" s="222">
        <v>0</v>
      </c>
      <c r="M1508" s="222">
        <v>0</v>
      </c>
      <c r="N1508" s="222">
        <v>101.65</v>
      </c>
      <c r="O1508" s="222">
        <v>101.65</v>
      </c>
      <c r="P1508" s="222">
        <v>0</v>
      </c>
      <c r="Q1508" s="222">
        <v>203.3</v>
      </c>
    </row>
    <row r="1509" spans="1:17">
      <c r="A1509" s="223">
        <f t="shared" si="59"/>
        <v>8</v>
      </c>
      <c r="B1509" s="219" t="s">
        <v>2071</v>
      </c>
      <c r="C1509" s="219" t="s">
        <v>6044</v>
      </c>
      <c r="D1509" s="219" t="s">
        <v>6043</v>
      </c>
      <c r="E1509" s="222">
        <v>0</v>
      </c>
      <c r="F1509" s="222">
        <v>0</v>
      </c>
      <c r="G1509" s="222">
        <v>0</v>
      </c>
      <c r="H1509" s="222">
        <v>0</v>
      </c>
      <c r="I1509" s="222">
        <v>0</v>
      </c>
      <c r="J1509" s="222">
        <v>0</v>
      </c>
      <c r="K1509" s="222">
        <v>0</v>
      </c>
      <c r="L1509" s="222">
        <v>0</v>
      </c>
      <c r="M1509" s="222">
        <v>0</v>
      </c>
      <c r="N1509" s="222">
        <v>101.65</v>
      </c>
      <c r="O1509" s="222">
        <v>101.65</v>
      </c>
      <c r="P1509" s="222">
        <v>0</v>
      </c>
      <c r="Q1509" s="222">
        <v>203.3</v>
      </c>
    </row>
    <row r="1510" spans="1:17">
      <c r="A1510" s="223">
        <f t="shared" si="59"/>
        <v>9</v>
      </c>
      <c r="B1510" s="219" t="s">
        <v>2071</v>
      </c>
      <c r="C1510" s="219" t="s">
        <v>6045</v>
      </c>
      <c r="D1510" s="219" t="s">
        <v>6046</v>
      </c>
      <c r="E1510" s="222">
        <v>0</v>
      </c>
      <c r="F1510" s="222">
        <v>0</v>
      </c>
      <c r="G1510" s="222">
        <v>0</v>
      </c>
      <c r="H1510" s="222">
        <v>0</v>
      </c>
      <c r="I1510" s="222">
        <v>0</v>
      </c>
      <c r="J1510" s="222">
        <v>0</v>
      </c>
      <c r="K1510" s="222">
        <v>0</v>
      </c>
      <c r="L1510" s="222">
        <v>0</v>
      </c>
      <c r="M1510" s="222">
        <v>0</v>
      </c>
      <c r="N1510" s="222">
        <v>738.3</v>
      </c>
      <c r="O1510" s="222">
        <v>738.3</v>
      </c>
      <c r="P1510" s="222">
        <v>0</v>
      </c>
      <c r="Q1510" s="222">
        <v>1476.6</v>
      </c>
    </row>
    <row r="1511" spans="1:17">
      <c r="A1511" s="223">
        <f t="shared" si="59"/>
        <v>10</v>
      </c>
      <c r="B1511" s="219" t="s">
        <v>2071</v>
      </c>
      <c r="C1511" s="219" t="s">
        <v>6047</v>
      </c>
      <c r="D1511" s="219" t="s">
        <v>6048</v>
      </c>
      <c r="E1511" s="222">
        <v>0</v>
      </c>
      <c r="F1511" s="222">
        <v>0</v>
      </c>
      <c r="G1511" s="222">
        <v>0</v>
      </c>
      <c r="H1511" s="222">
        <v>0</v>
      </c>
      <c r="I1511" s="222">
        <v>0</v>
      </c>
      <c r="J1511" s="222">
        <v>0</v>
      </c>
      <c r="K1511" s="222">
        <v>0</v>
      </c>
      <c r="L1511" s="222">
        <v>0</v>
      </c>
      <c r="M1511" s="222">
        <v>0</v>
      </c>
      <c r="N1511" s="222">
        <v>101.65</v>
      </c>
      <c r="O1511" s="222">
        <v>101.65</v>
      </c>
      <c r="P1511" s="222">
        <v>0</v>
      </c>
      <c r="Q1511" s="222">
        <v>203.3</v>
      </c>
    </row>
    <row r="1512" spans="1:17">
      <c r="A1512" s="223">
        <f t="shared" si="59"/>
        <v>11</v>
      </c>
      <c r="B1512" s="219" t="s">
        <v>2071</v>
      </c>
      <c r="C1512" s="219" t="s">
        <v>6049</v>
      </c>
      <c r="D1512" s="219" t="s">
        <v>6048</v>
      </c>
      <c r="E1512" s="222">
        <v>0</v>
      </c>
      <c r="F1512" s="222">
        <v>0</v>
      </c>
      <c r="G1512" s="222">
        <v>0</v>
      </c>
      <c r="H1512" s="222">
        <v>0</v>
      </c>
      <c r="I1512" s="222">
        <v>0</v>
      </c>
      <c r="J1512" s="222">
        <v>0</v>
      </c>
      <c r="K1512" s="222">
        <v>0</v>
      </c>
      <c r="L1512" s="222">
        <v>0</v>
      </c>
      <c r="M1512" s="222">
        <v>0</v>
      </c>
      <c r="N1512" s="222">
        <v>101.65</v>
      </c>
      <c r="O1512" s="222">
        <v>101.65</v>
      </c>
      <c r="P1512" s="222">
        <v>0</v>
      </c>
      <c r="Q1512" s="222">
        <v>203.3</v>
      </c>
    </row>
    <row r="1513" spans="1:17">
      <c r="A1513" s="223">
        <f t="shared" si="59"/>
        <v>12</v>
      </c>
      <c r="B1513" s="219" t="s">
        <v>2071</v>
      </c>
      <c r="C1513" s="219" t="s">
        <v>6050</v>
      </c>
      <c r="D1513" s="219" t="s">
        <v>6048</v>
      </c>
      <c r="E1513" s="222">
        <v>0</v>
      </c>
      <c r="F1513" s="222">
        <v>0</v>
      </c>
      <c r="G1513" s="222">
        <v>0</v>
      </c>
      <c r="H1513" s="222">
        <v>0</v>
      </c>
      <c r="I1513" s="222">
        <v>0</v>
      </c>
      <c r="J1513" s="222">
        <v>0</v>
      </c>
      <c r="K1513" s="222">
        <v>0</v>
      </c>
      <c r="L1513" s="222">
        <v>0</v>
      </c>
      <c r="M1513" s="222">
        <v>0</v>
      </c>
      <c r="N1513" s="222">
        <v>0</v>
      </c>
      <c r="O1513" s="222">
        <v>738.3</v>
      </c>
      <c r="P1513" s="222">
        <v>0</v>
      </c>
      <c r="Q1513" s="222">
        <v>738.3</v>
      </c>
    </row>
    <row r="1514" spans="1:17">
      <c r="A1514" s="223">
        <f t="shared" si="59"/>
        <v>13</v>
      </c>
      <c r="B1514" s="219" t="s">
        <v>2071</v>
      </c>
      <c r="C1514" s="219" t="s">
        <v>6051</v>
      </c>
      <c r="D1514" s="219" t="s">
        <v>6048</v>
      </c>
      <c r="E1514" s="222">
        <v>0</v>
      </c>
      <c r="F1514" s="222">
        <v>0</v>
      </c>
      <c r="G1514" s="222">
        <v>0</v>
      </c>
      <c r="H1514" s="222">
        <v>0</v>
      </c>
      <c r="I1514" s="222">
        <v>0</v>
      </c>
      <c r="J1514" s="222">
        <v>0</v>
      </c>
      <c r="K1514" s="222">
        <v>0</v>
      </c>
      <c r="L1514" s="222">
        <v>0</v>
      </c>
      <c r="M1514" s="222">
        <v>0</v>
      </c>
      <c r="N1514" s="222">
        <v>738.3</v>
      </c>
      <c r="O1514" s="222">
        <v>738.3</v>
      </c>
      <c r="P1514" s="222">
        <v>0</v>
      </c>
      <c r="Q1514" s="222">
        <v>1476.6</v>
      </c>
    </row>
    <row r="1515" spans="1:17">
      <c r="A1515" s="223">
        <f t="shared" si="59"/>
        <v>14</v>
      </c>
      <c r="B1515" s="219" t="s">
        <v>2071</v>
      </c>
      <c r="C1515" s="219" t="s">
        <v>6052</v>
      </c>
      <c r="D1515" s="233" t="s">
        <v>6048</v>
      </c>
      <c r="E1515" s="222">
        <v>0</v>
      </c>
      <c r="F1515" s="222">
        <v>0</v>
      </c>
      <c r="G1515" s="222">
        <v>0</v>
      </c>
      <c r="H1515" s="222">
        <v>0</v>
      </c>
      <c r="I1515" s="222">
        <v>0</v>
      </c>
      <c r="J1515" s="222">
        <v>0</v>
      </c>
      <c r="K1515" s="222">
        <v>0</v>
      </c>
      <c r="L1515" s="222">
        <v>0</v>
      </c>
      <c r="M1515" s="222">
        <v>0</v>
      </c>
      <c r="N1515" s="222">
        <v>0</v>
      </c>
      <c r="O1515" s="222">
        <v>631.29999999999995</v>
      </c>
      <c r="P1515" s="222">
        <v>0</v>
      </c>
      <c r="Q1515" s="222">
        <v>631.29999999999995</v>
      </c>
    </row>
    <row r="1516" spans="1:17">
      <c r="A1516" s="223">
        <f t="shared" si="59"/>
        <v>15</v>
      </c>
      <c r="B1516" s="219" t="s">
        <v>2071</v>
      </c>
      <c r="C1516" s="219" t="s">
        <v>6053</v>
      </c>
      <c r="D1516" s="233" t="s">
        <v>6048</v>
      </c>
      <c r="E1516" s="222">
        <v>0</v>
      </c>
      <c r="F1516" s="222">
        <v>0</v>
      </c>
      <c r="G1516" s="222">
        <v>0</v>
      </c>
      <c r="H1516" s="222">
        <v>0</v>
      </c>
      <c r="I1516" s="222">
        <v>0</v>
      </c>
      <c r="J1516" s="222">
        <v>0</v>
      </c>
      <c r="K1516" s="222">
        <v>0</v>
      </c>
      <c r="L1516" s="222">
        <v>0</v>
      </c>
      <c r="M1516" s="222">
        <v>0</v>
      </c>
      <c r="N1516" s="222">
        <v>0</v>
      </c>
      <c r="O1516" s="222">
        <v>749</v>
      </c>
      <c r="P1516" s="222">
        <v>0</v>
      </c>
      <c r="Q1516" s="222">
        <v>749</v>
      </c>
    </row>
    <row r="1517" spans="1:17">
      <c r="A1517" s="223">
        <f t="shared" si="59"/>
        <v>16</v>
      </c>
      <c r="B1517" s="219" t="s">
        <v>2071</v>
      </c>
      <c r="C1517" s="219" t="s">
        <v>6054</v>
      </c>
      <c r="D1517" s="219" t="s">
        <v>6055</v>
      </c>
      <c r="E1517" s="222">
        <v>0</v>
      </c>
      <c r="F1517" s="222">
        <v>0</v>
      </c>
      <c r="G1517" s="222">
        <v>0</v>
      </c>
      <c r="H1517" s="222">
        <v>0</v>
      </c>
      <c r="I1517" s="222">
        <v>0</v>
      </c>
      <c r="J1517" s="222">
        <v>0</v>
      </c>
      <c r="K1517" s="222">
        <v>0</v>
      </c>
      <c r="L1517" s="222">
        <v>0</v>
      </c>
      <c r="M1517" s="222">
        <v>0</v>
      </c>
      <c r="N1517" s="222">
        <v>0</v>
      </c>
      <c r="O1517" s="222">
        <v>101.65</v>
      </c>
      <c r="P1517" s="222">
        <v>0</v>
      </c>
      <c r="Q1517" s="222">
        <v>101.65</v>
      </c>
    </row>
    <row r="1518" spans="1:17">
      <c r="A1518" s="223">
        <f t="shared" si="59"/>
        <v>17</v>
      </c>
      <c r="B1518" s="219" t="s">
        <v>2071</v>
      </c>
      <c r="C1518" s="219" t="s">
        <v>6056</v>
      </c>
      <c r="D1518" s="219" t="s">
        <v>6057</v>
      </c>
      <c r="E1518" s="222">
        <v>0</v>
      </c>
      <c r="F1518" s="222">
        <v>0</v>
      </c>
      <c r="G1518" s="222">
        <v>0</v>
      </c>
      <c r="H1518" s="222">
        <v>0</v>
      </c>
      <c r="I1518" s="222">
        <v>0</v>
      </c>
      <c r="J1518" s="222">
        <v>0</v>
      </c>
      <c r="K1518" s="222">
        <v>0</v>
      </c>
      <c r="L1518" s="222">
        <v>0</v>
      </c>
      <c r="M1518" s="222">
        <v>0</v>
      </c>
      <c r="N1518" s="222">
        <v>281.57</v>
      </c>
      <c r="O1518" s="222">
        <v>214.48</v>
      </c>
      <c r="P1518" s="222">
        <v>0</v>
      </c>
      <c r="Q1518" s="222">
        <v>496.05</v>
      </c>
    </row>
    <row r="1519" spans="1:17">
      <c r="A1519" s="223">
        <f t="shared" si="59"/>
        <v>18</v>
      </c>
      <c r="B1519" s="219" t="s">
        <v>2071</v>
      </c>
      <c r="C1519" s="219" t="s">
        <v>6058</v>
      </c>
      <c r="D1519" s="219" t="s">
        <v>6059</v>
      </c>
      <c r="E1519" s="222">
        <v>0</v>
      </c>
      <c r="F1519" s="222">
        <v>0</v>
      </c>
      <c r="G1519" s="222">
        <v>0</v>
      </c>
      <c r="H1519" s="222">
        <v>0</v>
      </c>
      <c r="I1519" s="222">
        <v>0</v>
      </c>
      <c r="J1519" s="222">
        <v>0</v>
      </c>
      <c r="K1519" s="222">
        <v>0</v>
      </c>
      <c r="L1519" s="222">
        <v>0</v>
      </c>
      <c r="M1519" s="222">
        <v>0</v>
      </c>
      <c r="N1519" s="222">
        <v>482.84</v>
      </c>
      <c r="O1519" s="222">
        <v>327.31</v>
      </c>
      <c r="P1519" s="222">
        <v>0</v>
      </c>
      <c r="Q1519" s="222">
        <v>810.15</v>
      </c>
    </row>
    <row r="1520" spans="1:17">
      <c r="A1520" s="223">
        <f t="shared" si="59"/>
        <v>19</v>
      </c>
      <c r="B1520" s="219" t="s">
        <v>2071</v>
      </c>
      <c r="C1520" s="219" t="s">
        <v>6060</v>
      </c>
      <c r="D1520" s="219" t="s">
        <v>6059</v>
      </c>
      <c r="E1520" s="222">
        <v>0</v>
      </c>
      <c r="F1520" s="222">
        <v>0</v>
      </c>
      <c r="G1520" s="222">
        <v>0</v>
      </c>
      <c r="H1520" s="222">
        <v>0</v>
      </c>
      <c r="I1520" s="222">
        <v>0</v>
      </c>
      <c r="J1520" s="222">
        <v>0</v>
      </c>
      <c r="K1520" s="222">
        <v>0</v>
      </c>
      <c r="L1520" s="222">
        <v>0</v>
      </c>
      <c r="M1520" s="222">
        <v>0</v>
      </c>
      <c r="N1520" s="222">
        <v>110.8</v>
      </c>
      <c r="O1520" s="222">
        <v>110.8</v>
      </c>
      <c r="P1520" s="222">
        <v>0</v>
      </c>
      <c r="Q1520" s="222">
        <v>221.6</v>
      </c>
    </row>
    <row r="1521" spans="1:17">
      <c r="A1521" s="223">
        <f t="shared" si="59"/>
        <v>20</v>
      </c>
      <c r="B1521" s="219" t="s">
        <v>2071</v>
      </c>
      <c r="C1521" s="219" t="s">
        <v>6061</v>
      </c>
      <c r="D1521" s="233" t="s">
        <v>6059</v>
      </c>
      <c r="E1521" s="222">
        <v>0</v>
      </c>
      <c r="F1521" s="222">
        <v>0</v>
      </c>
      <c r="G1521" s="222">
        <v>0</v>
      </c>
      <c r="H1521" s="222">
        <v>0</v>
      </c>
      <c r="I1521" s="222">
        <v>0</v>
      </c>
      <c r="J1521" s="222">
        <v>0</v>
      </c>
      <c r="K1521" s="222">
        <v>0</v>
      </c>
      <c r="L1521" s="222">
        <v>0</v>
      </c>
      <c r="M1521" s="222">
        <v>0</v>
      </c>
      <c r="N1521" s="222">
        <v>749</v>
      </c>
      <c r="O1521" s="222">
        <v>749</v>
      </c>
      <c r="P1521" s="222">
        <v>0</v>
      </c>
      <c r="Q1521" s="222">
        <v>1498</v>
      </c>
    </row>
    <row r="1522" spans="1:17">
      <c r="A1522" s="223">
        <f t="shared" si="59"/>
        <v>21</v>
      </c>
      <c r="B1522" s="219" t="s">
        <v>2071</v>
      </c>
      <c r="C1522" s="219" t="s">
        <v>6062</v>
      </c>
      <c r="D1522" s="233" t="s">
        <v>146</v>
      </c>
      <c r="E1522" s="222">
        <v>0</v>
      </c>
      <c r="F1522" s="222">
        <v>0</v>
      </c>
      <c r="G1522" s="222">
        <v>0</v>
      </c>
      <c r="H1522" s="222">
        <v>0</v>
      </c>
      <c r="I1522" s="222">
        <v>0</v>
      </c>
      <c r="J1522" s="222">
        <v>0</v>
      </c>
      <c r="K1522" s="222">
        <v>0</v>
      </c>
      <c r="L1522" s="222">
        <v>0</v>
      </c>
      <c r="M1522" s="222">
        <v>0</v>
      </c>
      <c r="N1522" s="222">
        <v>0</v>
      </c>
      <c r="O1522" s="222">
        <v>631.29999999999995</v>
      </c>
      <c r="P1522" s="222">
        <v>0</v>
      </c>
      <c r="Q1522" s="222">
        <v>631.29999999999995</v>
      </c>
    </row>
    <row r="1523" spans="1:17">
      <c r="A1523" s="223">
        <f t="shared" si="59"/>
        <v>22</v>
      </c>
      <c r="B1523" s="219" t="s">
        <v>2071</v>
      </c>
      <c r="C1523" s="219" t="s">
        <v>6063</v>
      </c>
      <c r="D1523" s="219" t="s">
        <v>6064</v>
      </c>
      <c r="E1523" s="222">
        <v>0</v>
      </c>
      <c r="F1523" s="222">
        <v>0</v>
      </c>
      <c r="G1523" s="222">
        <v>0</v>
      </c>
      <c r="H1523" s="222">
        <v>0</v>
      </c>
      <c r="I1523" s="222">
        <v>0</v>
      </c>
      <c r="J1523" s="222">
        <v>0</v>
      </c>
      <c r="K1523" s="222">
        <v>0</v>
      </c>
      <c r="L1523" s="222">
        <v>0</v>
      </c>
      <c r="M1523" s="222">
        <v>0</v>
      </c>
      <c r="N1523" s="222">
        <v>101.65</v>
      </c>
      <c r="O1523" s="222">
        <v>101.65</v>
      </c>
      <c r="P1523" s="222">
        <v>0</v>
      </c>
      <c r="Q1523" s="222">
        <v>203.3</v>
      </c>
    </row>
    <row r="1524" spans="1:17">
      <c r="A1524" s="223">
        <f t="shared" si="59"/>
        <v>23</v>
      </c>
      <c r="B1524" s="219" t="s">
        <v>2071</v>
      </c>
      <c r="C1524" s="219" t="s">
        <v>6065</v>
      </c>
      <c r="D1524" s="219" t="s">
        <v>6066</v>
      </c>
      <c r="E1524" s="222">
        <v>0</v>
      </c>
      <c r="F1524" s="222">
        <v>0</v>
      </c>
      <c r="G1524" s="222">
        <v>0</v>
      </c>
      <c r="H1524" s="222">
        <v>0</v>
      </c>
      <c r="I1524" s="222">
        <v>0</v>
      </c>
      <c r="J1524" s="222">
        <v>0</v>
      </c>
      <c r="K1524" s="222">
        <v>0</v>
      </c>
      <c r="L1524" s="222">
        <v>0</v>
      </c>
      <c r="M1524" s="222">
        <v>0</v>
      </c>
      <c r="N1524" s="222">
        <v>101.65</v>
      </c>
      <c r="O1524" s="222">
        <v>101.65</v>
      </c>
      <c r="P1524" s="222">
        <v>0</v>
      </c>
      <c r="Q1524" s="222">
        <v>203.3</v>
      </c>
    </row>
    <row r="1525" spans="1:17">
      <c r="A1525" s="223">
        <f t="shared" si="59"/>
        <v>24</v>
      </c>
      <c r="B1525" s="219" t="s">
        <v>2071</v>
      </c>
      <c r="C1525" s="219" t="s">
        <v>6067</v>
      </c>
      <c r="D1525" s="219" t="s">
        <v>6068</v>
      </c>
      <c r="E1525" s="222">
        <v>0</v>
      </c>
      <c r="F1525" s="222">
        <v>0</v>
      </c>
      <c r="G1525" s="222">
        <v>0</v>
      </c>
      <c r="H1525" s="222">
        <v>0</v>
      </c>
      <c r="I1525" s="222">
        <v>0</v>
      </c>
      <c r="J1525" s="222">
        <v>0</v>
      </c>
      <c r="K1525" s="222">
        <v>0</v>
      </c>
      <c r="L1525" s="222">
        <v>0</v>
      </c>
      <c r="M1525" s="222">
        <v>0</v>
      </c>
      <c r="N1525" s="222">
        <v>101.65</v>
      </c>
      <c r="O1525" s="222">
        <v>101.65</v>
      </c>
      <c r="P1525" s="222">
        <v>0</v>
      </c>
      <c r="Q1525" s="222">
        <v>203.3</v>
      </c>
    </row>
    <row r="1526" spans="1:17">
      <c r="A1526" s="223">
        <f t="shared" si="59"/>
        <v>25</v>
      </c>
      <c r="B1526" s="219" t="s">
        <v>2071</v>
      </c>
      <c r="C1526" s="219" t="s">
        <v>6069</v>
      </c>
      <c r="D1526" s="219" t="s">
        <v>6070</v>
      </c>
      <c r="E1526" s="222">
        <v>0</v>
      </c>
      <c r="F1526" s="222">
        <v>0</v>
      </c>
      <c r="G1526" s="222">
        <v>0</v>
      </c>
      <c r="H1526" s="222">
        <v>0</v>
      </c>
      <c r="I1526" s="222">
        <v>0</v>
      </c>
      <c r="J1526" s="222">
        <v>0</v>
      </c>
      <c r="K1526" s="222">
        <v>0</v>
      </c>
      <c r="L1526" s="222">
        <v>0</v>
      </c>
      <c r="M1526" s="222">
        <v>104.7</v>
      </c>
      <c r="N1526" s="222">
        <v>110.8</v>
      </c>
      <c r="O1526" s="222">
        <v>168.74</v>
      </c>
      <c r="P1526" s="222">
        <v>0</v>
      </c>
      <c r="Q1526" s="222">
        <v>384.24</v>
      </c>
    </row>
    <row r="1527" spans="1:17">
      <c r="A1527" s="223">
        <f t="shared" si="59"/>
        <v>26</v>
      </c>
      <c r="B1527" s="219" t="s">
        <v>2071</v>
      </c>
      <c r="C1527" s="219" t="s">
        <v>6071</v>
      </c>
      <c r="D1527" s="219" t="s">
        <v>6072</v>
      </c>
      <c r="E1527" s="222">
        <v>0</v>
      </c>
      <c r="F1527" s="222">
        <v>0</v>
      </c>
      <c r="G1527" s="222">
        <v>0</v>
      </c>
      <c r="H1527" s="222">
        <v>0</v>
      </c>
      <c r="I1527" s="222">
        <v>0</v>
      </c>
      <c r="J1527" s="222">
        <v>0</v>
      </c>
      <c r="K1527" s="222">
        <v>0</v>
      </c>
      <c r="L1527" s="222">
        <v>107</v>
      </c>
      <c r="M1527" s="222">
        <v>107</v>
      </c>
      <c r="N1527" s="222">
        <v>107</v>
      </c>
      <c r="O1527" s="222">
        <v>107</v>
      </c>
      <c r="P1527" s="222">
        <v>0</v>
      </c>
      <c r="Q1527" s="222">
        <v>428</v>
      </c>
    </row>
    <row r="1528" spans="1:17">
      <c r="A1528" s="223">
        <f t="shared" si="59"/>
        <v>27</v>
      </c>
      <c r="B1528" s="219" t="s">
        <v>2071</v>
      </c>
      <c r="C1528" s="219" t="s">
        <v>6073</v>
      </c>
      <c r="D1528" s="219" t="s">
        <v>6074</v>
      </c>
      <c r="E1528" s="222">
        <v>0</v>
      </c>
      <c r="F1528" s="222">
        <v>0</v>
      </c>
      <c r="G1528" s="222">
        <v>0</v>
      </c>
      <c r="H1528" s="222">
        <v>0</v>
      </c>
      <c r="I1528" s="222">
        <v>0</v>
      </c>
      <c r="J1528" s="222">
        <v>0</v>
      </c>
      <c r="K1528" s="222">
        <v>0</v>
      </c>
      <c r="L1528" s="222">
        <v>0</v>
      </c>
      <c r="M1528" s="222">
        <v>0</v>
      </c>
      <c r="N1528" s="222">
        <v>101.65</v>
      </c>
      <c r="O1528" s="222">
        <v>101.65</v>
      </c>
      <c r="P1528" s="222">
        <v>0</v>
      </c>
      <c r="Q1528" s="222">
        <v>203.3</v>
      </c>
    </row>
    <row r="1529" spans="1:17" ht="15" thickBot="1">
      <c r="A1529" s="223"/>
      <c r="B1529" s="219"/>
      <c r="C1529" s="219"/>
      <c r="D1529" s="219"/>
      <c r="E1529" s="224">
        <f>SUM(E1502:E1528)</f>
        <v>0</v>
      </c>
      <c r="F1529" s="224">
        <f t="shared" ref="F1529:Q1529" si="61">SUM(F1502:F1528)</f>
        <v>0</v>
      </c>
      <c r="G1529" s="224">
        <f t="shared" si="61"/>
        <v>0</v>
      </c>
      <c r="H1529" s="224">
        <f t="shared" si="61"/>
        <v>0</v>
      </c>
      <c r="I1529" s="224">
        <f t="shared" si="61"/>
        <v>0</v>
      </c>
      <c r="J1529" s="224">
        <f t="shared" si="61"/>
        <v>0</v>
      </c>
      <c r="K1529" s="224">
        <f t="shared" si="61"/>
        <v>0</v>
      </c>
      <c r="L1529" s="224">
        <f t="shared" si="61"/>
        <v>107</v>
      </c>
      <c r="M1529" s="224">
        <f t="shared" si="61"/>
        <v>211.7</v>
      </c>
      <c r="N1529" s="224">
        <f t="shared" si="61"/>
        <v>8575.0399999999972</v>
      </c>
      <c r="O1529" s="224">
        <f t="shared" si="61"/>
        <v>11328.729999999994</v>
      </c>
      <c r="P1529" s="224">
        <f t="shared" si="61"/>
        <v>0</v>
      </c>
      <c r="Q1529" s="224">
        <f t="shared" si="61"/>
        <v>20222.469999999994</v>
      </c>
    </row>
    <row r="1530" spans="1:17" ht="15" thickTop="1">
      <c r="A1530" s="223">
        <f t="shared" si="59"/>
        <v>1</v>
      </c>
      <c r="B1530" s="219" t="s">
        <v>451</v>
      </c>
      <c r="C1530" s="219" t="s">
        <v>6075</v>
      </c>
      <c r="D1530" s="219" t="s">
        <v>6076</v>
      </c>
      <c r="E1530" s="222">
        <v>0</v>
      </c>
      <c r="F1530" s="222">
        <v>0</v>
      </c>
      <c r="G1530" s="222">
        <v>0</v>
      </c>
      <c r="H1530" s="222">
        <v>0</v>
      </c>
      <c r="I1530" s="222">
        <v>0</v>
      </c>
      <c r="J1530" s="222">
        <v>0</v>
      </c>
      <c r="K1530" s="222">
        <v>0</v>
      </c>
      <c r="L1530" s="222">
        <v>0</v>
      </c>
      <c r="M1530" s="222">
        <v>0</v>
      </c>
      <c r="N1530" s="222">
        <v>0</v>
      </c>
      <c r="O1530" s="222">
        <v>738.3</v>
      </c>
      <c r="P1530" s="222">
        <v>0</v>
      </c>
      <c r="Q1530" s="222">
        <v>738.3</v>
      </c>
    </row>
    <row r="1531" spans="1:17">
      <c r="A1531" s="223">
        <f t="shared" si="59"/>
        <v>2</v>
      </c>
      <c r="B1531" s="219" t="s">
        <v>451</v>
      </c>
      <c r="C1531" s="219" t="s">
        <v>6077</v>
      </c>
      <c r="D1531" s="219" t="s">
        <v>6076</v>
      </c>
      <c r="E1531" s="222">
        <v>0</v>
      </c>
      <c r="F1531" s="222">
        <v>0</v>
      </c>
      <c r="G1531" s="222">
        <v>0</v>
      </c>
      <c r="H1531" s="222">
        <v>0</v>
      </c>
      <c r="I1531" s="222">
        <v>0</v>
      </c>
      <c r="J1531" s="222">
        <v>0</v>
      </c>
      <c r="K1531" s="222">
        <v>0</v>
      </c>
      <c r="L1531" s="222">
        <v>0</v>
      </c>
      <c r="M1531" s="222">
        <v>600</v>
      </c>
      <c r="N1531" s="222">
        <v>600</v>
      </c>
      <c r="O1531" s="222">
        <v>738.3</v>
      </c>
      <c r="P1531" s="222">
        <v>0</v>
      </c>
      <c r="Q1531" s="222">
        <v>1938.3</v>
      </c>
    </row>
    <row r="1532" spans="1:17">
      <c r="A1532" s="223">
        <f t="shared" si="59"/>
        <v>3</v>
      </c>
      <c r="B1532" s="219" t="s">
        <v>451</v>
      </c>
      <c r="C1532" s="219" t="s">
        <v>6078</v>
      </c>
      <c r="D1532" s="219" t="s">
        <v>6079</v>
      </c>
      <c r="E1532" s="222">
        <v>0</v>
      </c>
      <c r="F1532" s="222">
        <v>0</v>
      </c>
      <c r="G1532" s="222">
        <v>0</v>
      </c>
      <c r="H1532" s="222">
        <v>0</v>
      </c>
      <c r="I1532" s="222">
        <v>0</v>
      </c>
      <c r="J1532" s="222">
        <v>0</v>
      </c>
      <c r="K1532" s="222">
        <v>0</v>
      </c>
      <c r="L1532" s="222">
        <v>0</v>
      </c>
      <c r="M1532" s="222">
        <v>0</v>
      </c>
      <c r="N1532" s="222">
        <v>0</v>
      </c>
      <c r="O1532" s="222">
        <v>104.7</v>
      </c>
      <c r="P1532" s="222">
        <v>0</v>
      </c>
      <c r="Q1532" s="222">
        <v>104.7</v>
      </c>
    </row>
    <row r="1533" spans="1:17">
      <c r="A1533" s="223">
        <f t="shared" si="59"/>
        <v>4</v>
      </c>
      <c r="B1533" s="219" t="s">
        <v>451</v>
      </c>
      <c r="C1533" s="219" t="s">
        <v>6080</v>
      </c>
      <c r="D1533" s="219" t="s">
        <v>6081</v>
      </c>
      <c r="E1533" s="222">
        <v>0</v>
      </c>
      <c r="F1533" s="222">
        <v>0</v>
      </c>
      <c r="G1533" s="222">
        <v>0</v>
      </c>
      <c r="H1533" s="222">
        <v>0</v>
      </c>
      <c r="I1533" s="222">
        <v>0</v>
      </c>
      <c r="J1533" s="222">
        <v>0</v>
      </c>
      <c r="K1533" s="222">
        <v>0</v>
      </c>
      <c r="L1533" s="222">
        <v>0</v>
      </c>
      <c r="M1533" s="222">
        <v>133.75</v>
      </c>
      <c r="N1533" s="222">
        <v>152.37</v>
      </c>
      <c r="O1533" s="222">
        <v>162.16</v>
      </c>
      <c r="P1533" s="222">
        <v>0</v>
      </c>
      <c r="Q1533" s="222">
        <v>448.28</v>
      </c>
    </row>
    <row r="1534" spans="1:17">
      <c r="A1534" s="223">
        <f t="shared" si="59"/>
        <v>5</v>
      </c>
      <c r="B1534" s="219" t="s">
        <v>451</v>
      </c>
      <c r="C1534" s="219" t="s">
        <v>6082</v>
      </c>
      <c r="D1534" s="219" t="s">
        <v>6081</v>
      </c>
      <c r="E1534" s="222">
        <v>0</v>
      </c>
      <c r="F1534" s="222">
        <v>0</v>
      </c>
      <c r="G1534" s="222">
        <v>0</v>
      </c>
      <c r="H1534" s="222">
        <v>0</v>
      </c>
      <c r="I1534" s="222">
        <v>0</v>
      </c>
      <c r="J1534" s="222">
        <v>0</v>
      </c>
      <c r="K1534" s="222">
        <v>0</v>
      </c>
      <c r="L1534" s="222">
        <v>0</v>
      </c>
      <c r="M1534" s="222">
        <v>101.65</v>
      </c>
      <c r="N1534" s="222">
        <v>101.65</v>
      </c>
      <c r="O1534" s="222">
        <v>101.65</v>
      </c>
      <c r="P1534" s="222">
        <v>0</v>
      </c>
      <c r="Q1534" s="222">
        <v>304.95</v>
      </c>
    </row>
    <row r="1535" spans="1:17">
      <c r="A1535" s="223">
        <f t="shared" si="59"/>
        <v>6</v>
      </c>
      <c r="B1535" s="219" t="s">
        <v>451</v>
      </c>
      <c r="C1535" s="219" t="s">
        <v>6083</v>
      </c>
      <c r="D1535" s="219" t="s">
        <v>6084</v>
      </c>
      <c r="E1535" s="222">
        <v>0</v>
      </c>
      <c r="F1535" s="222">
        <v>0</v>
      </c>
      <c r="G1535" s="222">
        <v>0</v>
      </c>
      <c r="H1535" s="222">
        <v>0</v>
      </c>
      <c r="I1535" s="222">
        <v>0</v>
      </c>
      <c r="J1535" s="222">
        <v>0</v>
      </c>
      <c r="K1535" s="222">
        <v>0</v>
      </c>
      <c r="L1535" s="222">
        <v>0</v>
      </c>
      <c r="M1535" s="222">
        <v>0</v>
      </c>
      <c r="N1535" s="222">
        <v>0</v>
      </c>
      <c r="O1535" s="222">
        <v>141.29</v>
      </c>
      <c r="P1535" s="222">
        <v>0</v>
      </c>
      <c r="Q1535" s="222">
        <v>141.29</v>
      </c>
    </row>
    <row r="1536" spans="1:17">
      <c r="A1536" s="223">
        <f t="shared" si="59"/>
        <v>7</v>
      </c>
      <c r="B1536" s="219" t="s">
        <v>451</v>
      </c>
      <c r="C1536" s="219" t="s">
        <v>6085</v>
      </c>
      <c r="D1536" s="219" t="s">
        <v>6086</v>
      </c>
      <c r="E1536" s="222">
        <v>0</v>
      </c>
      <c r="F1536" s="222">
        <v>0</v>
      </c>
      <c r="G1536" s="222">
        <v>0</v>
      </c>
      <c r="H1536" s="222">
        <v>0</v>
      </c>
      <c r="I1536" s="222">
        <v>0</v>
      </c>
      <c r="J1536" s="222">
        <v>0</v>
      </c>
      <c r="K1536" s="222">
        <v>0</v>
      </c>
      <c r="L1536" s="222">
        <v>0</v>
      </c>
      <c r="M1536" s="222">
        <v>0</v>
      </c>
      <c r="N1536" s="222">
        <v>0</v>
      </c>
      <c r="O1536" s="222">
        <v>101.65</v>
      </c>
      <c r="P1536" s="222">
        <v>0</v>
      </c>
      <c r="Q1536" s="222">
        <v>101.65</v>
      </c>
    </row>
    <row r="1537" spans="1:17">
      <c r="A1537" s="223">
        <f t="shared" si="59"/>
        <v>8</v>
      </c>
      <c r="B1537" s="219" t="s">
        <v>451</v>
      </c>
      <c r="C1537" s="219" t="s">
        <v>6087</v>
      </c>
      <c r="D1537" s="219" t="s">
        <v>6088</v>
      </c>
      <c r="E1537" s="222">
        <v>0</v>
      </c>
      <c r="F1537" s="222">
        <v>0</v>
      </c>
      <c r="G1537" s="222">
        <v>0</v>
      </c>
      <c r="H1537" s="222">
        <v>0</v>
      </c>
      <c r="I1537" s="222">
        <v>0</v>
      </c>
      <c r="J1537" s="222">
        <v>0</v>
      </c>
      <c r="K1537" s="222">
        <v>0</v>
      </c>
      <c r="L1537" s="222">
        <v>0</v>
      </c>
      <c r="M1537" s="222">
        <v>0</v>
      </c>
      <c r="N1537" s="222">
        <v>0</v>
      </c>
      <c r="O1537" s="222">
        <v>135.19</v>
      </c>
      <c r="P1537" s="222">
        <v>0</v>
      </c>
      <c r="Q1537" s="222">
        <v>135.19</v>
      </c>
    </row>
    <row r="1538" spans="1:17">
      <c r="A1538" s="223">
        <f t="shared" si="59"/>
        <v>9</v>
      </c>
      <c r="B1538" s="219" t="s">
        <v>451</v>
      </c>
      <c r="C1538" s="219" t="s">
        <v>6089</v>
      </c>
      <c r="D1538" s="219" t="s">
        <v>6088</v>
      </c>
      <c r="E1538" s="222">
        <v>0</v>
      </c>
      <c r="F1538" s="222">
        <v>0</v>
      </c>
      <c r="G1538" s="222">
        <v>0</v>
      </c>
      <c r="H1538" s="222">
        <v>0</v>
      </c>
      <c r="I1538" s="222">
        <v>0</v>
      </c>
      <c r="J1538" s="222">
        <v>0</v>
      </c>
      <c r="K1538" s="222">
        <v>0</v>
      </c>
      <c r="L1538" s="222">
        <v>0</v>
      </c>
      <c r="M1538" s="222">
        <v>0</v>
      </c>
      <c r="N1538" s="222">
        <v>0</v>
      </c>
      <c r="O1538" s="222">
        <v>850.65</v>
      </c>
      <c r="P1538" s="222">
        <v>0</v>
      </c>
      <c r="Q1538" s="222">
        <v>850.65</v>
      </c>
    </row>
    <row r="1539" spans="1:17">
      <c r="A1539" s="223">
        <f t="shared" si="59"/>
        <v>10</v>
      </c>
      <c r="B1539" s="219" t="s">
        <v>451</v>
      </c>
      <c r="C1539" s="219" t="s">
        <v>6090</v>
      </c>
      <c r="D1539" s="219" t="s">
        <v>6088</v>
      </c>
      <c r="E1539" s="222">
        <v>0</v>
      </c>
      <c r="F1539" s="222">
        <v>0</v>
      </c>
      <c r="G1539" s="222">
        <v>0</v>
      </c>
      <c r="H1539" s="222">
        <v>0</v>
      </c>
      <c r="I1539" s="222">
        <v>0</v>
      </c>
      <c r="J1539" s="222">
        <v>0</v>
      </c>
      <c r="K1539" s="222">
        <v>0</v>
      </c>
      <c r="L1539" s="222">
        <v>0</v>
      </c>
      <c r="M1539" s="222">
        <v>0</v>
      </c>
      <c r="N1539" s="222">
        <v>0</v>
      </c>
      <c r="O1539" s="222">
        <v>802.5</v>
      </c>
      <c r="P1539" s="222">
        <v>0</v>
      </c>
      <c r="Q1539" s="222">
        <v>802.5</v>
      </c>
    </row>
    <row r="1540" spans="1:17">
      <c r="A1540" s="223">
        <f t="shared" si="59"/>
        <v>11</v>
      </c>
      <c r="B1540" s="219" t="s">
        <v>451</v>
      </c>
      <c r="C1540" s="219" t="s">
        <v>6091</v>
      </c>
      <c r="D1540" s="219" t="s">
        <v>6092</v>
      </c>
      <c r="E1540" s="222">
        <v>0</v>
      </c>
      <c r="F1540" s="222">
        <v>0</v>
      </c>
      <c r="G1540" s="222">
        <v>0</v>
      </c>
      <c r="H1540" s="222">
        <v>0</v>
      </c>
      <c r="I1540" s="222">
        <v>0</v>
      </c>
      <c r="J1540" s="222">
        <v>0</v>
      </c>
      <c r="K1540" s="222">
        <v>0</v>
      </c>
      <c r="L1540" s="222">
        <v>0</v>
      </c>
      <c r="M1540" s="222">
        <v>0</v>
      </c>
      <c r="N1540" s="222">
        <v>0</v>
      </c>
      <c r="O1540" s="222">
        <v>107</v>
      </c>
      <c r="P1540" s="222">
        <v>0</v>
      </c>
      <c r="Q1540" s="222">
        <v>107</v>
      </c>
    </row>
    <row r="1541" spans="1:17">
      <c r="A1541" s="223">
        <f t="shared" si="59"/>
        <v>12</v>
      </c>
      <c r="B1541" s="219" t="s">
        <v>451</v>
      </c>
      <c r="C1541" s="219" t="s">
        <v>6093</v>
      </c>
      <c r="D1541" s="219" t="s">
        <v>6092</v>
      </c>
      <c r="E1541" s="222">
        <v>0</v>
      </c>
      <c r="F1541" s="222">
        <v>0</v>
      </c>
      <c r="G1541" s="222">
        <v>0</v>
      </c>
      <c r="H1541" s="222">
        <v>0</v>
      </c>
      <c r="I1541" s="222">
        <v>0</v>
      </c>
      <c r="J1541" s="222">
        <v>0</v>
      </c>
      <c r="K1541" s="222">
        <v>0</v>
      </c>
      <c r="L1541" s="222">
        <v>0</v>
      </c>
      <c r="M1541" s="222">
        <v>0</v>
      </c>
      <c r="N1541" s="222">
        <v>0</v>
      </c>
      <c r="O1541" s="222">
        <v>642</v>
      </c>
      <c r="P1541" s="222">
        <v>0</v>
      </c>
      <c r="Q1541" s="222">
        <v>642</v>
      </c>
    </row>
    <row r="1542" spans="1:17">
      <c r="A1542" s="223">
        <f t="shared" si="59"/>
        <v>13</v>
      </c>
      <c r="B1542" s="219" t="s">
        <v>451</v>
      </c>
      <c r="C1542" s="219" t="s">
        <v>6094</v>
      </c>
      <c r="D1542" s="219" t="s">
        <v>6095</v>
      </c>
      <c r="E1542" s="222">
        <v>0</v>
      </c>
      <c r="F1542" s="222">
        <v>0</v>
      </c>
      <c r="G1542" s="222">
        <v>0</v>
      </c>
      <c r="H1542" s="222">
        <v>0</v>
      </c>
      <c r="I1542" s="222">
        <v>0</v>
      </c>
      <c r="J1542" s="222">
        <v>0</v>
      </c>
      <c r="K1542" s="222">
        <v>0</v>
      </c>
      <c r="L1542" s="222">
        <v>0</v>
      </c>
      <c r="M1542" s="222">
        <v>0</v>
      </c>
      <c r="N1542" s="222">
        <v>0</v>
      </c>
      <c r="O1542" s="222">
        <v>141.29</v>
      </c>
      <c r="P1542" s="222">
        <v>0</v>
      </c>
      <c r="Q1542" s="222">
        <v>141.29</v>
      </c>
    </row>
    <row r="1543" spans="1:17">
      <c r="A1543" s="223">
        <f t="shared" si="59"/>
        <v>14</v>
      </c>
      <c r="B1543" s="219" t="s">
        <v>451</v>
      </c>
      <c r="C1543" s="219" t="s">
        <v>6096</v>
      </c>
      <c r="D1543" s="219" t="s">
        <v>6097</v>
      </c>
      <c r="E1543" s="222">
        <v>0</v>
      </c>
      <c r="F1543" s="222">
        <v>0</v>
      </c>
      <c r="G1543" s="222">
        <v>0</v>
      </c>
      <c r="H1543" s="222">
        <v>0</v>
      </c>
      <c r="I1543" s="222">
        <v>0</v>
      </c>
      <c r="J1543" s="222">
        <v>0</v>
      </c>
      <c r="K1543" s="222">
        <v>0</v>
      </c>
      <c r="L1543" s="222">
        <v>0</v>
      </c>
      <c r="M1543" s="222">
        <v>0</v>
      </c>
      <c r="N1543" s="222">
        <v>0</v>
      </c>
      <c r="O1543" s="222">
        <v>736</v>
      </c>
      <c r="P1543" s="222">
        <v>0</v>
      </c>
      <c r="Q1543" s="222">
        <v>736</v>
      </c>
    </row>
    <row r="1544" spans="1:17">
      <c r="A1544" s="223">
        <f t="shared" si="59"/>
        <v>15</v>
      </c>
      <c r="B1544" s="219" t="s">
        <v>451</v>
      </c>
      <c r="C1544" s="219" t="s">
        <v>6098</v>
      </c>
      <c r="D1544" s="219" t="s">
        <v>6099</v>
      </c>
      <c r="E1544" s="222">
        <v>0</v>
      </c>
      <c r="F1544" s="222">
        <v>0</v>
      </c>
      <c r="G1544" s="222">
        <v>0</v>
      </c>
      <c r="H1544" s="222">
        <v>0</v>
      </c>
      <c r="I1544" s="222">
        <v>0</v>
      </c>
      <c r="J1544" s="222">
        <v>0</v>
      </c>
      <c r="K1544" s="222">
        <v>0</v>
      </c>
      <c r="L1544" s="222">
        <v>0</v>
      </c>
      <c r="M1544" s="222">
        <v>0</v>
      </c>
      <c r="N1544" s="222">
        <v>0</v>
      </c>
      <c r="O1544" s="222">
        <v>732.95</v>
      </c>
      <c r="P1544" s="222">
        <v>0</v>
      </c>
      <c r="Q1544" s="222">
        <v>732.95</v>
      </c>
    </row>
    <row r="1545" spans="1:17">
      <c r="A1545" s="223">
        <f t="shared" si="59"/>
        <v>16</v>
      </c>
      <c r="B1545" s="219" t="s">
        <v>451</v>
      </c>
      <c r="C1545" s="219" t="s">
        <v>6100</v>
      </c>
      <c r="D1545" s="219" t="s">
        <v>6101</v>
      </c>
      <c r="E1545" s="222">
        <v>0</v>
      </c>
      <c r="F1545" s="222">
        <v>0</v>
      </c>
      <c r="G1545" s="222">
        <v>0</v>
      </c>
      <c r="H1545" s="222">
        <v>0</v>
      </c>
      <c r="I1545" s="222">
        <v>0</v>
      </c>
      <c r="J1545" s="222">
        <v>0</v>
      </c>
      <c r="K1545" s="222">
        <v>0</v>
      </c>
      <c r="L1545" s="222">
        <v>0</v>
      </c>
      <c r="M1545" s="222">
        <v>0</v>
      </c>
      <c r="N1545" s="222">
        <v>0</v>
      </c>
      <c r="O1545" s="222">
        <v>850.65</v>
      </c>
      <c r="P1545" s="222">
        <v>0</v>
      </c>
      <c r="Q1545" s="222">
        <v>850.65</v>
      </c>
    </row>
    <row r="1546" spans="1:17">
      <c r="A1546" s="223">
        <f t="shared" si="59"/>
        <v>17</v>
      </c>
      <c r="B1546" s="219" t="s">
        <v>451</v>
      </c>
      <c r="C1546" s="219" t="s">
        <v>6102</v>
      </c>
      <c r="D1546" s="219" t="s">
        <v>6103</v>
      </c>
      <c r="E1546" s="222">
        <v>0</v>
      </c>
      <c r="F1546" s="222">
        <v>0</v>
      </c>
      <c r="G1546" s="222">
        <v>0</v>
      </c>
      <c r="H1546" s="222">
        <v>0</v>
      </c>
      <c r="I1546" s="222">
        <v>0</v>
      </c>
      <c r="J1546" s="222">
        <v>0</v>
      </c>
      <c r="K1546" s="222">
        <v>0</v>
      </c>
      <c r="L1546" s="222">
        <v>0</v>
      </c>
      <c r="M1546" s="222">
        <v>0</v>
      </c>
      <c r="N1546" s="222">
        <v>0</v>
      </c>
      <c r="O1546" s="222">
        <v>104.7</v>
      </c>
      <c r="P1546" s="222">
        <v>0</v>
      </c>
      <c r="Q1546" s="222">
        <v>104.7</v>
      </c>
    </row>
    <row r="1547" spans="1:17">
      <c r="A1547" s="223">
        <f t="shared" si="59"/>
        <v>18</v>
      </c>
      <c r="B1547" s="219" t="s">
        <v>451</v>
      </c>
      <c r="C1547" s="219" t="s">
        <v>6104</v>
      </c>
      <c r="D1547" s="219" t="s">
        <v>6103</v>
      </c>
      <c r="E1547" s="222">
        <v>0</v>
      </c>
      <c r="F1547" s="222">
        <v>0</v>
      </c>
      <c r="G1547" s="222">
        <v>0</v>
      </c>
      <c r="H1547" s="222">
        <v>0</v>
      </c>
      <c r="I1547" s="222">
        <v>0</v>
      </c>
      <c r="J1547" s="222">
        <v>0</v>
      </c>
      <c r="K1547" s="222">
        <v>0</v>
      </c>
      <c r="L1547" s="222">
        <v>0</v>
      </c>
      <c r="M1547" s="222">
        <v>0</v>
      </c>
      <c r="N1547" s="222">
        <v>0</v>
      </c>
      <c r="O1547" s="222">
        <v>741.51</v>
      </c>
      <c r="P1547" s="222">
        <v>0</v>
      </c>
      <c r="Q1547" s="222">
        <v>741.51</v>
      </c>
    </row>
    <row r="1548" spans="1:17">
      <c r="A1548" s="223">
        <f t="shared" ref="A1548:A1611" si="62">A1547+1</f>
        <v>19</v>
      </c>
      <c r="B1548" s="219" t="s">
        <v>451</v>
      </c>
      <c r="C1548" s="219" t="s">
        <v>6105</v>
      </c>
      <c r="D1548" s="219" t="s">
        <v>6106</v>
      </c>
      <c r="E1548" s="222">
        <v>0</v>
      </c>
      <c r="F1548" s="222">
        <v>0</v>
      </c>
      <c r="G1548" s="222">
        <v>0</v>
      </c>
      <c r="H1548" s="222">
        <v>0</v>
      </c>
      <c r="I1548" s="222">
        <v>0</v>
      </c>
      <c r="J1548" s="222">
        <v>0</v>
      </c>
      <c r="K1548" s="222">
        <v>0</v>
      </c>
      <c r="L1548" s="222">
        <v>0</v>
      </c>
      <c r="M1548" s="222">
        <v>0</v>
      </c>
      <c r="N1548" s="222">
        <v>0</v>
      </c>
      <c r="O1548" s="222">
        <v>805.71</v>
      </c>
      <c r="P1548" s="222">
        <v>0</v>
      </c>
      <c r="Q1548" s="222">
        <v>805.71</v>
      </c>
    </row>
    <row r="1549" spans="1:17">
      <c r="A1549" s="223">
        <f t="shared" si="62"/>
        <v>20</v>
      </c>
      <c r="B1549" s="219" t="s">
        <v>451</v>
      </c>
      <c r="C1549" s="219" t="s">
        <v>6107</v>
      </c>
      <c r="D1549" s="219" t="s">
        <v>2099</v>
      </c>
      <c r="E1549" s="222">
        <v>0</v>
      </c>
      <c r="F1549" s="222">
        <v>0</v>
      </c>
      <c r="G1549" s="222">
        <v>0</v>
      </c>
      <c r="H1549" s="222">
        <v>0</v>
      </c>
      <c r="I1549" s="222">
        <v>0</v>
      </c>
      <c r="J1549" s="222">
        <v>0</v>
      </c>
      <c r="K1549" s="222">
        <v>0</v>
      </c>
      <c r="L1549" s="222">
        <v>0</v>
      </c>
      <c r="M1549" s="222">
        <v>0</v>
      </c>
      <c r="N1549" s="222">
        <v>0</v>
      </c>
      <c r="O1549" s="222">
        <v>738.3</v>
      </c>
      <c r="P1549" s="222">
        <v>0</v>
      </c>
      <c r="Q1549" s="222">
        <v>738.3</v>
      </c>
    </row>
    <row r="1550" spans="1:17">
      <c r="A1550" s="223">
        <f t="shared" si="62"/>
        <v>21</v>
      </c>
      <c r="B1550" s="219" t="s">
        <v>451</v>
      </c>
      <c r="C1550" s="219" t="s">
        <v>6108</v>
      </c>
      <c r="D1550" s="219" t="s">
        <v>2121</v>
      </c>
      <c r="E1550" s="222">
        <v>0</v>
      </c>
      <c r="F1550" s="222">
        <v>0</v>
      </c>
      <c r="G1550" s="222">
        <v>0</v>
      </c>
      <c r="H1550" s="222">
        <v>0</v>
      </c>
      <c r="I1550" s="222">
        <v>0</v>
      </c>
      <c r="J1550" s="222">
        <v>0</v>
      </c>
      <c r="K1550" s="222">
        <v>0</v>
      </c>
      <c r="L1550" s="222">
        <v>0</v>
      </c>
      <c r="M1550" s="222">
        <v>0</v>
      </c>
      <c r="N1550" s="222">
        <v>241.93</v>
      </c>
      <c r="O1550" s="222">
        <v>168.74</v>
      </c>
      <c r="P1550" s="222">
        <v>0</v>
      </c>
      <c r="Q1550" s="222">
        <v>410.67</v>
      </c>
    </row>
    <row r="1551" spans="1:17">
      <c r="A1551" s="223">
        <f t="shared" si="62"/>
        <v>22</v>
      </c>
      <c r="B1551" s="219" t="s">
        <v>451</v>
      </c>
      <c r="C1551" s="219" t="s">
        <v>6109</v>
      </c>
      <c r="D1551" s="219" t="s">
        <v>2129</v>
      </c>
      <c r="E1551" s="222">
        <v>0</v>
      </c>
      <c r="F1551" s="222">
        <v>0</v>
      </c>
      <c r="G1551" s="222">
        <v>0</v>
      </c>
      <c r="H1551" s="222">
        <v>0</v>
      </c>
      <c r="I1551" s="222">
        <v>0</v>
      </c>
      <c r="J1551" s="222">
        <v>0</v>
      </c>
      <c r="K1551" s="222">
        <v>0</v>
      </c>
      <c r="L1551" s="222">
        <v>0</v>
      </c>
      <c r="M1551" s="222">
        <v>0</v>
      </c>
      <c r="N1551" s="222">
        <v>0</v>
      </c>
      <c r="O1551" s="222">
        <v>690.15</v>
      </c>
      <c r="P1551" s="222">
        <v>0</v>
      </c>
      <c r="Q1551" s="222">
        <v>690.15</v>
      </c>
    </row>
    <row r="1552" spans="1:17">
      <c r="A1552" s="223">
        <f t="shared" si="62"/>
        <v>23</v>
      </c>
      <c r="B1552" s="219" t="s">
        <v>451</v>
      </c>
      <c r="C1552" s="219" t="s">
        <v>6110</v>
      </c>
      <c r="D1552" s="219" t="s">
        <v>2129</v>
      </c>
      <c r="E1552" s="222">
        <v>0</v>
      </c>
      <c r="F1552" s="222">
        <v>0</v>
      </c>
      <c r="G1552" s="222">
        <v>0</v>
      </c>
      <c r="H1552" s="222">
        <v>0</v>
      </c>
      <c r="I1552" s="222">
        <v>0</v>
      </c>
      <c r="J1552" s="222">
        <v>0</v>
      </c>
      <c r="K1552" s="222">
        <v>0</v>
      </c>
      <c r="L1552" s="222">
        <v>0</v>
      </c>
      <c r="M1552" s="222">
        <v>0</v>
      </c>
      <c r="N1552" s="222">
        <v>0</v>
      </c>
      <c r="O1552" s="222">
        <v>173.39</v>
      </c>
      <c r="P1552" s="222">
        <v>0</v>
      </c>
      <c r="Q1552" s="222">
        <v>173.39</v>
      </c>
    </row>
    <row r="1553" spans="1:17">
      <c r="A1553" s="223">
        <f t="shared" si="62"/>
        <v>24</v>
      </c>
      <c r="B1553" s="219" t="s">
        <v>451</v>
      </c>
      <c r="C1553" s="219" t="s">
        <v>6111</v>
      </c>
      <c r="D1553" s="219" t="s">
        <v>6112</v>
      </c>
      <c r="E1553" s="222">
        <v>0</v>
      </c>
      <c r="F1553" s="222">
        <v>0</v>
      </c>
      <c r="G1553" s="222">
        <v>0</v>
      </c>
      <c r="H1553" s="222">
        <v>0</v>
      </c>
      <c r="I1553" s="222">
        <v>0</v>
      </c>
      <c r="J1553" s="222">
        <v>0</v>
      </c>
      <c r="K1553" s="222">
        <v>0</v>
      </c>
      <c r="L1553" s="222">
        <v>0</v>
      </c>
      <c r="M1553" s="222">
        <v>0</v>
      </c>
      <c r="N1553" s="222">
        <v>0</v>
      </c>
      <c r="O1553" s="222">
        <v>150.44</v>
      </c>
      <c r="P1553" s="222">
        <v>0</v>
      </c>
      <c r="Q1553" s="222">
        <v>150.44</v>
      </c>
    </row>
    <row r="1554" spans="1:17">
      <c r="A1554" s="223">
        <f t="shared" si="62"/>
        <v>25</v>
      </c>
      <c r="B1554" s="219" t="s">
        <v>451</v>
      </c>
      <c r="C1554" s="219" t="s">
        <v>6113</v>
      </c>
      <c r="D1554" s="219" t="s">
        <v>6114</v>
      </c>
      <c r="E1554" s="222">
        <v>0</v>
      </c>
      <c r="F1554" s="222">
        <v>0</v>
      </c>
      <c r="G1554" s="222">
        <v>0</v>
      </c>
      <c r="H1554" s="222">
        <v>0</v>
      </c>
      <c r="I1554" s="222">
        <v>0</v>
      </c>
      <c r="J1554" s="222">
        <v>0</v>
      </c>
      <c r="K1554" s="222">
        <v>0</v>
      </c>
      <c r="L1554" s="222">
        <v>0</v>
      </c>
      <c r="M1554" s="222">
        <v>0</v>
      </c>
      <c r="N1554" s="222">
        <v>0</v>
      </c>
      <c r="O1554" s="222">
        <v>501.13</v>
      </c>
      <c r="P1554" s="222">
        <v>0</v>
      </c>
      <c r="Q1554" s="222">
        <v>501.13</v>
      </c>
    </row>
    <row r="1555" spans="1:17">
      <c r="A1555" s="223">
        <f t="shared" si="62"/>
        <v>26</v>
      </c>
      <c r="B1555" s="219" t="s">
        <v>451</v>
      </c>
      <c r="C1555" s="219" t="s">
        <v>6115</v>
      </c>
      <c r="D1555" s="219" t="s">
        <v>6116</v>
      </c>
      <c r="E1555" s="222">
        <v>0</v>
      </c>
      <c r="F1555" s="222">
        <v>0</v>
      </c>
      <c r="G1555" s="222">
        <v>0</v>
      </c>
      <c r="H1555" s="222">
        <v>0</v>
      </c>
      <c r="I1555" s="222">
        <v>0</v>
      </c>
      <c r="J1555" s="222">
        <v>0</v>
      </c>
      <c r="K1555" s="222">
        <v>0</v>
      </c>
      <c r="L1555" s="222">
        <v>0</v>
      </c>
      <c r="M1555" s="222">
        <v>0</v>
      </c>
      <c r="N1555" s="222">
        <v>0</v>
      </c>
      <c r="O1555" s="222">
        <v>101.65</v>
      </c>
      <c r="P1555" s="222">
        <v>0</v>
      </c>
      <c r="Q1555" s="222">
        <v>101.65</v>
      </c>
    </row>
    <row r="1556" spans="1:17">
      <c r="A1556" s="223">
        <f t="shared" si="62"/>
        <v>27</v>
      </c>
      <c r="B1556" s="219" t="s">
        <v>451</v>
      </c>
      <c r="C1556" s="219" t="s">
        <v>6117</v>
      </c>
      <c r="D1556" s="219" t="s">
        <v>6118</v>
      </c>
      <c r="E1556" s="222">
        <v>0</v>
      </c>
      <c r="F1556" s="222">
        <v>0</v>
      </c>
      <c r="G1556" s="222">
        <v>0</v>
      </c>
      <c r="H1556" s="222">
        <v>0</v>
      </c>
      <c r="I1556" s="222">
        <v>0</v>
      </c>
      <c r="J1556" s="222">
        <v>0</v>
      </c>
      <c r="K1556" s="222">
        <v>0</v>
      </c>
      <c r="L1556" s="222">
        <v>0</v>
      </c>
      <c r="M1556" s="222">
        <v>0</v>
      </c>
      <c r="N1556" s="222">
        <v>0</v>
      </c>
      <c r="O1556" s="222">
        <v>0</v>
      </c>
      <c r="P1556" s="222">
        <v>107</v>
      </c>
      <c r="Q1556" s="222">
        <v>107</v>
      </c>
    </row>
    <row r="1557" spans="1:17">
      <c r="A1557" s="223">
        <f t="shared" si="62"/>
        <v>28</v>
      </c>
      <c r="B1557" s="219" t="s">
        <v>451</v>
      </c>
      <c r="C1557" s="219" t="s">
        <v>6119</v>
      </c>
      <c r="D1557" s="219" t="s">
        <v>3707</v>
      </c>
      <c r="E1557" s="222">
        <v>0</v>
      </c>
      <c r="F1557" s="222">
        <v>0</v>
      </c>
      <c r="G1557" s="222">
        <v>0</v>
      </c>
      <c r="H1557" s="222">
        <v>0</v>
      </c>
      <c r="I1557" s="222">
        <v>0</v>
      </c>
      <c r="J1557" s="222">
        <v>0</v>
      </c>
      <c r="K1557" s="222">
        <v>0</v>
      </c>
      <c r="L1557" s="222">
        <v>0</v>
      </c>
      <c r="M1557" s="222">
        <v>0</v>
      </c>
      <c r="N1557" s="222">
        <v>0</v>
      </c>
      <c r="O1557" s="222">
        <v>508.79</v>
      </c>
      <c r="P1557" s="222">
        <v>0</v>
      </c>
      <c r="Q1557" s="222">
        <v>508.79</v>
      </c>
    </row>
    <row r="1558" spans="1:17">
      <c r="A1558" s="223">
        <f t="shared" si="62"/>
        <v>29</v>
      </c>
      <c r="B1558" s="219" t="s">
        <v>451</v>
      </c>
      <c r="C1558" s="219" t="s">
        <v>6120</v>
      </c>
      <c r="D1558" s="219" t="s">
        <v>6121</v>
      </c>
      <c r="E1558" s="222">
        <v>0</v>
      </c>
      <c r="F1558" s="222">
        <v>0</v>
      </c>
      <c r="G1558" s="222">
        <v>0</v>
      </c>
      <c r="H1558" s="222">
        <v>0</v>
      </c>
      <c r="I1558" s="222">
        <v>0</v>
      </c>
      <c r="J1558" s="222">
        <v>0</v>
      </c>
      <c r="K1558" s="222">
        <v>0</v>
      </c>
      <c r="L1558" s="222">
        <v>0</v>
      </c>
      <c r="M1558" s="222">
        <v>0</v>
      </c>
      <c r="N1558" s="222">
        <v>0</v>
      </c>
      <c r="O1558" s="222">
        <v>101.65</v>
      </c>
      <c r="P1558" s="222">
        <v>0</v>
      </c>
      <c r="Q1558" s="222">
        <v>101.65</v>
      </c>
    </row>
    <row r="1559" spans="1:17">
      <c r="A1559" s="223">
        <f t="shared" si="62"/>
        <v>30</v>
      </c>
      <c r="B1559" s="219" t="s">
        <v>451</v>
      </c>
      <c r="C1559" s="219" t="s">
        <v>6122</v>
      </c>
      <c r="D1559" s="219" t="s">
        <v>6123</v>
      </c>
      <c r="E1559" s="222">
        <v>0</v>
      </c>
      <c r="F1559" s="222">
        <v>0</v>
      </c>
      <c r="G1559" s="222">
        <v>0</v>
      </c>
      <c r="H1559" s="222">
        <v>0</v>
      </c>
      <c r="I1559" s="222">
        <v>0</v>
      </c>
      <c r="J1559" s="222">
        <v>0</v>
      </c>
      <c r="K1559" s="222">
        <v>0</v>
      </c>
      <c r="L1559" s="222">
        <v>0</v>
      </c>
      <c r="M1559" s="222">
        <v>0</v>
      </c>
      <c r="N1559" s="222">
        <v>0</v>
      </c>
      <c r="O1559" s="222">
        <v>107</v>
      </c>
      <c r="P1559" s="222">
        <v>0</v>
      </c>
      <c r="Q1559" s="222">
        <v>107</v>
      </c>
    </row>
    <row r="1560" spans="1:17">
      <c r="A1560" s="223">
        <f t="shared" si="62"/>
        <v>31</v>
      </c>
      <c r="B1560" s="219" t="s">
        <v>451</v>
      </c>
      <c r="C1560" s="219" t="s">
        <v>6124</v>
      </c>
      <c r="D1560" s="219" t="s">
        <v>6125</v>
      </c>
      <c r="E1560" s="222">
        <v>0</v>
      </c>
      <c r="F1560" s="222">
        <v>0</v>
      </c>
      <c r="G1560" s="222">
        <v>0</v>
      </c>
      <c r="H1560" s="222">
        <v>0</v>
      </c>
      <c r="I1560" s="222">
        <v>0</v>
      </c>
      <c r="J1560" s="222">
        <v>0</v>
      </c>
      <c r="K1560" s="222">
        <v>0</v>
      </c>
      <c r="L1560" s="222">
        <v>0</v>
      </c>
      <c r="M1560" s="222">
        <v>0</v>
      </c>
      <c r="N1560" s="222">
        <v>0</v>
      </c>
      <c r="O1560" s="222">
        <v>101.65</v>
      </c>
      <c r="P1560" s="222">
        <v>0</v>
      </c>
      <c r="Q1560" s="222">
        <v>101.65</v>
      </c>
    </row>
    <row r="1561" spans="1:17">
      <c r="A1561" s="223">
        <f t="shared" si="62"/>
        <v>32</v>
      </c>
      <c r="B1561" s="219" t="s">
        <v>451</v>
      </c>
      <c r="C1561" s="219" t="s">
        <v>6126</v>
      </c>
      <c r="D1561" s="219" t="s">
        <v>6127</v>
      </c>
      <c r="E1561" s="222">
        <v>0</v>
      </c>
      <c r="F1561" s="222">
        <v>0</v>
      </c>
      <c r="G1561" s="222">
        <v>0</v>
      </c>
      <c r="H1561" s="222">
        <v>0</v>
      </c>
      <c r="I1561" s="222">
        <v>0</v>
      </c>
      <c r="J1561" s="222">
        <v>0</v>
      </c>
      <c r="K1561" s="222">
        <v>0</v>
      </c>
      <c r="L1561" s="222">
        <v>0</v>
      </c>
      <c r="M1561" s="222">
        <v>0</v>
      </c>
      <c r="N1561" s="222">
        <v>0</v>
      </c>
      <c r="O1561" s="222">
        <v>101.65</v>
      </c>
      <c r="P1561" s="222">
        <v>0</v>
      </c>
      <c r="Q1561" s="222">
        <v>101.65</v>
      </c>
    </row>
    <row r="1562" spans="1:17">
      <c r="A1562" s="223">
        <f t="shared" si="62"/>
        <v>33</v>
      </c>
      <c r="B1562" s="219" t="s">
        <v>451</v>
      </c>
      <c r="C1562" s="219" t="s">
        <v>6128</v>
      </c>
      <c r="D1562" s="219" t="s">
        <v>6129</v>
      </c>
      <c r="E1562" s="222">
        <v>0</v>
      </c>
      <c r="F1562" s="222">
        <v>0</v>
      </c>
      <c r="G1562" s="222">
        <v>0</v>
      </c>
      <c r="H1562" s="222">
        <v>0</v>
      </c>
      <c r="I1562" s="222">
        <v>0</v>
      </c>
      <c r="J1562" s="222">
        <v>0</v>
      </c>
      <c r="K1562" s="222">
        <v>0</v>
      </c>
      <c r="L1562" s="222">
        <v>0</v>
      </c>
      <c r="M1562" s="222">
        <v>0</v>
      </c>
      <c r="N1562" s="222">
        <v>0</v>
      </c>
      <c r="O1562" s="222">
        <v>107</v>
      </c>
      <c r="P1562" s="222">
        <v>0</v>
      </c>
      <c r="Q1562" s="222">
        <v>107</v>
      </c>
    </row>
    <row r="1563" spans="1:17">
      <c r="A1563" s="223">
        <f t="shared" si="62"/>
        <v>34</v>
      </c>
      <c r="B1563" s="219" t="s">
        <v>451</v>
      </c>
      <c r="C1563" s="219" t="s">
        <v>6130</v>
      </c>
      <c r="D1563" s="219" t="s">
        <v>6131</v>
      </c>
      <c r="E1563" s="222">
        <v>0</v>
      </c>
      <c r="F1563" s="222">
        <v>0</v>
      </c>
      <c r="G1563" s="222">
        <v>0</v>
      </c>
      <c r="H1563" s="222">
        <v>0</v>
      </c>
      <c r="I1563" s="222">
        <v>0</v>
      </c>
      <c r="J1563" s="222">
        <v>0</v>
      </c>
      <c r="K1563" s="222">
        <v>0</v>
      </c>
      <c r="L1563" s="222">
        <v>0</v>
      </c>
      <c r="M1563" s="222">
        <v>0</v>
      </c>
      <c r="N1563" s="222">
        <v>0</v>
      </c>
      <c r="O1563" s="222">
        <v>101.65</v>
      </c>
      <c r="P1563" s="222">
        <v>0</v>
      </c>
      <c r="Q1563" s="222">
        <v>101.65</v>
      </c>
    </row>
    <row r="1564" spans="1:17">
      <c r="A1564" s="223">
        <f t="shared" si="62"/>
        <v>35</v>
      </c>
      <c r="B1564" s="219" t="s">
        <v>451</v>
      </c>
      <c r="C1564" s="219" t="s">
        <v>6132</v>
      </c>
      <c r="D1564" s="219" t="s">
        <v>6133</v>
      </c>
      <c r="E1564" s="222">
        <v>0</v>
      </c>
      <c r="F1564" s="222">
        <v>0</v>
      </c>
      <c r="G1564" s="222">
        <v>0</v>
      </c>
      <c r="H1564" s="222">
        <v>0</v>
      </c>
      <c r="I1564" s="222">
        <v>0</v>
      </c>
      <c r="J1564" s="222">
        <v>0</v>
      </c>
      <c r="K1564" s="222">
        <v>0</v>
      </c>
      <c r="L1564" s="222">
        <v>0</v>
      </c>
      <c r="M1564" s="222">
        <v>0</v>
      </c>
      <c r="N1564" s="222">
        <v>0</v>
      </c>
      <c r="O1564" s="222">
        <v>139.1</v>
      </c>
      <c r="P1564" s="222">
        <v>0</v>
      </c>
      <c r="Q1564" s="222">
        <v>139.1</v>
      </c>
    </row>
    <row r="1565" spans="1:17">
      <c r="A1565" s="223">
        <f t="shared" si="62"/>
        <v>36</v>
      </c>
      <c r="B1565" s="219" t="s">
        <v>451</v>
      </c>
      <c r="C1565" s="219" t="s">
        <v>6134</v>
      </c>
      <c r="D1565" s="219" t="s">
        <v>5630</v>
      </c>
      <c r="E1565" s="222">
        <v>0</v>
      </c>
      <c r="F1565" s="222">
        <v>0</v>
      </c>
      <c r="G1565" s="222">
        <v>0</v>
      </c>
      <c r="H1565" s="222">
        <v>0</v>
      </c>
      <c r="I1565" s="222">
        <v>0</v>
      </c>
      <c r="J1565" s="222">
        <v>0</v>
      </c>
      <c r="K1565" s="222">
        <v>0</v>
      </c>
      <c r="L1565" s="222">
        <v>0</v>
      </c>
      <c r="M1565" s="222">
        <v>0</v>
      </c>
      <c r="N1565" s="222">
        <v>0</v>
      </c>
      <c r="O1565" s="222">
        <v>101.65</v>
      </c>
      <c r="P1565" s="222">
        <v>0</v>
      </c>
      <c r="Q1565" s="222">
        <v>101.65</v>
      </c>
    </row>
    <row r="1566" spans="1:17">
      <c r="A1566" s="223">
        <f t="shared" si="62"/>
        <v>37</v>
      </c>
      <c r="B1566" s="219" t="s">
        <v>451</v>
      </c>
      <c r="C1566" s="219" t="s">
        <v>6135</v>
      </c>
      <c r="D1566" s="219" t="s">
        <v>6136</v>
      </c>
      <c r="E1566" s="222">
        <v>0</v>
      </c>
      <c r="F1566" s="222">
        <v>0</v>
      </c>
      <c r="G1566" s="222">
        <v>0</v>
      </c>
      <c r="H1566" s="222">
        <v>0</v>
      </c>
      <c r="I1566" s="222">
        <v>0</v>
      </c>
      <c r="J1566" s="222">
        <v>0</v>
      </c>
      <c r="K1566" s="222">
        <v>0</v>
      </c>
      <c r="L1566" s="222">
        <v>0</v>
      </c>
      <c r="M1566" s="222">
        <v>0</v>
      </c>
      <c r="N1566" s="222">
        <v>0</v>
      </c>
      <c r="O1566" s="222">
        <v>183.99</v>
      </c>
      <c r="P1566" s="222">
        <v>0</v>
      </c>
      <c r="Q1566" s="222">
        <v>183.99</v>
      </c>
    </row>
    <row r="1567" spans="1:17">
      <c r="A1567" s="223">
        <f t="shared" si="62"/>
        <v>38</v>
      </c>
      <c r="B1567" s="219" t="s">
        <v>451</v>
      </c>
      <c r="C1567" s="219" t="s">
        <v>6137</v>
      </c>
      <c r="D1567" s="219" t="s">
        <v>6136</v>
      </c>
      <c r="E1567" s="222">
        <v>0</v>
      </c>
      <c r="F1567" s="222">
        <v>0</v>
      </c>
      <c r="G1567" s="222">
        <v>0</v>
      </c>
      <c r="H1567" s="222">
        <v>0</v>
      </c>
      <c r="I1567" s="222">
        <v>0</v>
      </c>
      <c r="J1567" s="222">
        <v>0</v>
      </c>
      <c r="K1567" s="222">
        <v>0</v>
      </c>
      <c r="L1567" s="222">
        <v>0</v>
      </c>
      <c r="M1567" s="222">
        <v>0</v>
      </c>
      <c r="N1567" s="222">
        <v>0</v>
      </c>
      <c r="O1567" s="222">
        <v>101.65</v>
      </c>
      <c r="P1567" s="222">
        <v>0</v>
      </c>
      <c r="Q1567" s="222">
        <v>101.65</v>
      </c>
    </row>
    <row r="1568" spans="1:17">
      <c r="A1568" s="223">
        <f t="shared" si="62"/>
        <v>39</v>
      </c>
      <c r="B1568" s="219" t="s">
        <v>451</v>
      </c>
      <c r="C1568" s="219" t="s">
        <v>6138</v>
      </c>
      <c r="D1568" s="219" t="s">
        <v>6136</v>
      </c>
      <c r="E1568" s="222">
        <v>0</v>
      </c>
      <c r="F1568" s="222">
        <v>0</v>
      </c>
      <c r="G1568" s="222">
        <v>0</v>
      </c>
      <c r="H1568" s="222">
        <v>0</v>
      </c>
      <c r="I1568" s="222">
        <v>0</v>
      </c>
      <c r="J1568" s="222">
        <v>0</v>
      </c>
      <c r="K1568" s="222">
        <v>0</v>
      </c>
      <c r="L1568" s="222">
        <v>0</v>
      </c>
      <c r="M1568" s="222">
        <v>0</v>
      </c>
      <c r="N1568" s="222">
        <v>0</v>
      </c>
      <c r="O1568" s="222">
        <v>1487.3</v>
      </c>
      <c r="P1568" s="222">
        <v>0</v>
      </c>
      <c r="Q1568" s="222">
        <v>1487.3</v>
      </c>
    </row>
    <row r="1569" spans="1:17">
      <c r="A1569" s="223">
        <f t="shared" si="62"/>
        <v>40</v>
      </c>
      <c r="B1569" s="219" t="s">
        <v>451</v>
      </c>
      <c r="C1569" s="219" t="s">
        <v>6139</v>
      </c>
      <c r="D1569" s="219" t="s">
        <v>6140</v>
      </c>
      <c r="E1569" s="222">
        <v>0</v>
      </c>
      <c r="F1569" s="222">
        <v>0</v>
      </c>
      <c r="G1569" s="222">
        <v>0</v>
      </c>
      <c r="H1569" s="222">
        <v>0</v>
      </c>
      <c r="I1569" s="222">
        <v>0</v>
      </c>
      <c r="J1569" s="222">
        <v>0</v>
      </c>
      <c r="K1569" s="222">
        <v>0</v>
      </c>
      <c r="L1569" s="222">
        <v>0</v>
      </c>
      <c r="M1569" s="222">
        <v>0</v>
      </c>
      <c r="N1569" s="222">
        <v>151.13999999999999</v>
      </c>
      <c r="O1569" s="222">
        <v>749</v>
      </c>
      <c r="P1569" s="222">
        <v>0</v>
      </c>
      <c r="Q1569" s="222">
        <v>900.14</v>
      </c>
    </row>
    <row r="1570" spans="1:17">
      <c r="A1570" s="223">
        <f t="shared" si="62"/>
        <v>41</v>
      </c>
      <c r="B1570" s="219" t="s">
        <v>451</v>
      </c>
      <c r="C1570" s="219" t="s">
        <v>6141</v>
      </c>
      <c r="D1570" s="219" t="s">
        <v>6142</v>
      </c>
      <c r="E1570" s="222">
        <v>0</v>
      </c>
      <c r="F1570" s="222">
        <v>0</v>
      </c>
      <c r="G1570" s="222">
        <v>0</v>
      </c>
      <c r="H1570" s="222">
        <v>0</v>
      </c>
      <c r="I1570" s="222">
        <v>0</v>
      </c>
      <c r="J1570" s="222">
        <v>0</v>
      </c>
      <c r="K1570" s="222">
        <v>0</v>
      </c>
      <c r="L1570" s="222">
        <v>0</v>
      </c>
      <c r="M1570" s="222">
        <v>0</v>
      </c>
      <c r="N1570" s="222">
        <v>0</v>
      </c>
      <c r="O1570" s="222">
        <v>101.65</v>
      </c>
      <c r="P1570" s="222">
        <v>0</v>
      </c>
      <c r="Q1570" s="222">
        <v>101.65</v>
      </c>
    </row>
    <row r="1571" spans="1:17">
      <c r="A1571" s="223">
        <f t="shared" si="62"/>
        <v>42</v>
      </c>
      <c r="B1571" s="219" t="s">
        <v>451</v>
      </c>
      <c r="C1571" s="219" t="s">
        <v>6143</v>
      </c>
      <c r="D1571" s="219" t="s">
        <v>6144</v>
      </c>
      <c r="E1571" s="222">
        <v>0</v>
      </c>
      <c r="F1571" s="222">
        <v>0</v>
      </c>
      <c r="G1571" s="222">
        <v>0</v>
      </c>
      <c r="H1571" s="222">
        <v>0</v>
      </c>
      <c r="I1571" s="222">
        <v>0</v>
      </c>
      <c r="J1571" s="222">
        <v>0</v>
      </c>
      <c r="K1571" s="222">
        <v>0</v>
      </c>
      <c r="L1571" s="222">
        <v>0</v>
      </c>
      <c r="M1571" s="222">
        <v>0</v>
      </c>
      <c r="N1571" s="222">
        <v>0</v>
      </c>
      <c r="O1571" s="222">
        <v>101.65</v>
      </c>
      <c r="P1571" s="222">
        <v>0</v>
      </c>
      <c r="Q1571" s="222">
        <v>101.65</v>
      </c>
    </row>
    <row r="1572" spans="1:17">
      <c r="A1572" s="223">
        <f t="shared" si="62"/>
        <v>43</v>
      </c>
      <c r="B1572" s="219" t="s">
        <v>451</v>
      </c>
      <c r="C1572" s="219" t="s">
        <v>6145</v>
      </c>
      <c r="D1572" s="219" t="s">
        <v>6144</v>
      </c>
      <c r="E1572" s="222">
        <v>0</v>
      </c>
      <c r="F1572" s="222">
        <v>0</v>
      </c>
      <c r="G1572" s="222">
        <v>0</v>
      </c>
      <c r="H1572" s="222">
        <v>0</v>
      </c>
      <c r="I1572" s="222">
        <v>0</v>
      </c>
      <c r="J1572" s="222">
        <v>0</v>
      </c>
      <c r="K1572" s="222">
        <v>0</v>
      </c>
      <c r="L1572" s="222">
        <v>0</v>
      </c>
      <c r="M1572" s="222">
        <v>0</v>
      </c>
      <c r="N1572" s="222">
        <v>0</v>
      </c>
      <c r="O1572" s="222">
        <v>963</v>
      </c>
      <c r="P1572" s="222">
        <v>0</v>
      </c>
      <c r="Q1572" s="222">
        <v>963</v>
      </c>
    </row>
    <row r="1573" spans="1:17">
      <c r="A1573" s="223">
        <f t="shared" si="62"/>
        <v>44</v>
      </c>
      <c r="B1573" s="219" t="s">
        <v>451</v>
      </c>
      <c r="C1573" s="219" t="s">
        <v>6146</v>
      </c>
      <c r="D1573" s="219" t="s">
        <v>6147</v>
      </c>
      <c r="E1573" s="222">
        <v>0</v>
      </c>
      <c r="F1573" s="222">
        <v>0</v>
      </c>
      <c r="G1573" s="222">
        <v>0</v>
      </c>
      <c r="H1573" s="222">
        <v>0</v>
      </c>
      <c r="I1573" s="222">
        <v>0</v>
      </c>
      <c r="J1573" s="222">
        <v>0</v>
      </c>
      <c r="K1573" s="222">
        <v>0</v>
      </c>
      <c r="L1573" s="222">
        <v>0</v>
      </c>
      <c r="M1573" s="222">
        <v>0</v>
      </c>
      <c r="N1573" s="222">
        <v>0</v>
      </c>
      <c r="O1573" s="222">
        <v>119.95</v>
      </c>
      <c r="P1573" s="222">
        <v>0</v>
      </c>
      <c r="Q1573" s="222">
        <v>119.95</v>
      </c>
    </row>
    <row r="1574" spans="1:17">
      <c r="A1574" s="223">
        <f t="shared" si="62"/>
        <v>45</v>
      </c>
      <c r="B1574" s="219" t="s">
        <v>451</v>
      </c>
      <c r="C1574" s="219" t="s">
        <v>6148</v>
      </c>
      <c r="D1574" s="219" t="s">
        <v>6149</v>
      </c>
      <c r="E1574" s="222">
        <v>0</v>
      </c>
      <c r="F1574" s="222">
        <v>0</v>
      </c>
      <c r="G1574" s="222">
        <v>0</v>
      </c>
      <c r="H1574" s="222">
        <v>0</v>
      </c>
      <c r="I1574" s="222">
        <v>0</v>
      </c>
      <c r="J1574" s="222">
        <v>0</v>
      </c>
      <c r="K1574" s="222">
        <v>0</v>
      </c>
      <c r="L1574" s="222">
        <v>0</v>
      </c>
      <c r="M1574" s="222">
        <v>0</v>
      </c>
      <c r="N1574" s="222">
        <v>0</v>
      </c>
      <c r="O1574" s="222">
        <v>641.20000000000005</v>
      </c>
      <c r="P1574" s="222">
        <v>0</v>
      </c>
      <c r="Q1574" s="222">
        <v>641.20000000000005</v>
      </c>
    </row>
    <row r="1575" spans="1:17">
      <c r="A1575" s="223">
        <f t="shared" si="62"/>
        <v>46</v>
      </c>
      <c r="B1575" s="219" t="s">
        <v>451</v>
      </c>
      <c r="C1575" s="219" t="s">
        <v>6150</v>
      </c>
      <c r="D1575" s="219" t="s">
        <v>6151</v>
      </c>
      <c r="E1575" s="222">
        <v>0</v>
      </c>
      <c r="F1575" s="222">
        <v>0</v>
      </c>
      <c r="G1575" s="222">
        <v>0</v>
      </c>
      <c r="H1575" s="222">
        <v>0</v>
      </c>
      <c r="I1575" s="222">
        <v>0</v>
      </c>
      <c r="J1575" s="222">
        <v>0</v>
      </c>
      <c r="K1575" s="222">
        <v>0</v>
      </c>
      <c r="L1575" s="222">
        <v>0</v>
      </c>
      <c r="M1575" s="222">
        <v>0</v>
      </c>
      <c r="N1575" s="222">
        <v>0</v>
      </c>
      <c r="O1575" s="222">
        <v>107</v>
      </c>
      <c r="P1575" s="222">
        <v>0</v>
      </c>
      <c r="Q1575" s="222">
        <v>107</v>
      </c>
    </row>
    <row r="1576" spans="1:17">
      <c r="A1576" s="223">
        <f t="shared" si="62"/>
        <v>47</v>
      </c>
      <c r="B1576" s="219" t="s">
        <v>451</v>
      </c>
      <c r="C1576" s="219" t="s">
        <v>6152</v>
      </c>
      <c r="D1576" s="219" t="s">
        <v>6153</v>
      </c>
      <c r="E1576" s="222">
        <v>0</v>
      </c>
      <c r="F1576" s="222">
        <v>0</v>
      </c>
      <c r="G1576" s="222">
        <v>0</v>
      </c>
      <c r="H1576" s="222">
        <v>0</v>
      </c>
      <c r="I1576" s="222">
        <v>0</v>
      </c>
      <c r="J1576" s="222">
        <v>0</v>
      </c>
      <c r="K1576" s="222">
        <v>0</v>
      </c>
      <c r="L1576" s="222">
        <v>0</v>
      </c>
      <c r="M1576" s="222">
        <v>0</v>
      </c>
      <c r="N1576" s="222">
        <v>0</v>
      </c>
      <c r="O1576" s="222">
        <v>2022.3</v>
      </c>
      <c r="P1576" s="222">
        <v>0</v>
      </c>
      <c r="Q1576" s="222">
        <v>2022.3</v>
      </c>
    </row>
    <row r="1577" spans="1:17">
      <c r="A1577" s="223">
        <f t="shared" si="62"/>
        <v>48</v>
      </c>
      <c r="B1577" s="219" t="s">
        <v>451</v>
      </c>
      <c r="C1577" s="219" t="s">
        <v>6154</v>
      </c>
      <c r="D1577" s="219" t="s">
        <v>6155</v>
      </c>
      <c r="E1577" s="222">
        <v>0</v>
      </c>
      <c r="F1577" s="222">
        <v>0</v>
      </c>
      <c r="G1577" s="222">
        <v>0</v>
      </c>
      <c r="H1577" s="222">
        <v>0</v>
      </c>
      <c r="I1577" s="222">
        <v>0</v>
      </c>
      <c r="J1577" s="222">
        <v>0</v>
      </c>
      <c r="K1577" s="222">
        <v>0</v>
      </c>
      <c r="L1577" s="222">
        <v>0</v>
      </c>
      <c r="M1577" s="222">
        <v>0</v>
      </c>
      <c r="N1577" s="222">
        <v>0</v>
      </c>
      <c r="O1577" s="222">
        <v>302.92</v>
      </c>
      <c r="P1577" s="222">
        <v>0</v>
      </c>
      <c r="Q1577" s="222">
        <v>302.92</v>
      </c>
    </row>
    <row r="1578" spans="1:17" ht="15" thickBot="1">
      <c r="A1578" s="223"/>
      <c r="B1578" s="219"/>
      <c r="C1578" s="219"/>
      <c r="D1578" s="219"/>
      <c r="E1578" s="224">
        <f>SUM(E1530:E1577)</f>
        <v>0</v>
      </c>
      <c r="F1578" s="224">
        <f t="shared" ref="F1578:Q1578" si="63">SUM(F1530:F1577)</f>
        <v>0</v>
      </c>
      <c r="G1578" s="224">
        <f t="shared" si="63"/>
        <v>0</v>
      </c>
      <c r="H1578" s="224">
        <f t="shared" si="63"/>
        <v>0</v>
      </c>
      <c r="I1578" s="224">
        <f t="shared" si="63"/>
        <v>0</v>
      </c>
      <c r="J1578" s="224">
        <f t="shared" si="63"/>
        <v>0</v>
      </c>
      <c r="K1578" s="224">
        <f t="shared" si="63"/>
        <v>0</v>
      </c>
      <c r="L1578" s="224">
        <f t="shared" si="63"/>
        <v>0</v>
      </c>
      <c r="M1578" s="224">
        <f t="shared" si="63"/>
        <v>835.4</v>
      </c>
      <c r="N1578" s="224">
        <f t="shared" si="63"/>
        <v>1247.0900000000001</v>
      </c>
      <c r="O1578" s="224">
        <f t="shared" si="63"/>
        <v>19513.749999999993</v>
      </c>
      <c r="P1578" s="224">
        <f t="shared" si="63"/>
        <v>107</v>
      </c>
      <c r="Q1578" s="224">
        <f t="shared" si="63"/>
        <v>21703.239999999998</v>
      </c>
    </row>
    <row r="1579" spans="1:17" ht="15" thickTop="1">
      <c r="A1579" s="223">
        <f t="shared" si="62"/>
        <v>1</v>
      </c>
      <c r="B1579" s="219" t="s">
        <v>456</v>
      </c>
      <c r="C1579" s="219" t="s">
        <v>6156</v>
      </c>
      <c r="D1579" s="219" t="s">
        <v>6157</v>
      </c>
      <c r="E1579" s="222">
        <v>0</v>
      </c>
      <c r="F1579" s="222">
        <v>0</v>
      </c>
      <c r="G1579" s="222">
        <v>0</v>
      </c>
      <c r="H1579" s="222">
        <v>0</v>
      </c>
      <c r="I1579" s="222">
        <v>0</v>
      </c>
      <c r="J1579" s="222">
        <v>0</v>
      </c>
      <c r="K1579" s="222">
        <v>0</v>
      </c>
      <c r="L1579" s="222">
        <v>0</v>
      </c>
      <c r="M1579" s="222">
        <v>0</v>
      </c>
      <c r="N1579" s="222">
        <v>107</v>
      </c>
      <c r="O1579" s="222">
        <v>107</v>
      </c>
      <c r="P1579" s="222">
        <v>0</v>
      </c>
      <c r="Q1579" s="222">
        <v>214</v>
      </c>
    </row>
    <row r="1580" spans="1:17" ht="15" thickBot="1">
      <c r="A1580" s="223"/>
      <c r="B1580" s="219"/>
      <c r="C1580" s="219"/>
      <c r="D1580" s="219"/>
      <c r="E1580" s="224">
        <f>SUM(E1579)</f>
        <v>0</v>
      </c>
      <c r="F1580" s="224">
        <f t="shared" ref="F1580:Q1580" si="64">SUM(F1579)</f>
        <v>0</v>
      </c>
      <c r="G1580" s="224">
        <f t="shared" si="64"/>
        <v>0</v>
      </c>
      <c r="H1580" s="224">
        <f t="shared" si="64"/>
        <v>0</v>
      </c>
      <c r="I1580" s="224">
        <f t="shared" si="64"/>
        <v>0</v>
      </c>
      <c r="J1580" s="224">
        <f t="shared" si="64"/>
        <v>0</v>
      </c>
      <c r="K1580" s="224">
        <f t="shared" si="64"/>
        <v>0</v>
      </c>
      <c r="L1580" s="224">
        <f t="shared" si="64"/>
        <v>0</v>
      </c>
      <c r="M1580" s="224">
        <f t="shared" si="64"/>
        <v>0</v>
      </c>
      <c r="N1580" s="224">
        <f t="shared" si="64"/>
        <v>107</v>
      </c>
      <c r="O1580" s="224">
        <f t="shared" si="64"/>
        <v>107</v>
      </c>
      <c r="P1580" s="224">
        <f t="shared" si="64"/>
        <v>0</v>
      </c>
      <c r="Q1580" s="224">
        <f t="shared" si="64"/>
        <v>214</v>
      </c>
    </row>
    <row r="1581" spans="1:17" ht="15" thickTop="1">
      <c r="A1581" s="223">
        <f t="shared" si="62"/>
        <v>1</v>
      </c>
      <c r="B1581" s="219" t="s">
        <v>460</v>
      </c>
      <c r="C1581" s="219" t="s">
        <v>6158</v>
      </c>
      <c r="D1581" s="219" t="s">
        <v>3509</v>
      </c>
      <c r="E1581" s="222">
        <v>0</v>
      </c>
      <c r="F1581" s="222">
        <v>0</v>
      </c>
      <c r="G1581" s="222">
        <v>0</v>
      </c>
      <c r="H1581" s="222">
        <v>0</v>
      </c>
      <c r="I1581" s="222">
        <v>0</v>
      </c>
      <c r="J1581" s="222">
        <v>0</v>
      </c>
      <c r="K1581" s="222">
        <v>0</v>
      </c>
      <c r="L1581" s="222">
        <v>0</v>
      </c>
      <c r="M1581" s="222">
        <v>0</v>
      </c>
      <c r="N1581" s="222">
        <v>0</v>
      </c>
      <c r="O1581" s="222">
        <v>745.79</v>
      </c>
      <c r="P1581" s="222">
        <v>0</v>
      </c>
      <c r="Q1581" s="222">
        <v>745.79</v>
      </c>
    </row>
    <row r="1582" spans="1:17">
      <c r="A1582" s="223">
        <f t="shared" si="62"/>
        <v>2</v>
      </c>
      <c r="B1582" s="219" t="s">
        <v>460</v>
      </c>
      <c r="C1582" s="219" t="s">
        <v>6159</v>
      </c>
      <c r="D1582" s="219" t="s">
        <v>6160</v>
      </c>
      <c r="E1582" s="222">
        <v>0</v>
      </c>
      <c r="F1582" s="222">
        <v>0</v>
      </c>
      <c r="G1582" s="222">
        <v>0</v>
      </c>
      <c r="H1582" s="222">
        <v>0</v>
      </c>
      <c r="I1582" s="222">
        <v>0</v>
      </c>
      <c r="J1582" s="222">
        <v>0</v>
      </c>
      <c r="K1582" s="222">
        <v>0</v>
      </c>
      <c r="L1582" s="222">
        <v>0</v>
      </c>
      <c r="M1582" s="222">
        <v>0</v>
      </c>
      <c r="N1582" s="222">
        <v>0</v>
      </c>
      <c r="O1582" s="222">
        <v>1001.31</v>
      </c>
      <c r="P1582" s="222">
        <v>0</v>
      </c>
      <c r="Q1582" s="222">
        <v>1001.31</v>
      </c>
    </row>
    <row r="1583" spans="1:17">
      <c r="A1583" s="223">
        <f t="shared" si="62"/>
        <v>3</v>
      </c>
      <c r="B1583" s="219" t="s">
        <v>460</v>
      </c>
      <c r="C1583" s="219" t="s">
        <v>6161</v>
      </c>
      <c r="D1583" s="219" t="s">
        <v>6162</v>
      </c>
      <c r="E1583" s="222">
        <v>0</v>
      </c>
      <c r="F1583" s="222">
        <v>0</v>
      </c>
      <c r="G1583" s="222">
        <v>0</v>
      </c>
      <c r="H1583" s="222">
        <v>0</v>
      </c>
      <c r="I1583" s="222">
        <v>0</v>
      </c>
      <c r="J1583" s="222">
        <v>0</v>
      </c>
      <c r="K1583" s="222">
        <v>0</v>
      </c>
      <c r="L1583" s="222">
        <v>0</v>
      </c>
      <c r="M1583" s="222">
        <v>0</v>
      </c>
      <c r="N1583" s="222">
        <v>0</v>
      </c>
      <c r="O1583" s="222">
        <v>1028.75</v>
      </c>
      <c r="P1583" s="222">
        <v>0</v>
      </c>
      <c r="Q1583" s="222">
        <v>1028.75</v>
      </c>
    </row>
    <row r="1584" spans="1:17">
      <c r="A1584" s="223">
        <f t="shared" si="62"/>
        <v>4</v>
      </c>
      <c r="B1584" s="219" t="s">
        <v>460</v>
      </c>
      <c r="C1584" s="219" t="s">
        <v>6163</v>
      </c>
      <c r="D1584" s="219" t="s">
        <v>6164</v>
      </c>
      <c r="E1584" s="222">
        <v>0</v>
      </c>
      <c r="F1584" s="222">
        <v>0</v>
      </c>
      <c r="G1584" s="222">
        <v>0</v>
      </c>
      <c r="H1584" s="222">
        <v>0</v>
      </c>
      <c r="I1584" s="222">
        <v>0</v>
      </c>
      <c r="J1584" s="222">
        <v>0</v>
      </c>
      <c r="K1584" s="222">
        <v>0</v>
      </c>
      <c r="L1584" s="222">
        <v>0</v>
      </c>
      <c r="M1584" s="222">
        <v>0</v>
      </c>
      <c r="N1584" s="222">
        <v>127.81</v>
      </c>
      <c r="O1584" s="222">
        <v>107.75</v>
      </c>
      <c r="P1584" s="222">
        <v>0</v>
      </c>
      <c r="Q1584" s="222">
        <v>235.56</v>
      </c>
    </row>
    <row r="1585" spans="1:17">
      <c r="A1585" s="223">
        <f t="shared" si="62"/>
        <v>5</v>
      </c>
      <c r="B1585" s="219" t="s">
        <v>460</v>
      </c>
      <c r="C1585" s="219" t="s">
        <v>6165</v>
      </c>
      <c r="D1585" s="219" t="s">
        <v>6166</v>
      </c>
      <c r="E1585" s="222">
        <v>0</v>
      </c>
      <c r="F1585" s="222">
        <v>0</v>
      </c>
      <c r="G1585" s="222">
        <v>0</v>
      </c>
      <c r="H1585" s="222">
        <v>0</v>
      </c>
      <c r="I1585" s="222">
        <v>0</v>
      </c>
      <c r="J1585" s="222">
        <v>0</v>
      </c>
      <c r="K1585" s="222">
        <v>0</v>
      </c>
      <c r="L1585" s="222">
        <v>0</v>
      </c>
      <c r="M1585" s="222">
        <v>0</v>
      </c>
      <c r="N1585" s="222">
        <v>0</v>
      </c>
      <c r="O1585" s="222">
        <v>107</v>
      </c>
      <c r="P1585" s="222">
        <v>0</v>
      </c>
      <c r="Q1585" s="222">
        <v>107</v>
      </c>
    </row>
    <row r="1586" spans="1:17">
      <c r="A1586" s="223">
        <f t="shared" si="62"/>
        <v>6</v>
      </c>
      <c r="B1586" s="219" t="s">
        <v>460</v>
      </c>
      <c r="C1586" s="219" t="s">
        <v>6167</v>
      </c>
      <c r="D1586" s="219" t="s">
        <v>923</v>
      </c>
      <c r="E1586" s="222">
        <v>0</v>
      </c>
      <c r="F1586" s="222">
        <v>0</v>
      </c>
      <c r="G1586" s="222">
        <v>0</v>
      </c>
      <c r="H1586" s="222">
        <v>0</v>
      </c>
      <c r="I1586" s="222">
        <v>0</v>
      </c>
      <c r="J1586" s="222">
        <v>0</v>
      </c>
      <c r="K1586" s="222">
        <v>0</v>
      </c>
      <c r="L1586" s="222">
        <v>0</v>
      </c>
      <c r="M1586" s="222">
        <v>0</v>
      </c>
      <c r="N1586" s="222">
        <v>0</v>
      </c>
      <c r="O1586" s="222">
        <v>107</v>
      </c>
      <c r="P1586" s="222">
        <v>0</v>
      </c>
      <c r="Q1586" s="222">
        <v>107</v>
      </c>
    </row>
    <row r="1587" spans="1:17">
      <c r="A1587" s="223">
        <f t="shared" si="62"/>
        <v>7</v>
      </c>
      <c r="B1587" s="219" t="s">
        <v>460</v>
      </c>
      <c r="C1587" s="219" t="s">
        <v>6168</v>
      </c>
      <c r="D1587" s="219" t="s">
        <v>2162</v>
      </c>
      <c r="E1587" s="222">
        <v>0</v>
      </c>
      <c r="F1587" s="222">
        <v>0</v>
      </c>
      <c r="G1587" s="222">
        <v>0</v>
      </c>
      <c r="H1587" s="222">
        <v>0</v>
      </c>
      <c r="I1587" s="222">
        <v>0</v>
      </c>
      <c r="J1587" s="222">
        <v>0</v>
      </c>
      <c r="K1587" s="222">
        <v>0</v>
      </c>
      <c r="L1587" s="222">
        <v>0</v>
      </c>
      <c r="M1587" s="222">
        <v>0</v>
      </c>
      <c r="N1587" s="222">
        <v>0</v>
      </c>
      <c r="O1587" s="222">
        <v>116.9</v>
      </c>
      <c r="P1587" s="222">
        <v>0</v>
      </c>
      <c r="Q1587" s="222">
        <v>116.9</v>
      </c>
    </row>
    <row r="1588" spans="1:17">
      <c r="A1588" s="223">
        <f t="shared" si="62"/>
        <v>8</v>
      </c>
      <c r="B1588" s="219" t="s">
        <v>460</v>
      </c>
      <c r="C1588" s="219" t="s">
        <v>6169</v>
      </c>
      <c r="D1588" s="219" t="s">
        <v>6170</v>
      </c>
      <c r="E1588" s="222">
        <v>0</v>
      </c>
      <c r="F1588" s="222">
        <v>0</v>
      </c>
      <c r="G1588" s="222">
        <v>0</v>
      </c>
      <c r="H1588" s="222">
        <v>0</v>
      </c>
      <c r="I1588" s="222">
        <v>0</v>
      </c>
      <c r="J1588" s="222">
        <v>0</v>
      </c>
      <c r="K1588" s="222">
        <v>0</v>
      </c>
      <c r="L1588" s="222">
        <v>0</v>
      </c>
      <c r="M1588" s="222">
        <v>0</v>
      </c>
      <c r="N1588" s="222">
        <v>0</v>
      </c>
      <c r="O1588" s="222">
        <v>205.33</v>
      </c>
      <c r="P1588" s="222">
        <v>0</v>
      </c>
      <c r="Q1588" s="222">
        <v>205.33</v>
      </c>
    </row>
    <row r="1589" spans="1:17">
      <c r="A1589" s="223">
        <f t="shared" si="62"/>
        <v>9</v>
      </c>
      <c r="B1589" s="219" t="s">
        <v>460</v>
      </c>
      <c r="C1589" s="219" t="s">
        <v>6171</v>
      </c>
      <c r="D1589" s="219" t="s">
        <v>6170</v>
      </c>
      <c r="E1589" s="222">
        <v>0</v>
      </c>
      <c r="F1589" s="222">
        <v>0</v>
      </c>
      <c r="G1589" s="222">
        <v>0</v>
      </c>
      <c r="H1589" s="222">
        <v>0</v>
      </c>
      <c r="I1589" s="222">
        <v>0</v>
      </c>
      <c r="J1589" s="222">
        <v>0</v>
      </c>
      <c r="K1589" s="222">
        <v>0</v>
      </c>
      <c r="L1589" s="222">
        <v>0</v>
      </c>
      <c r="M1589" s="222">
        <v>0</v>
      </c>
      <c r="N1589" s="222">
        <v>0</v>
      </c>
      <c r="O1589" s="222">
        <v>101.65</v>
      </c>
      <c r="P1589" s="222">
        <v>0</v>
      </c>
      <c r="Q1589" s="222">
        <v>101.65</v>
      </c>
    </row>
    <row r="1590" spans="1:17">
      <c r="A1590" s="223">
        <f t="shared" si="62"/>
        <v>10</v>
      </c>
      <c r="B1590" s="219" t="s">
        <v>460</v>
      </c>
      <c r="C1590" s="219" t="s">
        <v>6172</v>
      </c>
      <c r="D1590" s="219" t="s">
        <v>6173</v>
      </c>
      <c r="E1590" s="222">
        <v>0</v>
      </c>
      <c r="F1590" s="222">
        <v>0</v>
      </c>
      <c r="G1590" s="222">
        <v>0</v>
      </c>
      <c r="H1590" s="222">
        <v>0</v>
      </c>
      <c r="I1590" s="222">
        <v>0</v>
      </c>
      <c r="J1590" s="222">
        <v>0</v>
      </c>
      <c r="K1590" s="222">
        <v>0</v>
      </c>
      <c r="L1590" s="222">
        <v>0</v>
      </c>
      <c r="M1590" s="222">
        <v>0</v>
      </c>
      <c r="N1590" s="222">
        <v>0</v>
      </c>
      <c r="O1590" s="222">
        <v>406.6</v>
      </c>
      <c r="P1590" s="222">
        <v>0</v>
      </c>
      <c r="Q1590" s="222">
        <v>406.6</v>
      </c>
    </row>
    <row r="1591" spans="1:17">
      <c r="A1591" s="223">
        <f t="shared" si="62"/>
        <v>11</v>
      </c>
      <c r="B1591" s="219" t="s">
        <v>460</v>
      </c>
      <c r="C1591" s="219" t="s">
        <v>6174</v>
      </c>
      <c r="D1591" s="219" t="s">
        <v>6173</v>
      </c>
      <c r="E1591" s="222">
        <v>0</v>
      </c>
      <c r="F1591" s="222">
        <v>0</v>
      </c>
      <c r="G1591" s="222">
        <v>0</v>
      </c>
      <c r="H1591" s="222">
        <v>0</v>
      </c>
      <c r="I1591" s="222">
        <v>0</v>
      </c>
      <c r="J1591" s="222">
        <v>0</v>
      </c>
      <c r="K1591" s="222">
        <v>0</v>
      </c>
      <c r="L1591" s="222">
        <v>0</v>
      </c>
      <c r="M1591" s="222">
        <v>0</v>
      </c>
      <c r="N1591" s="222">
        <v>0</v>
      </c>
      <c r="O1591" s="222">
        <v>881.15</v>
      </c>
      <c r="P1591" s="222">
        <v>0</v>
      </c>
      <c r="Q1591" s="222">
        <v>881.15</v>
      </c>
    </row>
    <row r="1592" spans="1:17">
      <c r="A1592" s="223">
        <f t="shared" si="62"/>
        <v>12</v>
      </c>
      <c r="B1592" s="219" t="s">
        <v>460</v>
      </c>
      <c r="C1592" s="219" t="s">
        <v>6175</v>
      </c>
      <c r="D1592" s="219" t="s">
        <v>3503</v>
      </c>
      <c r="E1592" s="222">
        <v>0</v>
      </c>
      <c r="F1592" s="222">
        <v>0</v>
      </c>
      <c r="G1592" s="222">
        <v>0</v>
      </c>
      <c r="H1592" s="222">
        <v>0</v>
      </c>
      <c r="I1592" s="222">
        <v>0</v>
      </c>
      <c r="J1592" s="222">
        <v>0</v>
      </c>
      <c r="K1592" s="222">
        <v>0</v>
      </c>
      <c r="L1592" s="222">
        <v>0</v>
      </c>
      <c r="M1592" s="222">
        <v>0</v>
      </c>
      <c r="N1592" s="222">
        <v>0</v>
      </c>
      <c r="O1592" s="222">
        <v>284.62</v>
      </c>
      <c r="P1592" s="222">
        <v>0</v>
      </c>
      <c r="Q1592" s="222">
        <v>284.62</v>
      </c>
    </row>
    <row r="1593" spans="1:17">
      <c r="A1593" s="223">
        <f t="shared" si="62"/>
        <v>13</v>
      </c>
      <c r="B1593" s="219" t="s">
        <v>460</v>
      </c>
      <c r="C1593" s="219" t="s">
        <v>6176</v>
      </c>
      <c r="D1593" s="219" t="s">
        <v>3503</v>
      </c>
      <c r="E1593" s="222">
        <v>0</v>
      </c>
      <c r="F1593" s="222">
        <v>0</v>
      </c>
      <c r="G1593" s="222">
        <v>0</v>
      </c>
      <c r="H1593" s="222">
        <v>0</v>
      </c>
      <c r="I1593" s="222">
        <v>0</v>
      </c>
      <c r="J1593" s="222">
        <v>0</v>
      </c>
      <c r="K1593" s="222">
        <v>0</v>
      </c>
      <c r="L1593" s="222">
        <v>0</v>
      </c>
      <c r="M1593" s="222">
        <v>0</v>
      </c>
      <c r="N1593" s="222">
        <v>0</v>
      </c>
      <c r="O1593" s="222">
        <v>295.32</v>
      </c>
      <c r="P1593" s="222">
        <v>0</v>
      </c>
      <c r="Q1593" s="222">
        <v>295.32</v>
      </c>
    </row>
    <row r="1594" spans="1:17">
      <c r="A1594" s="223">
        <f t="shared" si="62"/>
        <v>14</v>
      </c>
      <c r="B1594" s="219" t="s">
        <v>460</v>
      </c>
      <c r="C1594" s="219" t="s">
        <v>6177</v>
      </c>
      <c r="D1594" s="219" t="s">
        <v>3503</v>
      </c>
      <c r="E1594" s="222">
        <v>0</v>
      </c>
      <c r="F1594" s="222">
        <v>0</v>
      </c>
      <c r="G1594" s="222">
        <v>0</v>
      </c>
      <c r="H1594" s="222">
        <v>0</v>
      </c>
      <c r="I1594" s="222">
        <v>0</v>
      </c>
      <c r="J1594" s="222">
        <v>0</v>
      </c>
      <c r="K1594" s="222">
        <v>0</v>
      </c>
      <c r="L1594" s="222">
        <v>0</v>
      </c>
      <c r="M1594" s="222">
        <v>0</v>
      </c>
      <c r="N1594" s="222">
        <v>0</v>
      </c>
      <c r="O1594" s="222">
        <v>693.04</v>
      </c>
      <c r="P1594" s="222">
        <v>0</v>
      </c>
      <c r="Q1594" s="222">
        <v>693.04</v>
      </c>
    </row>
    <row r="1595" spans="1:17">
      <c r="A1595" s="223">
        <f t="shared" si="62"/>
        <v>15</v>
      </c>
      <c r="B1595" s="219" t="s">
        <v>460</v>
      </c>
      <c r="C1595" s="219" t="s">
        <v>6178</v>
      </c>
      <c r="D1595" s="219" t="s">
        <v>6179</v>
      </c>
      <c r="E1595" s="222">
        <v>0</v>
      </c>
      <c r="F1595" s="222">
        <v>0</v>
      </c>
      <c r="G1595" s="222">
        <v>0</v>
      </c>
      <c r="H1595" s="222">
        <v>0</v>
      </c>
      <c r="I1595" s="222">
        <v>0</v>
      </c>
      <c r="J1595" s="222">
        <v>0</v>
      </c>
      <c r="K1595" s="222">
        <v>0</v>
      </c>
      <c r="L1595" s="222">
        <v>0</v>
      </c>
      <c r="M1595" s="222">
        <v>0</v>
      </c>
      <c r="N1595" s="222">
        <v>0</v>
      </c>
      <c r="O1595" s="222">
        <v>757.56</v>
      </c>
      <c r="P1595" s="222">
        <v>0</v>
      </c>
      <c r="Q1595" s="222">
        <v>757.56</v>
      </c>
    </row>
    <row r="1596" spans="1:17">
      <c r="A1596" s="223">
        <f t="shared" si="62"/>
        <v>16</v>
      </c>
      <c r="B1596" s="219" t="s">
        <v>460</v>
      </c>
      <c r="C1596" s="219" t="s">
        <v>6180</v>
      </c>
      <c r="D1596" s="219" t="s">
        <v>6179</v>
      </c>
      <c r="E1596" s="222">
        <v>0</v>
      </c>
      <c r="F1596" s="222">
        <v>0</v>
      </c>
      <c r="G1596" s="222">
        <v>0</v>
      </c>
      <c r="H1596" s="222">
        <v>0</v>
      </c>
      <c r="I1596" s="222">
        <v>0</v>
      </c>
      <c r="J1596" s="222">
        <v>0</v>
      </c>
      <c r="K1596" s="222">
        <v>0</v>
      </c>
      <c r="L1596" s="222">
        <v>0</v>
      </c>
      <c r="M1596" s="222">
        <v>0</v>
      </c>
      <c r="N1596" s="222">
        <v>0</v>
      </c>
      <c r="O1596" s="222">
        <v>749</v>
      </c>
      <c r="P1596" s="222">
        <v>0</v>
      </c>
      <c r="Q1596" s="222">
        <v>749</v>
      </c>
    </row>
    <row r="1597" spans="1:17">
      <c r="A1597" s="223">
        <f t="shared" si="62"/>
        <v>17</v>
      </c>
      <c r="B1597" s="219" t="s">
        <v>460</v>
      </c>
      <c r="C1597" s="219" t="s">
        <v>6181</v>
      </c>
      <c r="D1597" s="219" t="s">
        <v>6182</v>
      </c>
      <c r="E1597" s="222">
        <v>0</v>
      </c>
      <c r="F1597" s="222">
        <v>0</v>
      </c>
      <c r="G1597" s="222">
        <v>0</v>
      </c>
      <c r="H1597" s="222">
        <v>0</v>
      </c>
      <c r="I1597" s="222">
        <v>0</v>
      </c>
      <c r="J1597" s="222">
        <v>0</v>
      </c>
      <c r="K1597" s="222">
        <v>0</v>
      </c>
      <c r="L1597" s="222">
        <v>0</v>
      </c>
      <c r="M1597" s="222">
        <v>0</v>
      </c>
      <c r="N1597" s="222">
        <v>0</v>
      </c>
      <c r="O1597" s="222">
        <v>790.89</v>
      </c>
      <c r="P1597" s="222">
        <v>0</v>
      </c>
      <c r="Q1597" s="222">
        <v>790.89</v>
      </c>
    </row>
    <row r="1598" spans="1:17">
      <c r="A1598" s="223">
        <f t="shared" si="62"/>
        <v>18</v>
      </c>
      <c r="B1598" s="219" t="s">
        <v>460</v>
      </c>
      <c r="C1598" s="219" t="s">
        <v>6183</v>
      </c>
      <c r="D1598" s="219" t="s">
        <v>6182</v>
      </c>
      <c r="E1598" s="222">
        <v>0</v>
      </c>
      <c r="F1598" s="222">
        <v>0</v>
      </c>
      <c r="G1598" s="222">
        <v>0</v>
      </c>
      <c r="H1598" s="222">
        <v>0</v>
      </c>
      <c r="I1598" s="222">
        <v>0</v>
      </c>
      <c r="J1598" s="222">
        <v>0</v>
      </c>
      <c r="K1598" s="222">
        <v>0</v>
      </c>
      <c r="L1598" s="222">
        <v>0</v>
      </c>
      <c r="M1598" s="222">
        <v>0</v>
      </c>
      <c r="N1598" s="222">
        <v>0</v>
      </c>
      <c r="O1598" s="222">
        <v>996.3</v>
      </c>
      <c r="P1598" s="222">
        <v>0</v>
      </c>
      <c r="Q1598" s="222">
        <v>996.3</v>
      </c>
    </row>
    <row r="1599" spans="1:17">
      <c r="A1599" s="223">
        <f t="shared" si="62"/>
        <v>19</v>
      </c>
      <c r="B1599" s="219" t="s">
        <v>460</v>
      </c>
      <c r="C1599" s="219" t="s">
        <v>6184</v>
      </c>
      <c r="D1599" s="219" t="s">
        <v>6182</v>
      </c>
      <c r="E1599" s="222">
        <v>0</v>
      </c>
      <c r="F1599" s="222">
        <v>0</v>
      </c>
      <c r="G1599" s="222">
        <v>0</v>
      </c>
      <c r="H1599" s="222">
        <v>0</v>
      </c>
      <c r="I1599" s="222">
        <v>0</v>
      </c>
      <c r="J1599" s="222">
        <v>0</v>
      </c>
      <c r="K1599" s="222">
        <v>0</v>
      </c>
      <c r="L1599" s="222">
        <v>0</v>
      </c>
      <c r="M1599" s="222">
        <v>0</v>
      </c>
      <c r="N1599" s="222">
        <v>0</v>
      </c>
      <c r="O1599" s="222">
        <v>299.87</v>
      </c>
      <c r="P1599" s="222">
        <v>0</v>
      </c>
      <c r="Q1599" s="222">
        <v>299.87</v>
      </c>
    </row>
    <row r="1600" spans="1:17">
      <c r="A1600" s="223">
        <f t="shared" si="62"/>
        <v>20</v>
      </c>
      <c r="B1600" s="219" t="s">
        <v>460</v>
      </c>
      <c r="C1600" s="219" t="s">
        <v>6185</v>
      </c>
      <c r="D1600" s="219" t="s">
        <v>6186</v>
      </c>
      <c r="E1600" s="222">
        <v>0</v>
      </c>
      <c r="F1600" s="222">
        <v>0</v>
      </c>
      <c r="G1600" s="222">
        <v>0</v>
      </c>
      <c r="H1600" s="222">
        <v>0</v>
      </c>
      <c r="I1600" s="222">
        <v>0</v>
      </c>
      <c r="J1600" s="222">
        <v>0</v>
      </c>
      <c r="K1600" s="222">
        <v>0</v>
      </c>
      <c r="L1600" s="222">
        <v>0</v>
      </c>
      <c r="M1600" s="222">
        <v>0</v>
      </c>
      <c r="N1600" s="222">
        <v>0</v>
      </c>
      <c r="O1600" s="222">
        <v>168.74</v>
      </c>
      <c r="P1600" s="222">
        <v>0</v>
      </c>
      <c r="Q1600" s="222">
        <v>168.74</v>
      </c>
    </row>
    <row r="1601" spans="1:17">
      <c r="A1601" s="223">
        <f t="shared" si="62"/>
        <v>21</v>
      </c>
      <c r="B1601" s="219" t="s">
        <v>460</v>
      </c>
      <c r="C1601" s="219" t="s">
        <v>6187</v>
      </c>
      <c r="D1601" s="219" t="s">
        <v>6188</v>
      </c>
      <c r="E1601" s="222">
        <v>0</v>
      </c>
      <c r="F1601" s="222">
        <v>0</v>
      </c>
      <c r="G1601" s="222">
        <v>0</v>
      </c>
      <c r="H1601" s="222">
        <v>0</v>
      </c>
      <c r="I1601" s="222">
        <v>0</v>
      </c>
      <c r="J1601" s="222">
        <v>0</v>
      </c>
      <c r="K1601" s="222">
        <v>0</v>
      </c>
      <c r="L1601" s="222">
        <v>0</v>
      </c>
      <c r="M1601" s="222">
        <v>0</v>
      </c>
      <c r="N1601" s="222">
        <v>0</v>
      </c>
      <c r="O1601" s="222">
        <v>939.09</v>
      </c>
      <c r="P1601" s="222">
        <v>0</v>
      </c>
      <c r="Q1601" s="222">
        <v>939.09</v>
      </c>
    </row>
    <row r="1602" spans="1:17">
      <c r="A1602" s="223">
        <f t="shared" si="62"/>
        <v>22</v>
      </c>
      <c r="B1602" s="219" t="s">
        <v>460</v>
      </c>
      <c r="C1602" s="219" t="s">
        <v>6189</v>
      </c>
      <c r="D1602" s="219" t="s">
        <v>6188</v>
      </c>
      <c r="E1602" s="222">
        <v>0</v>
      </c>
      <c r="F1602" s="222">
        <v>0</v>
      </c>
      <c r="G1602" s="222">
        <v>0</v>
      </c>
      <c r="H1602" s="222">
        <v>0</v>
      </c>
      <c r="I1602" s="222">
        <v>0</v>
      </c>
      <c r="J1602" s="222">
        <v>0</v>
      </c>
      <c r="K1602" s="222">
        <v>0</v>
      </c>
      <c r="L1602" s="222">
        <v>0</v>
      </c>
      <c r="M1602" s="222">
        <v>0</v>
      </c>
      <c r="N1602" s="222">
        <v>0</v>
      </c>
      <c r="O1602" s="222">
        <v>129.1</v>
      </c>
      <c r="P1602" s="222">
        <v>0</v>
      </c>
      <c r="Q1602" s="222">
        <v>129.1</v>
      </c>
    </row>
    <row r="1603" spans="1:17">
      <c r="A1603" s="223">
        <f t="shared" si="62"/>
        <v>23</v>
      </c>
      <c r="B1603" s="219" t="s">
        <v>460</v>
      </c>
      <c r="C1603" s="219" t="s">
        <v>6190</v>
      </c>
      <c r="D1603" s="219" t="s">
        <v>2159</v>
      </c>
      <c r="E1603" s="222">
        <v>0</v>
      </c>
      <c r="F1603" s="222">
        <v>0</v>
      </c>
      <c r="G1603" s="222">
        <v>0</v>
      </c>
      <c r="H1603" s="222">
        <v>0</v>
      </c>
      <c r="I1603" s="222">
        <v>0</v>
      </c>
      <c r="J1603" s="222">
        <v>0</v>
      </c>
      <c r="K1603" s="222">
        <v>0</v>
      </c>
      <c r="L1603" s="222">
        <v>0</v>
      </c>
      <c r="M1603" s="222">
        <v>0</v>
      </c>
      <c r="N1603" s="222">
        <v>0</v>
      </c>
      <c r="O1603" s="222">
        <v>116.63</v>
      </c>
      <c r="P1603" s="222">
        <v>0</v>
      </c>
      <c r="Q1603" s="222">
        <v>116.63</v>
      </c>
    </row>
    <row r="1604" spans="1:17">
      <c r="A1604" s="223">
        <f t="shared" si="62"/>
        <v>24</v>
      </c>
      <c r="B1604" s="219" t="s">
        <v>460</v>
      </c>
      <c r="C1604" s="219" t="s">
        <v>6191</v>
      </c>
      <c r="D1604" s="219" t="s">
        <v>6192</v>
      </c>
      <c r="E1604" s="222">
        <v>0</v>
      </c>
      <c r="F1604" s="222">
        <v>0</v>
      </c>
      <c r="G1604" s="222">
        <v>0</v>
      </c>
      <c r="H1604" s="222">
        <v>0</v>
      </c>
      <c r="I1604" s="222">
        <v>0</v>
      </c>
      <c r="J1604" s="222">
        <v>0</v>
      </c>
      <c r="K1604" s="222">
        <v>0</v>
      </c>
      <c r="L1604" s="222">
        <v>0</v>
      </c>
      <c r="M1604" s="222">
        <v>0</v>
      </c>
      <c r="N1604" s="222">
        <v>0</v>
      </c>
      <c r="O1604" s="222">
        <v>101.65</v>
      </c>
      <c r="P1604" s="222">
        <v>0</v>
      </c>
      <c r="Q1604" s="222">
        <v>101.65</v>
      </c>
    </row>
    <row r="1605" spans="1:17">
      <c r="A1605" s="223">
        <f t="shared" si="62"/>
        <v>25</v>
      </c>
      <c r="B1605" s="219" t="s">
        <v>460</v>
      </c>
      <c r="C1605" s="219" t="s">
        <v>6193</v>
      </c>
      <c r="D1605" s="219" t="s">
        <v>6194</v>
      </c>
      <c r="E1605" s="222">
        <v>0</v>
      </c>
      <c r="F1605" s="222">
        <v>0</v>
      </c>
      <c r="G1605" s="222">
        <v>0</v>
      </c>
      <c r="H1605" s="222">
        <v>0</v>
      </c>
      <c r="I1605" s="222">
        <v>0</v>
      </c>
      <c r="J1605" s="222">
        <v>0</v>
      </c>
      <c r="K1605" s="222">
        <v>0</v>
      </c>
      <c r="L1605" s="222">
        <v>0</v>
      </c>
      <c r="M1605" s="222">
        <v>0</v>
      </c>
      <c r="N1605" s="222">
        <v>0</v>
      </c>
      <c r="O1605" s="222">
        <v>107</v>
      </c>
      <c r="P1605" s="222">
        <v>0</v>
      </c>
      <c r="Q1605" s="222">
        <v>107</v>
      </c>
    </row>
    <row r="1606" spans="1:17">
      <c r="A1606" s="223">
        <f t="shared" si="62"/>
        <v>26</v>
      </c>
      <c r="B1606" s="219" t="s">
        <v>460</v>
      </c>
      <c r="C1606" s="219" t="s">
        <v>6195</v>
      </c>
      <c r="D1606" s="219" t="s">
        <v>6196</v>
      </c>
      <c r="E1606" s="222">
        <v>0</v>
      </c>
      <c r="F1606" s="222">
        <v>0</v>
      </c>
      <c r="G1606" s="222">
        <v>0</v>
      </c>
      <c r="H1606" s="222">
        <v>0</v>
      </c>
      <c r="I1606" s="222">
        <v>0</v>
      </c>
      <c r="J1606" s="222">
        <v>0</v>
      </c>
      <c r="K1606" s="222">
        <v>0</v>
      </c>
      <c r="L1606" s="222">
        <v>0</v>
      </c>
      <c r="M1606" s="222">
        <v>0</v>
      </c>
      <c r="N1606" s="222">
        <v>0</v>
      </c>
      <c r="O1606" s="222">
        <v>524.29999999999995</v>
      </c>
      <c r="P1606" s="222">
        <v>0</v>
      </c>
      <c r="Q1606" s="222">
        <v>524.29999999999995</v>
      </c>
    </row>
    <row r="1607" spans="1:17">
      <c r="A1607" s="223">
        <f t="shared" si="62"/>
        <v>27</v>
      </c>
      <c r="B1607" s="219" t="s">
        <v>460</v>
      </c>
      <c r="C1607" s="219" t="s">
        <v>6197</v>
      </c>
      <c r="D1607" s="219" t="s">
        <v>6198</v>
      </c>
      <c r="E1607" s="222">
        <v>0</v>
      </c>
      <c r="F1607" s="222">
        <v>0</v>
      </c>
      <c r="G1607" s="222">
        <v>0</v>
      </c>
      <c r="H1607" s="222">
        <v>0</v>
      </c>
      <c r="I1607" s="222">
        <v>0</v>
      </c>
      <c r="J1607" s="222">
        <v>0</v>
      </c>
      <c r="K1607" s="222">
        <v>0</v>
      </c>
      <c r="L1607" s="222">
        <v>0</v>
      </c>
      <c r="M1607" s="222">
        <v>3.05</v>
      </c>
      <c r="N1607" s="222">
        <v>0</v>
      </c>
      <c r="O1607" s="222">
        <v>101.65</v>
      </c>
      <c r="P1607" s="222">
        <v>0</v>
      </c>
      <c r="Q1607" s="222">
        <v>104.7</v>
      </c>
    </row>
    <row r="1608" spans="1:17">
      <c r="A1608" s="223">
        <f t="shared" si="62"/>
        <v>28</v>
      </c>
      <c r="B1608" s="219" t="s">
        <v>460</v>
      </c>
      <c r="C1608" s="219" t="s">
        <v>6199</v>
      </c>
      <c r="D1608" s="219" t="s">
        <v>6200</v>
      </c>
      <c r="E1608" s="222">
        <v>0</v>
      </c>
      <c r="F1608" s="222">
        <v>0</v>
      </c>
      <c r="G1608" s="222">
        <v>0</v>
      </c>
      <c r="H1608" s="222">
        <v>0</v>
      </c>
      <c r="I1608" s="222">
        <v>0</v>
      </c>
      <c r="J1608" s="222">
        <v>0</v>
      </c>
      <c r="K1608" s="222">
        <v>0</v>
      </c>
      <c r="L1608" s="222">
        <v>0</v>
      </c>
      <c r="M1608" s="222">
        <v>0</v>
      </c>
      <c r="N1608" s="222">
        <v>0</v>
      </c>
      <c r="O1608" s="222">
        <v>732.95</v>
      </c>
      <c r="P1608" s="222">
        <v>0</v>
      </c>
      <c r="Q1608" s="222">
        <v>732.95</v>
      </c>
    </row>
    <row r="1609" spans="1:17">
      <c r="A1609" s="223">
        <f t="shared" si="62"/>
        <v>29</v>
      </c>
      <c r="B1609" s="219" t="s">
        <v>460</v>
      </c>
      <c r="C1609" s="219" t="s">
        <v>6201</v>
      </c>
      <c r="D1609" s="219" t="s">
        <v>6202</v>
      </c>
      <c r="E1609" s="222">
        <v>0</v>
      </c>
      <c r="F1609" s="222">
        <v>0</v>
      </c>
      <c r="G1609" s="222">
        <v>0</v>
      </c>
      <c r="H1609" s="222">
        <v>0</v>
      </c>
      <c r="I1609" s="222">
        <v>0</v>
      </c>
      <c r="J1609" s="222">
        <v>0</v>
      </c>
      <c r="K1609" s="222">
        <v>0</v>
      </c>
      <c r="L1609" s="222">
        <v>0</v>
      </c>
      <c r="M1609" s="222">
        <v>0</v>
      </c>
      <c r="N1609" s="222">
        <v>0</v>
      </c>
      <c r="O1609" s="222">
        <v>101.65</v>
      </c>
      <c r="P1609" s="222">
        <v>0</v>
      </c>
      <c r="Q1609" s="222">
        <v>101.65</v>
      </c>
    </row>
    <row r="1610" spans="1:17">
      <c r="A1610" s="223">
        <f t="shared" si="62"/>
        <v>30</v>
      </c>
      <c r="B1610" s="219" t="s">
        <v>460</v>
      </c>
      <c r="C1610" s="219" t="s">
        <v>6203</v>
      </c>
      <c r="D1610" s="219" t="s">
        <v>6204</v>
      </c>
      <c r="E1610" s="222">
        <v>0</v>
      </c>
      <c r="F1610" s="222">
        <v>0</v>
      </c>
      <c r="G1610" s="222">
        <v>0</v>
      </c>
      <c r="H1610" s="222">
        <v>0</v>
      </c>
      <c r="I1610" s="222">
        <v>0</v>
      </c>
      <c r="J1610" s="222">
        <v>0</v>
      </c>
      <c r="K1610" s="222">
        <v>0</v>
      </c>
      <c r="L1610" s="222">
        <v>0</v>
      </c>
      <c r="M1610" s="222">
        <v>0</v>
      </c>
      <c r="N1610" s="222">
        <v>0</v>
      </c>
      <c r="O1610" s="222">
        <v>331.97</v>
      </c>
      <c r="P1610" s="222">
        <v>0</v>
      </c>
      <c r="Q1610" s="222">
        <v>331.97</v>
      </c>
    </row>
    <row r="1611" spans="1:17">
      <c r="A1611" s="223">
        <f t="shared" si="62"/>
        <v>31</v>
      </c>
      <c r="B1611" s="219" t="s">
        <v>460</v>
      </c>
      <c r="C1611" s="219" t="s">
        <v>6205</v>
      </c>
      <c r="D1611" s="219" t="s">
        <v>6206</v>
      </c>
      <c r="E1611" s="222">
        <v>0</v>
      </c>
      <c r="F1611" s="222">
        <v>0</v>
      </c>
      <c r="G1611" s="222">
        <v>0</v>
      </c>
      <c r="H1611" s="222">
        <v>0</v>
      </c>
      <c r="I1611" s="222">
        <v>0</v>
      </c>
      <c r="J1611" s="222">
        <v>0</v>
      </c>
      <c r="K1611" s="222">
        <v>0</v>
      </c>
      <c r="L1611" s="222">
        <v>0</v>
      </c>
      <c r="M1611" s="222">
        <v>0</v>
      </c>
      <c r="N1611" s="222">
        <v>490.06</v>
      </c>
      <c r="O1611" s="222">
        <v>1103.17</v>
      </c>
      <c r="P1611" s="222">
        <v>0</v>
      </c>
      <c r="Q1611" s="222">
        <v>1593.23</v>
      </c>
    </row>
    <row r="1612" spans="1:17">
      <c r="A1612" s="223">
        <f t="shared" ref="A1612:A1675" si="65">A1611+1</f>
        <v>32</v>
      </c>
      <c r="B1612" s="219" t="s">
        <v>460</v>
      </c>
      <c r="C1612" s="219" t="s">
        <v>6207</v>
      </c>
      <c r="D1612" s="219" t="s">
        <v>6208</v>
      </c>
      <c r="E1612" s="222">
        <v>0</v>
      </c>
      <c r="F1612" s="222">
        <v>0</v>
      </c>
      <c r="G1612" s="222">
        <v>0</v>
      </c>
      <c r="H1612" s="222">
        <v>0</v>
      </c>
      <c r="I1612" s="222">
        <v>0</v>
      </c>
      <c r="J1612" s="222">
        <v>0</v>
      </c>
      <c r="K1612" s="222">
        <v>0</v>
      </c>
      <c r="L1612" s="222">
        <v>0</v>
      </c>
      <c r="M1612" s="222">
        <v>0</v>
      </c>
      <c r="N1612" s="222">
        <v>1482.49</v>
      </c>
      <c r="O1612" s="222">
        <v>2312.27</v>
      </c>
      <c r="P1612" s="222">
        <v>0</v>
      </c>
      <c r="Q1612" s="222">
        <v>3794.76</v>
      </c>
    </row>
    <row r="1613" spans="1:17">
      <c r="A1613" s="223">
        <f t="shared" si="65"/>
        <v>33</v>
      </c>
      <c r="B1613" s="219" t="s">
        <v>460</v>
      </c>
      <c r="C1613" s="219" t="s">
        <v>6209</v>
      </c>
      <c r="D1613" s="219" t="s">
        <v>6210</v>
      </c>
      <c r="E1613" s="222">
        <v>0</v>
      </c>
      <c r="F1613" s="222">
        <v>0</v>
      </c>
      <c r="G1613" s="222">
        <v>0</v>
      </c>
      <c r="H1613" s="222">
        <v>0</v>
      </c>
      <c r="I1613" s="222">
        <v>0</v>
      </c>
      <c r="J1613" s="222">
        <v>0</v>
      </c>
      <c r="K1613" s="222">
        <v>0</v>
      </c>
      <c r="L1613" s="222">
        <v>0</v>
      </c>
      <c r="M1613" s="222">
        <v>0</v>
      </c>
      <c r="N1613" s="222">
        <v>0</v>
      </c>
      <c r="O1613" s="222">
        <v>104.7</v>
      </c>
      <c r="P1613" s="222">
        <v>0</v>
      </c>
      <c r="Q1613" s="222">
        <v>104.7</v>
      </c>
    </row>
    <row r="1614" spans="1:17">
      <c r="A1614" s="223">
        <f t="shared" si="65"/>
        <v>34</v>
      </c>
      <c r="B1614" s="219" t="s">
        <v>460</v>
      </c>
      <c r="C1614" s="219" t="s">
        <v>6211</v>
      </c>
      <c r="D1614" s="219" t="s">
        <v>2956</v>
      </c>
      <c r="E1614" s="222">
        <v>0</v>
      </c>
      <c r="F1614" s="222">
        <v>0</v>
      </c>
      <c r="G1614" s="222">
        <v>0</v>
      </c>
      <c r="H1614" s="222">
        <v>0</v>
      </c>
      <c r="I1614" s="222">
        <v>0</v>
      </c>
      <c r="J1614" s="222">
        <v>0</v>
      </c>
      <c r="K1614" s="222">
        <v>0</v>
      </c>
      <c r="L1614" s="222">
        <v>0</v>
      </c>
      <c r="M1614" s="222">
        <v>0</v>
      </c>
      <c r="N1614" s="222">
        <v>0</v>
      </c>
      <c r="O1614" s="222">
        <v>732.95</v>
      </c>
      <c r="P1614" s="222">
        <v>0</v>
      </c>
      <c r="Q1614" s="222">
        <v>732.95</v>
      </c>
    </row>
    <row r="1615" spans="1:17" ht="15" thickBot="1">
      <c r="A1615" s="223"/>
      <c r="B1615" s="219"/>
      <c r="C1615" s="219"/>
      <c r="D1615" s="219"/>
      <c r="E1615" s="224">
        <f>SUM(E1581:E1614)</f>
        <v>0</v>
      </c>
      <c r="F1615" s="224">
        <f t="shared" ref="F1615:Q1615" si="66">SUM(F1581:F1614)</f>
        <v>0</v>
      </c>
      <c r="G1615" s="224">
        <f t="shared" si="66"/>
        <v>0</v>
      </c>
      <c r="H1615" s="224">
        <f t="shared" si="66"/>
        <v>0</v>
      </c>
      <c r="I1615" s="224">
        <f t="shared" si="66"/>
        <v>0</v>
      </c>
      <c r="J1615" s="224">
        <f t="shared" si="66"/>
        <v>0</v>
      </c>
      <c r="K1615" s="224">
        <f t="shared" si="66"/>
        <v>0</v>
      </c>
      <c r="L1615" s="224">
        <f t="shared" si="66"/>
        <v>0</v>
      </c>
      <c r="M1615" s="224">
        <f t="shared" si="66"/>
        <v>3.05</v>
      </c>
      <c r="N1615" s="224">
        <f t="shared" si="66"/>
        <v>2100.36</v>
      </c>
      <c r="O1615" s="224">
        <f t="shared" si="66"/>
        <v>17283.649999999998</v>
      </c>
      <c r="P1615" s="224">
        <f t="shared" si="66"/>
        <v>0</v>
      </c>
      <c r="Q1615" s="224">
        <f t="shared" si="66"/>
        <v>19387.059999999998</v>
      </c>
    </row>
    <row r="1616" spans="1:17" ht="15" thickTop="1">
      <c r="A1616" s="223">
        <f t="shared" si="65"/>
        <v>1</v>
      </c>
      <c r="B1616" s="219" t="s">
        <v>466</v>
      </c>
      <c r="C1616" s="219" t="s">
        <v>6212</v>
      </c>
      <c r="D1616" s="219" t="s">
        <v>6213</v>
      </c>
      <c r="E1616" s="222">
        <v>0</v>
      </c>
      <c r="F1616" s="222">
        <v>0</v>
      </c>
      <c r="G1616" s="222">
        <v>0</v>
      </c>
      <c r="H1616" s="222">
        <v>0</v>
      </c>
      <c r="I1616" s="222">
        <v>0</v>
      </c>
      <c r="J1616" s="222">
        <v>0</v>
      </c>
      <c r="K1616" s="222">
        <v>0</v>
      </c>
      <c r="L1616" s="222">
        <v>0</v>
      </c>
      <c r="M1616" s="222">
        <v>749</v>
      </c>
      <c r="N1616" s="222">
        <v>749</v>
      </c>
      <c r="O1616" s="222">
        <v>749</v>
      </c>
      <c r="P1616" s="222">
        <v>0</v>
      </c>
      <c r="Q1616" s="222">
        <v>2247</v>
      </c>
    </row>
    <row r="1617" spans="1:17">
      <c r="A1617" s="223">
        <f t="shared" si="65"/>
        <v>2</v>
      </c>
      <c r="B1617" s="219" t="s">
        <v>466</v>
      </c>
      <c r="C1617" s="219" t="s">
        <v>6214</v>
      </c>
      <c r="D1617" s="219" t="s">
        <v>6215</v>
      </c>
      <c r="E1617" s="222">
        <v>0</v>
      </c>
      <c r="F1617" s="222">
        <v>0</v>
      </c>
      <c r="G1617" s="222">
        <v>0</v>
      </c>
      <c r="H1617" s="222">
        <v>0</v>
      </c>
      <c r="I1617" s="222">
        <v>0</v>
      </c>
      <c r="J1617" s="222">
        <v>0</v>
      </c>
      <c r="K1617" s="222">
        <v>0</v>
      </c>
      <c r="L1617" s="222">
        <v>0</v>
      </c>
      <c r="M1617" s="222">
        <v>738.3</v>
      </c>
      <c r="N1617" s="222">
        <v>738.3</v>
      </c>
      <c r="O1617" s="222">
        <v>738.3</v>
      </c>
      <c r="P1617" s="222">
        <v>0</v>
      </c>
      <c r="Q1617" s="222">
        <v>2214.9</v>
      </c>
    </row>
    <row r="1618" spans="1:17">
      <c r="A1618" s="223">
        <f t="shared" si="65"/>
        <v>3</v>
      </c>
      <c r="B1618" s="219" t="s">
        <v>466</v>
      </c>
      <c r="C1618" s="219" t="s">
        <v>6216</v>
      </c>
      <c r="D1618" s="219" t="s">
        <v>6217</v>
      </c>
      <c r="E1618" s="222">
        <v>0</v>
      </c>
      <c r="F1618" s="222">
        <v>0</v>
      </c>
      <c r="G1618" s="222">
        <v>0</v>
      </c>
      <c r="H1618" s="222">
        <v>0</v>
      </c>
      <c r="I1618" s="222">
        <v>0</v>
      </c>
      <c r="J1618" s="222">
        <v>0</v>
      </c>
      <c r="K1618" s="222">
        <v>0</v>
      </c>
      <c r="L1618" s="222">
        <v>631.29999999999995</v>
      </c>
      <c r="M1618" s="222">
        <v>631.29999999999995</v>
      </c>
      <c r="N1618" s="222">
        <v>631.29999999999995</v>
      </c>
      <c r="O1618" s="222">
        <v>631.29999999999995</v>
      </c>
      <c r="P1618" s="222">
        <v>0</v>
      </c>
      <c r="Q1618" s="222">
        <v>2525.1999999999998</v>
      </c>
    </row>
    <row r="1619" spans="1:17">
      <c r="A1619" s="223">
        <f t="shared" si="65"/>
        <v>4</v>
      </c>
      <c r="B1619" s="219" t="s">
        <v>466</v>
      </c>
      <c r="C1619" s="219" t="s">
        <v>6218</v>
      </c>
      <c r="D1619" s="219" t="s">
        <v>6219</v>
      </c>
      <c r="E1619" s="222">
        <v>0</v>
      </c>
      <c r="F1619" s="222">
        <v>0</v>
      </c>
      <c r="G1619" s="222">
        <v>0</v>
      </c>
      <c r="H1619" s="222">
        <v>0</v>
      </c>
      <c r="I1619" s="222">
        <v>0</v>
      </c>
      <c r="J1619" s="222">
        <v>0</v>
      </c>
      <c r="K1619" s="222">
        <v>631.29999999999995</v>
      </c>
      <c r="L1619" s="222">
        <v>631.29999999999995</v>
      </c>
      <c r="M1619" s="222">
        <v>631.29999999999995</v>
      </c>
      <c r="N1619" s="222">
        <v>631.29999999999995</v>
      </c>
      <c r="O1619" s="222">
        <v>631.29999999999995</v>
      </c>
      <c r="P1619" s="222">
        <v>0</v>
      </c>
      <c r="Q1619" s="222">
        <v>3156.5</v>
      </c>
    </row>
    <row r="1620" spans="1:17">
      <c r="A1620" s="223">
        <f t="shared" si="65"/>
        <v>5</v>
      </c>
      <c r="B1620" s="219" t="s">
        <v>466</v>
      </c>
      <c r="C1620" s="219" t="s">
        <v>6220</v>
      </c>
      <c r="D1620" s="219" t="s">
        <v>2204</v>
      </c>
      <c r="E1620" s="222">
        <v>0</v>
      </c>
      <c r="F1620" s="222">
        <v>0</v>
      </c>
      <c r="G1620" s="222">
        <v>0</v>
      </c>
      <c r="H1620" s="222">
        <v>0</v>
      </c>
      <c r="I1620" s="222">
        <v>0</v>
      </c>
      <c r="J1620" s="222">
        <v>0</v>
      </c>
      <c r="K1620" s="222">
        <v>0</v>
      </c>
      <c r="L1620" s="222">
        <v>0</v>
      </c>
      <c r="M1620" s="222">
        <v>0</v>
      </c>
      <c r="N1620" s="222">
        <v>0</v>
      </c>
      <c r="O1620" s="222">
        <v>749</v>
      </c>
      <c r="P1620" s="222">
        <v>0</v>
      </c>
      <c r="Q1620" s="222">
        <v>749</v>
      </c>
    </row>
    <row r="1621" spans="1:17">
      <c r="A1621" s="223">
        <f t="shared" si="65"/>
        <v>6</v>
      </c>
      <c r="B1621" s="219" t="s">
        <v>466</v>
      </c>
      <c r="C1621" s="219" t="s">
        <v>6221</v>
      </c>
      <c r="D1621" s="219" t="s">
        <v>2231</v>
      </c>
      <c r="E1621" s="222">
        <v>0</v>
      </c>
      <c r="F1621" s="222">
        <v>0</v>
      </c>
      <c r="G1621" s="222">
        <v>0</v>
      </c>
      <c r="H1621" s="222">
        <v>0</v>
      </c>
      <c r="I1621" s="222">
        <v>0</v>
      </c>
      <c r="J1621" s="222">
        <v>0</v>
      </c>
      <c r="K1621" s="222">
        <v>0</v>
      </c>
      <c r="L1621" s="222">
        <v>0</v>
      </c>
      <c r="M1621" s="222">
        <v>0</v>
      </c>
      <c r="N1621" s="222">
        <v>0</v>
      </c>
      <c r="O1621" s="222">
        <v>6551.02</v>
      </c>
      <c r="P1621" s="222">
        <v>0</v>
      </c>
      <c r="Q1621" s="222">
        <v>6551.02</v>
      </c>
    </row>
    <row r="1622" spans="1:17">
      <c r="A1622" s="223">
        <f t="shared" si="65"/>
        <v>7</v>
      </c>
      <c r="B1622" s="219" t="s">
        <v>466</v>
      </c>
      <c r="C1622" s="219" t="s">
        <v>6222</v>
      </c>
      <c r="D1622" s="219" t="s">
        <v>2231</v>
      </c>
      <c r="E1622" s="222">
        <v>0</v>
      </c>
      <c r="F1622" s="222">
        <v>0</v>
      </c>
      <c r="G1622" s="222">
        <v>0</v>
      </c>
      <c r="H1622" s="222">
        <v>0</v>
      </c>
      <c r="I1622" s="222">
        <v>0</v>
      </c>
      <c r="J1622" s="222">
        <v>0</v>
      </c>
      <c r="K1622" s="222">
        <v>0</v>
      </c>
      <c r="L1622" s="222">
        <v>0</v>
      </c>
      <c r="M1622" s="222">
        <v>0</v>
      </c>
      <c r="N1622" s="222">
        <v>358.7</v>
      </c>
      <c r="O1622" s="222">
        <v>464.38</v>
      </c>
      <c r="P1622" s="222">
        <v>0</v>
      </c>
      <c r="Q1622" s="222">
        <v>823.08</v>
      </c>
    </row>
    <row r="1623" spans="1:17">
      <c r="A1623" s="223">
        <f t="shared" si="65"/>
        <v>8</v>
      </c>
      <c r="B1623" s="219" t="s">
        <v>466</v>
      </c>
      <c r="C1623" s="219" t="s">
        <v>6223</v>
      </c>
      <c r="D1623" s="219" t="s">
        <v>2231</v>
      </c>
      <c r="E1623" s="222">
        <v>0</v>
      </c>
      <c r="F1623" s="222">
        <v>0</v>
      </c>
      <c r="G1623" s="222">
        <v>0</v>
      </c>
      <c r="H1623" s="222">
        <v>0</v>
      </c>
      <c r="I1623" s="222">
        <v>0</v>
      </c>
      <c r="J1623" s="222">
        <v>0</v>
      </c>
      <c r="K1623" s="222">
        <v>589.22</v>
      </c>
      <c r="L1623" s="222">
        <v>631.29999999999995</v>
      </c>
      <c r="M1623" s="222">
        <v>631.29999999999995</v>
      </c>
      <c r="N1623" s="222">
        <v>631.29999999999995</v>
      </c>
      <c r="O1623" s="222">
        <v>631.29999999999995</v>
      </c>
      <c r="P1623" s="222">
        <v>0</v>
      </c>
      <c r="Q1623" s="222">
        <v>3114.42</v>
      </c>
    </row>
    <row r="1624" spans="1:17">
      <c r="A1624" s="223">
        <f t="shared" si="65"/>
        <v>9</v>
      </c>
      <c r="B1624" s="219" t="s">
        <v>466</v>
      </c>
      <c r="C1624" s="219" t="s">
        <v>6224</v>
      </c>
      <c r="D1624" s="219" t="s">
        <v>2231</v>
      </c>
      <c r="E1624" s="222">
        <v>0</v>
      </c>
      <c r="F1624" s="222">
        <v>0</v>
      </c>
      <c r="G1624" s="222">
        <v>0</v>
      </c>
      <c r="H1624" s="222">
        <v>0</v>
      </c>
      <c r="I1624" s="222">
        <v>0</v>
      </c>
      <c r="J1624" s="222">
        <v>0</v>
      </c>
      <c r="K1624" s="222">
        <v>0</v>
      </c>
      <c r="L1624" s="222">
        <v>0</v>
      </c>
      <c r="M1624" s="222">
        <v>0</v>
      </c>
      <c r="N1624" s="222">
        <v>0</v>
      </c>
      <c r="O1624" s="222">
        <v>481.5</v>
      </c>
      <c r="P1624" s="222">
        <v>0</v>
      </c>
      <c r="Q1624" s="222">
        <v>481.5</v>
      </c>
    </row>
    <row r="1625" spans="1:17">
      <c r="A1625" s="223">
        <f t="shared" si="65"/>
        <v>10</v>
      </c>
      <c r="B1625" s="219" t="s">
        <v>466</v>
      </c>
      <c r="C1625" s="219" t="s">
        <v>6225</v>
      </c>
      <c r="D1625" s="219" t="s">
        <v>3707</v>
      </c>
      <c r="E1625" s="222">
        <v>0</v>
      </c>
      <c r="F1625" s="222">
        <v>0</v>
      </c>
      <c r="G1625" s="222">
        <v>0</v>
      </c>
      <c r="H1625" s="222">
        <v>0</v>
      </c>
      <c r="I1625" s="222">
        <v>0</v>
      </c>
      <c r="J1625" s="222">
        <v>0</v>
      </c>
      <c r="K1625" s="222">
        <v>0</v>
      </c>
      <c r="L1625" s="222">
        <v>0</v>
      </c>
      <c r="M1625" s="222">
        <v>0</v>
      </c>
      <c r="N1625" s="222">
        <v>0</v>
      </c>
      <c r="O1625" s="222">
        <v>755.96</v>
      </c>
      <c r="P1625" s="222">
        <v>0</v>
      </c>
      <c r="Q1625" s="222">
        <v>755.96</v>
      </c>
    </row>
    <row r="1626" spans="1:17">
      <c r="A1626" s="223">
        <f t="shared" si="65"/>
        <v>11</v>
      </c>
      <c r="B1626" s="219" t="s">
        <v>466</v>
      </c>
      <c r="C1626" s="219" t="s">
        <v>6226</v>
      </c>
      <c r="D1626" s="219" t="s">
        <v>6227</v>
      </c>
      <c r="E1626" s="222">
        <v>0</v>
      </c>
      <c r="F1626" s="222">
        <v>0</v>
      </c>
      <c r="G1626" s="222">
        <v>0</v>
      </c>
      <c r="H1626" s="222">
        <v>0</v>
      </c>
      <c r="I1626" s="222">
        <v>0</v>
      </c>
      <c r="J1626" s="222">
        <v>0</v>
      </c>
      <c r="K1626" s="222">
        <v>0</v>
      </c>
      <c r="L1626" s="222">
        <v>0</v>
      </c>
      <c r="M1626" s="222">
        <v>0</v>
      </c>
      <c r="N1626" s="222">
        <v>749</v>
      </c>
      <c r="O1626" s="222">
        <v>749</v>
      </c>
      <c r="P1626" s="222">
        <v>0</v>
      </c>
      <c r="Q1626" s="222">
        <v>1498</v>
      </c>
    </row>
    <row r="1627" spans="1:17">
      <c r="A1627" s="223">
        <f t="shared" si="65"/>
        <v>12</v>
      </c>
      <c r="B1627" s="219" t="s">
        <v>466</v>
      </c>
      <c r="C1627" s="219" t="s">
        <v>6228</v>
      </c>
      <c r="D1627" s="219" t="s">
        <v>6227</v>
      </c>
      <c r="E1627" s="222">
        <v>0</v>
      </c>
      <c r="F1627" s="222">
        <v>0</v>
      </c>
      <c r="G1627" s="222">
        <v>0</v>
      </c>
      <c r="H1627" s="222">
        <v>0</v>
      </c>
      <c r="I1627" s="222">
        <v>0</v>
      </c>
      <c r="J1627" s="222">
        <v>0</v>
      </c>
      <c r="K1627" s="222">
        <v>0</v>
      </c>
      <c r="L1627" s="222">
        <v>0</v>
      </c>
      <c r="M1627" s="222">
        <v>0</v>
      </c>
      <c r="N1627" s="222">
        <v>749</v>
      </c>
      <c r="O1627" s="222">
        <v>749</v>
      </c>
      <c r="P1627" s="222">
        <v>0</v>
      </c>
      <c r="Q1627" s="222">
        <v>1498</v>
      </c>
    </row>
    <row r="1628" spans="1:17">
      <c r="A1628" s="223">
        <f t="shared" si="65"/>
        <v>13</v>
      </c>
      <c r="B1628" s="219" t="s">
        <v>466</v>
      </c>
      <c r="C1628" s="219" t="s">
        <v>6229</v>
      </c>
      <c r="D1628" s="219" t="s">
        <v>6230</v>
      </c>
      <c r="E1628" s="222">
        <v>0</v>
      </c>
      <c r="F1628" s="222">
        <v>0</v>
      </c>
      <c r="G1628" s="222">
        <v>0</v>
      </c>
      <c r="H1628" s="222">
        <v>0</v>
      </c>
      <c r="I1628" s="222">
        <v>0</v>
      </c>
      <c r="J1628" s="222">
        <v>0</v>
      </c>
      <c r="K1628" s="222">
        <v>0</v>
      </c>
      <c r="L1628" s="222">
        <v>0</v>
      </c>
      <c r="M1628" s="222">
        <v>1061.44</v>
      </c>
      <c r="N1628" s="222">
        <v>1166.3</v>
      </c>
      <c r="O1628" s="222">
        <v>1018.64</v>
      </c>
      <c r="P1628" s="222">
        <v>0</v>
      </c>
      <c r="Q1628" s="222">
        <v>3246.38</v>
      </c>
    </row>
    <row r="1629" spans="1:17">
      <c r="A1629" s="223">
        <f t="shared" si="65"/>
        <v>14</v>
      </c>
      <c r="B1629" s="219" t="s">
        <v>466</v>
      </c>
      <c r="C1629" s="219" t="s">
        <v>6231</v>
      </c>
      <c r="D1629" s="219" t="s">
        <v>6232</v>
      </c>
      <c r="E1629" s="222">
        <v>0</v>
      </c>
      <c r="F1629" s="222">
        <v>0</v>
      </c>
      <c r="G1629" s="222">
        <v>0</v>
      </c>
      <c r="H1629" s="222">
        <v>0</v>
      </c>
      <c r="I1629" s="222">
        <v>0</v>
      </c>
      <c r="J1629" s="222">
        <v>0</v>
      </c>
      <c r="K1629" s="222">
        <v>0</v>
      </c>
      <c r="L1629" s="222">
        <v>0</v>
      </c>
      <c r="M1629" s="222">
        <v>0</v>
      </c>
      <c r="N1629" s="222">
        <v>0</v>
      </c>
      <c r="O1629" s="222">
        <v>1334.72</v>
      </c>
      <c r="P1629" s="222">
        <v>0</v>
      </c>
      <c r="Q1629" s="222">
        <v>1334.72</v>
      </c>
    </row>
    <row r="1630" spans="1:17">
      <c r="A1630" s="223">
        <f t="shared" si="65"/>
        <v>15</v>
      </c>
      <c r="B1630" s="219" t="s">
        <v>466</v>
      </c>
      <c r="C1630" s="219" t="s">
        <v>6233</v>
      </c>
      <c r="D1630" s="219" t="s">
        <v>6232</v>
      </c>
      <c r="E1630" s="222">
        <v>0</v>
      </c>
      <c r="F1630" s="222">
        <v>0</v>
      </c>
      <c r="G1630" s="222">
        <v>0</v>
      </c>
      <c r="H1630" s="222">
        <v>0</v>
      </c>
      <c r="I1630" s="222">
        <v>0</v>
      </c>
      <c r="J1630" s="222">
        <v>0</v>
      </c>
      <c r="K1630" s="222">
        <v>0</v>
      </c>
      <c r="L1630" s="222">
        <v>0</v>
      </c>
      <c r="M1630" s="222">
        <v>0</v>
      </c>
      <c r="N1630" s="222">
        <v>0</v>
      </c>
      <c r="O1630" s="222">
        <v>472.94</v>
      </c>
      <c r="P1630" s="222">
        <v>0</v>
      </c>
      <c r="Q1630" s="222">
        <v>472.94</v>
      </c>
    </row>
    <row r="1631" spans="1:17">
      <c r="A1631" s="223">
        <f t="shared" si="65"/>
        <v>16</v>
      </c>
      <c r="B1631" s="219" t="s">
        <v>466</v>
      </c>
      <c r="C1631" s="219" t="s">
        <v>6234</v>
      </c>
      <c r="D1631" s="219" t="s">
        <v>6232</v>
      </c>
      <c r="E1631" s="222">
        <v>0</v>
      </c>
      <c r="F1631" s="222">
        <v>0</v>
      </c>
      <c r="G1631" s="222">
        <v>0</v>
      </c>
      <c r="H1631" s="222">
        <v>0</v>
      </c>
      <c r="I1631" s="222">
        <v>0</v>
      </c>
      <c r="J1631" s="222">
        <v>0</v>
      </c>
      <c r="K1631" s="222">
        <v>0</v>
      </c>
      <c r="L1631" s="222">
        <v>0</v>
      </c>
      <c r="M1631" s="222">
        <v>0</v>
      </c>
      <c r="N1631" s="222">
        <v>0</v>
      </c>
      <c r="O1631" s="222">
        <v>749</v>
      </c>
      <c r="P1631" s="222">
        <v>0</v>
      </c>
      <c r="Q1631" s="222">
        <v>749</v>
      </c>
    </row>
    <row r="1632" spans="1:17">
      <c r="A1632" s="223">
        <f t="shared" si="65"/>
        <v>17</v>
      </c>
      <c r="B1632" s="219" t="s">
        <v>466</v>
      </c>
      <c r="C1632" s="219" t="s">
        <v>6235</v>
      </c>
      <c r="D1632" s="219" t="s">
        <v>6236</v>
      </c>
      <c r="E1632" s="222">
        <v>0</v>
      </c>
      <c r="F1632" s="222">
        <v>0</v>
      </c>
      <c r="G1632" s="222">
        <v>0</v>
      </c>
      <c r="H1632" s="222">
        <v>0</v>
      </c>
      <c r="I1632" s="222">
        <v>0</v>
      </c>
      <c r="J1632" s="222">
        <v>0</v>
      </c>
      <c r="K1632" s="222">
        <v>0</v>
      </c>
      <c r="L1632" s="222">
        <v>0</v>
      </c>
      <c r="M1632" s="222">
        <v>0</v>
      </c>
      <c r="N1632" s="222">
        <v>0</v>
      </c>
      <c r="O1632" s="222">
        <v>101.65</v>
      </c>
      <c r="P1632" s="222">
        <v>0</v>
      </c>
      <c r="Q1632" s="222">
        <v>101.65</v>
      </c>
    </row>
    <row r="1633" spans="1:17">
      <c r="A1633" s="223">
        <f t="shared" si="65"/>
        <v>18</v>
      </c>
      <c r="B1633" s="219" t="s">
        <v>466</v>
      </c>
      <c r="C1633" s="219" t="s">
        <v>6237</v>
      </c>
      <c r="D1633" s="219" t="s">
        <v>6238</v>
      </c>
      <c r="E1633" s="222">
        <v>0</v>
      </c>
      <c r="F1633" s="222">
        <v>0</v>
      </c>
      <c r="G1633" s="222">
        <v>0</v>
      </c>
      <c r="H1633" s="222">
        <v>0</v>
      </c>
      <c r="I1633" s="222">
        <v>0</v>
      </c>
      <c r="J1633" s="222">
        <v>0</v>
      </c>
      <c r="K1633" s="222">
        <v>0</v>
      </c>
      <c r="L1633" s="222">
        <v>631.29999999999995</v>
      </c>
      <c r="M1633" s="222">
        <v>631.29999999999995</v>
      </c>
      <c r="N1633" s="222">
        <v>631.29999999999995</v>
      </c>
      <c r="O1633" s="222">
        <v>631.29999999999995</v>
      </c>
      <c r="P1633" s="222">
        <v>0</v>
      </c>
      <c r="Q1633" s="222">
        <v>2525.1999999999998</v>
      </c>
    </row>
    <row r="1634" spans="1:17" ht="15" thickBot="1">
      <c r="A1634" s="223"/>
      <c r="B1634" s="219"/>
      <c r="C1634" s="219"/>
      <c r="D1634" s="219"/>
      <c r="E1634" s="224">
        <f>SUM(E1616:E1633)</f>
        <v>0</v>
      </c>
      <c r="F1634" s="224">
        <f t="shared" ref="F1634:Q1634" si="67">SUM(F1616:F1633)</f>
        <v>0</v>
      </c>
      <c r="G1634" s="224">
        <f t="shared" si="67"/>
        <v>0</v>
      </c>
      <c r="H1634" s="224">
        <f t="shared" si="67"/>
        <v>0</v>
      </c>
      <c r="I1634" s="224">
        <f t="shared" si="67"/>
        <v>0</v>
      </c>
      <c r="J1634" s="224">
        <f t="shared" si="67"/>
        <v>0</v>
      </c>
      <c r="K1634" s="224">
        <f t="shared" si="67"/>
        <v>1220.52</v>
      </c>
      <c r="L1634" s="224">
        <f t="shared" si="67"/>
        <v>2525.1999999999998</v>
      </c>
      <c r="M1634" s="224">
        <f t="shared" si="67"/>
        <v>5073.9399999999996</v>
      </c>
      <c r="N1634" s="224">
        <f t="shared" si="67"/>
        <v>7035.5</v>
      </c>
      <c r="O1634" s="224">
        <f t="shared" si="67"/>
        <v>18189.309999999998</v>
      </c>
      <c r="P1634" s="224">
        <f t="shared" si="67"/>
        <v>0</v>
      </c>
      <c r="Q1634" s="224">
        <f t="shared" si="67"/>
        <v>34044.47</v>
      </c>
    </row>
    <row r="1635" spans="1:17" ht="15" thickTop="1">
      <c r="A1635" s="223">
        <f t="shared" ref="A1635" si="68">A1634+1</f>
        <v>1</v>
      </c>
      <c r="B1635" s="219" t="s">
        <v>2241</v>
      </c>
      <c r="C1635" s="219" t="s">
        <v>6239</v>
      </c>
      <c r="D1635" s="219" t="s">
        <v>163</v>
      </c>
      <c r="E1635" s="222">
        <v>0</v>
      </c>
      <c r="F1635" s="222">
        <v>0</v>
      </c>
      <c r="G1635" s="222">
        <v>0</v>
      </c>
      <c r="H1635" s="222">
        <v>0</v>
      </c>
      <c r="I1635" s="222">
        <v>0</v>
      </c>
      <c r="J1635" s="222">
        <v>0</v>
      </c>
      <c r="K1635" s="222">
        <v>0</v>
      </c>
      <c r="L1635" s="222">
        <v>0</v>
      </c>
      <c r="M1635" s="222">
        <v>0</v>
      </c>
      <c r="N1635" s="222">
        <v>0</v>
      </c>
      <c r="O1635" s="222">
        <v>144.34</v>
      </c>
      <c r="P1635" s="222">
        <v>0</v>
      </c>
      <c r="Q1635" s="222">
        <v>144.34</v>
      </c>
    </row>
    <row r="1636" spans="1:17">
      <c r="A1636" s="223">
        <f t="shared" si="65"/>
        <v>2</v>
      </c>
      <c r="B1636" s="219" t="s">
        <v>2241</v>
      </c>
      <c r="C1636" s="219" t="s">
        <v>6240</v>
      </c>
      <c r="D1636" s="219" t="s">
        <v>163</v>
      </c>
      <c r="E1636" s="222">
        <v>0</v>
      </c>
      <c r="F1636" s="222">
        <v>0</v>
      </c>
      <c r="G1636" s="222">
        <v>0</v>
      </c>
      <c r="H1636" s="222">
        <v>0</v>
      </c>
      <c r="I1636" s="222">
        <v>0</v>
      </c>
      <c r="J1636" s="222">
        <v>0</v>
      </c>
      <c r="K1636" s="222">
        <v>0</v>
      </c>
      <c r="L1636" s="222">
        <v>0</v>
      </c>
      <c r="M1636" s="222">
        <v>0</v>
      </c>
      <c r="N1636" s="222">
        <v>0</v>
      </c>
      <c r="O1636" s="222">
        <v>101.65</v>
      </c>
      <c r="P1636" s="222">
        <v>0</v>
      </c>
      <c r="Q1636" s="222">
        <v>101.65</v>
      </c>
    </row>
    <row r="1637" spans="1:17">
      <c r="A1637" s="223">
        <f t="shared" si="65"/>
        <v>3</v>
      </c>
      <c r="B1637" s="219" t="s">
        <v>2241</v>
      </c>
      <c r="C1637" s="219" t="s">
        <v>6241</v>
      </c>
      <c r="D1637" s="219" t="s">
        <v>6242</v>
      </c>
      <c r="E1637" s="222">
        <v>0</v>
      </c>
      <c r="F1637" s="222">
        <v>0</v>
      </c>
      <c r="G1637" s="222">
        <v>0</v>
      </c>
      <c r="H1637" s="222">
        <v>0</v>
      </c>
      <c r="I1637" s="222">
        <v>0</v>
      </c>
      <c r="J1637" s="222">
        <v>0</v>
      </c>
      <c r="K1637" s="222">
        <v>0</v>
      </c>
      <c r="L1637" s="222">
        <v>0</v>
      </c>
      <c r="M1637" s="222">
        <v>0</v>
      </c>
      <c r="N1637" s="222">
        <v>0</v>
      </c>
      <c r="O1637" s="222">
        <v>116.9</v>
      </c>
      <c r="P1637" s="222">
        <v>0</v>
      </c>
      <c r="Q1637" s="222">
        <v>116.9</v>
      </c>
    </row>
    <row r="1638" spans="1:17">
      <c r="A1638" s="223">
        <f t="shared" si="65"/>
        <v>4</v>
      </c>
      <c r="B1638" s="219" t="s">
        <v>2241</v>
      </c>
      <c r="C1638" s="219" t="s">
        <v>6243</v>
      </c>
      <c r="D1638" s="219" t="s">
        <v>6244</v>
      </c>
      <c r="E1638" s="222">
        <v>0</v>
      </c>
      <c r="F1638" s="222">
        <v>0</v>
      </c>
      <c r="G1638" s="222">
        <v>0</v>
      </c>
      <c r="H1638" s="222">
        <v>0</v>
      </c>
      <c r="I1638" s="222">
        <v>0</v>
      </c>
      <c r="J1638" s="222">
        <v>0</v>
      </c>
      <c r="K1638" s="222">
        <v>0</v>
      </c>
      <c r="L1638" s="222">
        <v>0</v>
      </c>
      <c r="M1638" s="222">
        <v>0</v>
      </c>
      <c r="N1638" s="222">
        <v>0</v>
      </c>
      <c r="O1638" s="222">
        <v>824.97</v>
      </c>
      <c r="P1638" s="222">
        <v>0</v>
      </c>
      <c r="Q1638" s="222">
        <v>824.97</v>
      </c>
    </row>
    <row r="1639" spans="1:17">
      <c r="A1639" s="223">
        <f t="shared" si="65"/>
        <v>5</v>
      </c>
      <c r="B1639" s="219" t="s">
        <v>2241</v>
      </c>
      <c r="C1639" s="219" t="s">
        <v>6245</v>
      </c>
      <c r="D1639" s="219" t="s">
        <v>6244</v>
      </c>
      <c r="E1639" s="222">
        <v>0</v>
      </c>
      <c r="F1639" s="222">
        <v>0</v>
      </c>
      <c r="G1639" s="222">
        <v>0</v>
      </c>
      <c r="H1639" s="222">
        <v>0</v>
      </c>
      <c r="I1639" s="222">
        <v>0</v>
      </c>
      <c r="J1639" s="222">
        <v>0</v>
      </c>
      <c r="K1639" s="222">
        <v>0</v>
      </c>
      <c r="L1639" s="222">
        <v>0</v>
      </c>
      <c r="M1639" s="222">
        <v>0</v>
      </c>
      <c r="N1639" s="222">
        <v>0</v>
      </c>
      <c r="O1639" s="222">
        <v>749</v>
      </c>
      <c r="P1639" s="222">
        <v>0</v>
      </c>
      <c r="Q1639" s="222">
        <v>749</v>
      </c>
    </row>
    <row r="1640" spans="1:17">
      <c r="A1640" s="223">
        <f t="shared" si="65"/>
        <v>6</v>
      </c>
      <c r="B1640" s="219" t="s">
        <v>2241</v>
      </c>
      <c r="C1640" s="219" t="s">
        <v>6246</v>
      </c>
      <c r="D1640" s="219" t="s">
        <v>6247</v>
      </c>
      <c r="E1640" s="222">
        <v>0</v>
      </c>
      <c r="F1640" s="222">
        <v>0</v>
      </c>
      <c r="G1640" s="222">
        <v>0</v>
      </c>
      <c r="H1640" s="222">
        <v>0</v>
      </c>
      <c r="I1640" s="222">
        <v>0</v>
      </c>
      <c r="J1640" s="222">
        <v>0</v>
      </c>
      <c r="K1640" s="222">
        <v>0</v>
      </c>
      <c r="L1640" s="222">
        <v>0</v>
      </c>
      <c r="M1640" s="222">
        <v>0</v>
      </c>
      <c r="N1640" s="222">
        <v>0</v>
      </c>
      <c r="O1640" s="222">
        <v>751.25</v>
      </c>
      <c r="P1640" s="222">
        <v>0</v>
      </c>
      <c r="Q1640" s="222">
        <v>751.25</v>
      </c>
    </row>
    <row r="1641" spans="1:17">
      <c r="A1641" s="223">
        <f t="shared" si="65"/>
        <v>7</v>
      </c>
      <c r="B1641" s="219" t="s">
        <v>2241</v>
      </c>
      <c r="C1641" s="219" t="s">
        <v>6248</v>
      </c>
      <c r="D1641" s="219" t="s">
        <v>6249</v>
      </c>
      <c r="E1641" s="222">
        <v>0</v>
      </c>
      <c r="F1641" s="222">
        <v>0</v>
      </c>
      <c r="G1641" s="222">
        <v>0</v>
      </c>
      <c r="H1641" s="222">
        <v>0</v>
      </c>
      <c r="I1641" s="222">
        <v>0</v>
      </c>
      <c r="J1641" s="222">
        <v>0</v>
      </c>
      <c r="K1641" s="222">
        <v>0</v>
      </c>
      <c r="L1641" s="222">
        <v>0</v>
      </c>
      <c r="M1641" s="222">
        <v>0</v>
      </c>
      <c r="N1641" s="222">
        <v>0</v>
      </c>
      <c r="O1641" s="222">
        <v>738.3</v>
      </c>
      <c r="P1641" s="222">
        <v>0</v>
      </c>
      <c r="Q1641" s="222">
        <v>738.3</v>
      </c>
    </row>
    <row r="1642" spans="1:17">
      <c r="A1642" s="223">
        <f t="shared" si="65"/>
        <v>8</v>
      </c>
      <c r="B1642" s="219" t="s">
        <v>2241</v>
      </c>
      <c r="C1642" s="219" t="s">
        <v>6250</v>
      </c>
      <c r="D1642" s="219" t="s">
        <v>6249</v>
      </c>
      <c r="E1642" s="222">
        <v>0</v>
      </c>
      <c r="F1642" s="222">
        <v>0</v>
      </c>
      <c r="G1642" s="222">
        <v>0</v>
      </c>
      <c r="H1642" s="222">
        <v>0</v>
      </c>
      <c r="I1642" s="222">
        <v>0</v>
      </c>
      <c r="J1642" s="222">
        <v>0</v>
      </c>
      <c r="K1642" s="222">
        <v>0</v>
      </c>
      <c r="L1642" s="222">
        <v>0</v>
      </c>
      <c r="M1642" s="222">
        <v>0</v>
      </c>
      <c r="N1642" s="222">
        <v>749</v>
      </c>
      <c r="O1642" s="222">
        <v>749</v>
      </c>
      <c r="P1642" s="222">
        <v>0</v>
      </c>
      <c r="Q1642" s="222">
        <v>1498</v>
      </c>
    </row>
    <row r="1643" spans="1:17">
      <c r="A1643" s="223">
        <f t="shared" si="65"/>
        <v>9</v>
      </c>
      <c r="B1643" s="219" t="s">
        <v>2241</v>
      </c>
      <c r="C1643" s="219" t="s">
        <v>6251</v>
      </c>
      <c r="D1643" s="219" t="s">
        <v>6252</v>
      </c>
      <c r="E1643" s="222">
        <v>0</v>
      </c>
      <c r="F1643" s="222">
        <v>0</v>
      </c>
      <c r="G1643" s="222">
        <v>0</v>
      </c>
      <c r="H1643" s="222">
        <v>0</v>
      </c>
      <c r="I1643" s="222">
        <v>0</v>
      </c>
      <c r="J1643" s="222">
        <v>0</v>
      </c>
      <c r="K1643" s="222">
        <v>0</v>
      </c>
      <c r="L1643" s="222">
        <v>0</v>
      </c>
      <c r="M1643" s="222">
        <v>0</v>
      </c>
      <c r="N1643" s="222">
        <v>0</v>
      </c>
      <c r="O1643" s="222">
        <v>891.52</v>
      </c>
      <c r="P1643" s="222">
        <v>0</v>
      </c>
      <c r="Q1643" s="222">
        <v>891.52</v>
      </c>
    </row>
    <row r="1644" spans="1:17">
      <c r="A1644" s="223">
        <f t="shared" si="65"/>
        <v>10</v>
      </c>
      <c r="B1644" s="219" t="s">
        <v>2241</v>
      </c>
      <c r="C1644" s="219" t="s">
        <v>6253</v>
      </c>
      <c r="D1644" s="219" t="s">
        <v>6254</v>
      </c>
      <c r="E1644" s="222">
        <v>0</v>
      </c>
      <c r="F1644" s="222">
        <v>0</v>
      </c>
      <c r="G1644" s="222">
        <v>0</v>
      </c>
      <c r="H1644" s="222">
        <v>0</v>
      </c>
      <c r="I1644" s="222">
        <v>0</v>
      </c>
      <c r="J1644" s="222">
        <v>0</v>
      </c>
      <c r="K1644" s="222">
        <v>0</v>
      </c>
      <c r="L1644" s="222">
        <v>0</v>
      </c>
      <c r="M1644" s="222">
        <v>0</v>
      </c>
      <c r="N1644" s="222">
        <v>0</v>
      </c>
      <c r="O1644" s="222">
        <v>884.19</v>
      </c>
      <c r="P1644" s="222">
        <v>0</v>
      </c>
      <c r="Q1644" s="222">
        <v>884.19</v>
      </c>
    </row>
    <row r="1645" spans="1:17">
      <c r="A1645" s="223">
        <f t="shared" si="65"/>
        <v>11</v>
      </c>
      <c r="B1645" s="219" t="s">
        <v>2241</v>
      </c>
      <c r="C1645" s="219" t="s">
        <v>6255</v>
      </c>
      <c r="D1645" s="219" t="s">
        <v>6256</v>
      </c>
      <c r="E1645" s="222">
        <v>0</v>
      </c>
      <c r="F1645" s="222">
        <v>0</v>
      </c>
      <c r="G1645" s="222">
        <v>0</v>
      </c>
      <c r="H1645" s="222">
        <v>0</v>
      </c>
      <c r="I1645" s="222">
        <v>0</v>
      </c>
      <c r="J1645" s="222">
        <v>0</v>
      </c>
      <c r="K1645" s="222">
        <v>0</v>
      </c>
      <c r="L1645" s="222">
        <v>0</v>
      </c>
      <c r="M1645" s="222">
        <v>0</v>
      </c>
      <c r="N1645" s="222">
        <v>0</v>
      </c>
      <c r="O1645" s="222">
        <v>749</v>
      </c>
      <c r="P1645" s="222">
        <v>0</v>
      </c>
      <c r="Q1645" s="222">
        <v>749</v>
      </c>
    </row>
    <row r="1646" spans="1:17">
      <c r="A1646" s="223">
        <f t="shared" si="65"/>
        <v>12</v>
      </c>
      <c r="B1646" s="219" t="s">
        <v>2241</v>
      </c>
      <c r="C1646" s="219" t="s">
        <v>6257</v>
      </c>
      <c r="D1646" s="219" t="s">
        <v>6258</v>
      </c>
      <c r="E1646" s="222">
        <v>0</v>
      </c>
      <c r="F1646" s="222">
        <v>0</v>
      </c>
      <c r="G1646" s="222">
        <v>0</v>
      </c>
      <c r="H1646" s="222">
        <v>0</v>
      </c>
      <c r="I1646" s="222">
        <v>0</v>
      </c>
      <c r="J1646" s="222">
        <v>0</v>
      </c>
      <c r="K1646" s="222">
        <v>0</v>
      </c>
      <c r="L1646" s="222">
        <v>0</v>
      </c>
      <c r="M1646" s="222">
        <v>0</v>
      </c>
      <c r="N1646" s="222">
        <v>0</v>
      </c>
      <c r="O1646" s="222">
        <v>1521.59</v>
      </c>
      <c r="P1646" s="222">
        <v>0</v>
      </c>
      <c r="Q1646" s="222">
        <v>1521.59</v>
      </c>
    </row>
    <row r="1647" spans="1:17">
      <c r="A1647" s="223">
        <f t="shared" si="65"/>
        <v>13</v>
      </c>
      <c r="B1647" s="219" t="s">
        <v>2241</v>
      </c>
      <c r="C1647" s="219" t="s">
        <v>6259</v>
      </c>
      <c r="D1647" s="219" t="s">
        <v>6260</v>
      </c>
      <c r="E1647" s="222">
        <v>0</v>
      </c>
      <c r="F1647" s="222">
        <v>0</v>
      </c>
      <c r="G1647" s="222">
        <v>0</v>
      </c>
      <c r="H1647" s="222">
        <v>0</v>
      </c>
      <c r="I1647" s="222">
        <v>0</v>
      </c>
      <c r="J1647" s="222">
        <v>0</v>
      </c>
      <c r="K1647" s="222">
        <v>0</v>
      </c>
      <c r="L1647" s="222">
        <v>0</v>
      </c>
      <c r="M1647" s="222">
        <v>0</v>
      </c>
      <c r="N1647" s="222">
        <v>0</v>
      </c>
      <c r="O1647" s="222">
        <v>104.7</v>
      </c>
      <c r="P1647" s="222">
        <v>0</v>
      </c>
      <c r="Q1647" s="222">
        <v>104.7</v>
      </c>
    </row>
    <row r="1648" spans="1:17">
      <c r="A1648" s="223">
        <f t="shared" si="65"/>
        <v>14</v>
      </c>
      <c r="B1648" s="219" t="s">
        <v>2241</v>
      </c>
      <c r="C1648" s="219" t="s">
        <v>6261</v>
      </c>
      <c r="D1648" s="219" t="s">
        <v>6262</v>
      </c>
      <c r="E1648" s="222">
        <v>0</v>
      </c>
      <c r="F1648" s="222">
        <v>0</v>
      </c>
      <c r="G1648" s="222">
        <v>0</v>
      </c>
      <c r="H1648" s="222">
        <v>0</v>
      </c>
      <c r="I1648" s="222">
        <v>0</v>
      </c>
      <c r="J1648" s="222">
        <v>0</v>
      </c>
      <c r="K1648" s="222">
        <v>0</v>
      </c>
      <c r="L1648" s="222">
        <v>0</v>
      </c>
      <c r="M1648" s="222">
        <v>0</v>
      </c>
      <c r="N1648" s="222">
        <v>0</v>
      </c>
      <c r="O1648" s="222">
        <v>875.05</v>
      </c>
      <c r="P1648" s="222">
        <v>0</v>
      </c>
      <c r="Q1648" s="222">
        <v>875.05</v>
      </c>
    </row>
    <row r="1649" spans="1:17">
      <c r="A1649" s="223">
        <f t="shared" si="65"/>
        <v>15</v>
      </c>
      <c r="B1649" s="219" t="s">
        <v>2241</v>
      </c>
      <c r="C1649" s="219" t="s">
        <v>6263</v>
      </c>
      <c r="D1649" s="219" t="s">
        <v>6264</v>
      </c>
      <c r="E1649" s="222">
        <v>0</v>
      </c>
      <c r="F1649" s="222">
        <v>0</v>
      </c>
      <c r="G1649" s="222">
        <v>0</v>
      </c>
      <c r="H1649" s="222">
        <v>0</v>
      </c>
      <c r="I1649" s="222">
        <v>0</v>
      </c>
      <c r="J1649" s="222">
        <v>0</v>
      </c>
      <c r="K1649" s="222">
        <v>0</v>
      </c>
      <c r="L1649" s="222">
        <v>0</v>
      </c>
      <c r="M1649" s="222">
        <v>0</v>
      </c>
      <c r="N1649" s="222">
        <v>0</v>
      </c>
      <c r="O1649" s="222">
        <v>104.7</v>
      </c>
      <c r="P1649" s="222">
        <v>0</v>
      </c>
      <c r="Q1649" s="222">
        <v>104.7</v>
      </c>
    </row>
    <row r="1650" spans="1:17">
      <c r="A1650" s="223">
        <f t="shared" si="65"/>
        <v>16</v>
      </c>
      <c r="B1650" s="219" t="s">
        <v>2241</v>
      </c>
      <c r="C1650" s="219" t="s">
        <v>6265</v>
      </c>
      <c r="D1650" s="219" t="s">
        <v>6266</v>
      </c>
      <c r="E1650" s="222">
        <v>0</v>
      </c>
      <c r="F1650" s="222">
        <v>0</v>
      </c>
      <c r="G1650" s="222">
        <v>0</v>
      </c>
      <c r="H1650" s="222">
        <v>0</v>
      </c>
      <c r="I1650" s="222">
        <v>0</v>
      </c>
      <c r="J1650" s="222">
        <v>0</v>
      </c>
      <c r="K1650" s="222">
        <v>0</v>
      </c>
      <c r="L1650" s="222">
        <v>0</v>
      </c>
      <c r="M1650" s="222">
        <v>0</v>
      </c>
      <c r="N1650" s="222">
        <v>0</v>
      </c>
      <c r="O1650" s="222">
        <v>116.9</v>
      </c>
      <c r="P1650" s="222">
        <v>0</v>
      </c>
      <c r="Q1650" s="222">
        <v>116.9</v>
      </c>
    </row>
    <row r="1651" spans="1:17">
      <c r="A1651" s="223">
        <f t="shared" si="65"/>
        <v>17</v>
      </c>
      <c r="B1651" s="219" t="s">
        <v>2241</v>
      </c>
      <c r="C1651" s="219" t="s">
        <v>6267</v>
      </c>
      <c r="D1651" s="219" t="s">
        <v>6268</v>
      </c>
      <c r="E1651" s="222">
        <v>0</v>
      </c>
      <c r="F1651" s="222">
        <v>0</v>
      </c>
      <c r="G1651" s="222">
        <v>0</v>
      </c>
      <c r="H1651" s="222">
        <v>0</v>
      </c>
      <c r="I1651" s="222">
        <v>0</v>
      </c>
      <c r="J1651" s="222">
        <v>0</v>
      </c>
      <c r="K1651" s="222">
        <v>0</v>
      </c>
      <c r="L1651" s="222">
        <v>0</v>
      </c>
      <c r="M1651" s="222">
        <v>0</v>
      </c>
      <c r="N1651" s="222">
        <v>0</v>
      </c>
      <c r="O1651" s="222">
        <v>101.65</v>
      </c>
      <c r="P1651" s="222">
        <v>0</v>
      </c>
      <c r="Q1651" s="222">
        <v>101.65</v>
      </c>
    </row>
    <row r="1652" spans="1:17">
      <c r="A1652" s="223">
        <f t="shared" si="65"/>
        <v>18</v>
      </c>
      <c r="B1652" s="219" t="s">
        <v>2241</v>
      </c>
      <c r="C1652" s="219" t="s">
        <v>6269</v>
      </c>
      <c r="D1652" s="219" t="s">
        <v>6270</v>
      </c>
      <c r="E1652" s="222">
        <v>0</v>
      </c>
      <c r="F1652" s="222">
        <v>0</v>
      </c>
      <c r="G1652" s="222">
        <v>0</v>
      </c>
      <c r="H1652" s="222">
        <v>0</v>
      </c>
      <c r="I1652" s="222">
        <v>0</v>
      </c>
      <c r="J1652" s="222">
        <v>0</v>
      </c>
      <c r="K1652" s="222">
        <v>0</v>
      </c>
      <c r="L1652" s="222">
        <v>0</v>
      </c>
      <c r="M1652" s="222">
        <v>0</v>
      </c>
      <c r="N1652" s="222">
        <v>0</v>
      </c>
      <c r="O1652" s="222">
        <v>101.65</v>
      </c>
      <c r="P1652" s="222">
        <v>0</v>
      </c>
      <c r="Q1652" s="222">
        <v>101.65</v>
      </c>
    </row>
    <row r="1653" spans="1:17">
      <c r="A1653" s="223">
        <f t="shared" si="65"/>
        <v>19</v>
      </c>
      <c r="B1653" s="219" t="s">
        <v>2241</v>
      </c>
      <c r="C1653" s="219" t="s">
        <v>6271</v>
      </c>
      <c r="D1653" s="219" t="s">
        <v>6272</v>
      </c>
      <c r="E1653" s="222">
        <v>0</v>
      </c>
      <c r="F1653" s="222">
        <v>0</v>
      </c>
      <c r="G1653" s="222">
        <v>0</v>
      </c>
      <c r="H1653" s="222">
        <v>0</v>
      </c>
      <c r="I1653" s="222">
        <v>0</v>
      </c>
      <c r="J1653" s="222">
        <v>0</v>
      </c>
      <c r="K1653" s="222">
        <v>0</v>
      </c>
      <c r="L1653" s="222">
        <v>0</v>
      </c>
      <c r="M1653" s="222">
        <v>0</v>
      </c>
      <c r="N1653" s="222">
        <v>0</v>
      </c>
      <c r="O1653" s="222">
        <v>101.65</v>
      </c>
      <c r="P1653" s="222">
        <v>0</v>
      </c>
      <c r="Q1653" s="222">
        <v>101.65</v>
      </c>
    </row>
    <row r="1654" spans="1:17">
      <c r="A1654" s="223">
        <f t="shared" si="65"/>
        <v>20</v>
      </c>
      <c r="B1654" s="219" t="s">
        <v>2241</v>
      </c>
      <c r="C1654" s="219" t="s">
        <v>6273</v>
      </c>
      <c r="D1654" s="219" t="s">
        <v>6274</v>
      </c>
      <c r="E1654" s="222">
        <v>0</v>
      </c>
      <c r="F1654" s="222">
        <v>0</v>
      </c>
      <c r="G1654" s="222">
        <v>0</v>
      </c>
      <c r="H1654" s="222">
        <v>0</v>
      </c>
      <c r="I1654" s="222">
        <v>0</v>
      </c>
      <c r="J1654" s="222">
        <v>0</v>
      </c>
      <c r="K1654" s="222">
        <v>0</v>
      </c>
      <c r="L1654" s="222">
        <v>0</v>
      </c>
      <c r="M1654" s="222">
        <v>0</v>
      </c>
      <c r="N1654" s="222">
        <v>0</v>
      </c>
      <c r="O1654" s="222">
        <v>101.65</v>
      </c>
      <c r="P1654" s="222">
        <v>0</v>
      </c>
      <c r="Q1654" s="222">
        <v>101.65</v>
      </c>
    </row>
    <row r="1655" spans="1:17">
      <c r="A1655" s="223">
        <f t="shared" si="65"/>
        <v>21</v>
      </c>
      <c r="B1655" s="219" t="s">
        <v>2241</v>
      </c>
      <c r="C1655" s="219" t="s">
        <v>6275</v>
      </c>
      <c r="D1655" s="219" t="s">
        <v>6276</v>
      </c>
      <c r="E1655" s="222">
        <v>0</v>
      </c>
      <c r="F1655" s="222">
        <v>0</v>
      </c>
      <c r="G1655" s="222">
        <v>0</v>
      </c>
      <c r="H1655" s="222">
        <v>0</v>
      </c>
      <c r="I1655" s="222">
        <v>0</v>
      </c>
      <c r="J1655" s="222">
        <v>0</v>
      </c>
      <c r="K1655" s="222">
        <v>0</v>
      </c>
      <c r="L1655" s="222">
        <v>0</v>
      </c>
      <c r="M1655" s="222">
        <v>0</v>
      </c>
      <c r="N1655" s="222">
        <v>0</v>
      </c>
      <c r="O1655" s="222">
        <v>101.65</v>
      </c>
      <c r="P1655" s="222">
        <v>0</v>
      </c>
      <c r="Q1655" s="222">
        <v>101.65</v>
      </c>
    </row>
    <row r="1656" spans="1:17">
      <c r="A1656" s="223">
        <f t="shared" si="65"/>
        <v>22</v>
      </c>
      <c r="B1656" s="219" t="s">
        <v>2241</v>
      </c>
      <c r="C1656" s="219" t="s">
        <v>6277</v>
      </c>
      <c r="D1656" s="219" t="s">
        <v>6278</v>
      </c>
      <c r="E1656" s="222">
        <v>0</v>
      </c>
      <c r="F1656" s="222">
        <v>0</v>
      </c>
      <c r="G1656" s="222">
        <v>0</v>
      </c>
      <c r="H1656" s="222">
        <v>0</v>
      </c>
      <c r="I1656" s="222">
        <v>0</v>
      </c>
      <c r="J1656" s="222">
        <v>0</v>
      </c>
      <c r="K1656" s="222">
        <v>0</v>
      </c>
      <c r="L1656" s="222">
        <v>0</v>
      </c>
      <c r="M1656" s="222">
        <v>0</v>
      </c>
      <c r="N1656" s="222">
        <v>0</v>
      </c>
      <c r="O1656" s="222">
        <v>101.65</v>
      </c>
      <c r="P1656" s="222">
        <v>0</v>
      </c>
      <c r="Q1656" s="222">
        <v>101.65</v>
      </c>
    </row>
    <row r="1657" spans="1:17">
      <c r="A1657" s="223">
        <f t="shared" si="65"/>
        <v>23</v>
      </c>
      <c r="B1657" s="219" t="s">
        <v>2241</v>
      </c>
      <c r="C1657" s="219" t="s">
        <v>6279</v>
      </c>
      <c r="D1657" s="219" t="s">
        <v>6280</v>
      </c>
      <c r="E1657" s="222">
        <v>0</v>
      </c>
      <c r="F1657" s="222">
        <v>0</v>
      </c>
      <c r="G1657" s="222">
        <v>0</v>
      </c>
      <c r="H1657" s="222">
        <v>0</v>
      </c>
      <c r="I1657" s="222">
        <v>0</v>
      </c>
      <c r="J1657" s="222">
        <v>0</v>
      </c>
      <c r="K1657" s="222">
        <v>0</v>
      </c>
      <c r="L1657" s="222">
        <v>0</v>
      </c>
      <c r="M1657" s="222">
        <v>0</v>
      </c>
      <c r="N1657" s="222">
        <v>0</v>
      </c>
      <c r="O1657" s="222">
        <v>101.65</v>
      </c>
      <c r="P1657" s="222">
        <v>0</v>
      </c>
      <c r="Q1657" s="222">
        <v>101.65</v>
      </c>
    </row>
    <row r="1658" spans="1:17">
      <c r="A1658" s="223">
        <f t="shared" si="65"/>
        <v>24</v>
      </c>
      <c r="B1658" s="219" t="s">
        <v>2241</v>
      </c>
      <c r="C1658" s="219" t="s">
        <v>6281</v>
      </c>
      <c r="D1658" s="219" t="s">
        <v>6282</v>
      </c>
      <c r="E1658" s="222">
        <v>0</v>
      </c>
      <c r="F1658" s="222">
        <v>0</v>
      </c>
      <c r="G1658" s="222">
        <v>0</v>
      </c>
      <c r="H1658" s="222">
        <v>0</v>
      </c>
      <c r="I1658" s="222">
        <v>0</v>
      </c>
      <c r="J1658" s="222">
        <v>0</v>
      </c>
      <c r="K1658" s="222">
        <v>0</v>
      </c>
      <c r="L1658" s="222">
        <v>0</v>
      </c>
      <c r="M1658" s="222">
        <v>0</v>
      </c>
      <c r="N1658" s="222">
        <v>0</v>
      </c>
      <c r="O1658" s="222">
        <v>1480.18</v>
      </c>
      <c r="P1658" s="222">
        <v>0</v>
      </c>
      <c r="Q1658" s="222">
        <v>1480.18</v>
      </c>
    </row>
    <row r="1659" spans="1:17">
      <c r="A1659" s="223">
        <f t="shared" si="65"/>
        <v>25</v>
      </c>
      <c r="B1659" s="219" t="s">
        <v>2241</v>
      </c>
      <c r="C1659" s="219" t="s">
        <v>6283</v>
      </c>
      <c r="D1659" s="219" t="s">
        <v>6284</v>
      </c>
      <c r="E1659" s="222">
        <v>0</v>
      </c>
      <c r="F1659" s="222">
        <v>0</v>
      </c>
      <c r="G1659" s="222">
        <v>0</v>
      </c>
      <c r="H1659" s="222">
        <v>0</v>
      </c>
      <c r="I1659" s="222">
        <v>0</v>
      </c>
      <c r="J1659" s="222">
        <v>0</v>
      </c>
      <c r="K1659" s="222">
        <v>0</v>
      </c>
      <c r="L1659" s="222">
        <v>0</v>
      </c>
      <c r="M1659" s="222">
        <v>0</v>
      </c>
      <c r="N1659" s="222">
        <v>0</v>
      </c>
      <c r="O1659" s="222">
        <v>945.18</v>
      </c>
      <c r="P1659" s="222">
        <v>0</v>
      </c>
      <c r="Q1659" s="222">
        <v>945.18</v>
      </c>
    </row>
    <row r="1660" spans="1:17">
      <c r="A1660" s="223">
        <f t="shared" si="65"/>
        <v>26</v>
      </c>
      <c r="B1660" s="219" t="s">
        <v>2241</v>
      </c>
      <c r="C1660" s="219" t="s">
        <v>6285</v>
      </c>
      <c r="D1660" s="219" t="s">
        <v>6284</v>
      </c>
      <c r="E1660" s="222">
        <v>0</v>
      </c>
      <c r="F1660" s="222">
        <v>0</v>
      </c>
      <c r="G1660" s="222">
        <v>0</v>
      </c>
      <c r="H1660" s="222">
        <v>0</v>
      </c>
      <c r="I1660" s="222">
        <v>0</v>
      </c>
      <c r="J1660" s="222">
        <v>0</v>
      </c>
      <c r="K1660" s="222">
        <v>0</v>
      </c>
      <c r="L1660" s="222">
        <v>0</v>
      </c>
      <c r="M1660" s="222">
        <v>0</v>
      </c>
      <c r="N1660" s="222">
        <v>0</v>
      </c>
      <c r="O1660" s="222">
        <v>177.89</v>
      </c>
      <c r="P1660" s="222">
        <v>0</v>
      </c>
      <c r="Q1660" s="222">
        <v>177.89</v>
      </c>
    </row>
    <row r="1661" spans="1:17" ht="15" thickBot="1">
      <c r="A1661" s="223"/>
      <c r="B1661" s="219"/>
      <c r="C1661" s="219"/>
      <c r="D1661" s="219"/>
      <c r="E1661" s="224">
        <f>SUM(E1635:E1660)</f>
        <v>0</v>
      </c>
      <c r="F1661" s="224">
        <f t="shared" ref="F1661:Q1661" si="69">SUM(F1635:F1660)</f>
        <v>0</v>
      </c>
      <c r="G1661" s="224">
        <f t="shared" si="69"/>
        <v>0</v>
      </c>
      <c r="H1661" s="224">
        <f t="shared" si="69"/>
        <v>0</v>
      </c>
      <c r="I1661" s="224">
        <f t="shared" si="69"/>
        <v>0</v>
      </c>
      <c r="J1661" s="224">
        <f t="shared" si="69"/>
        <v>0</v>
      </c>
      <c r="K1661" s="224">
        <f t="shared" si="69"/>
        <v>0</v>
      </c>
      <c r="L1661" s="224">
        <f t="shared" si="69"/>
        <v>0</v>
      </c>
      <c r="M1661" s="224">
        <f t="shared" si="69"/>
        <v>0</v>
      </c>
      <c r="N1661" s="224">
        <f t="shared" si="69"/>
        <v>749</v>
      </c>
      <c r="O1661" s="224">
        <f t="shared" si="69"/>
        <v>12737.859999999999</v>
      </c>
      <c r="P1661" s="224">
        <f t="shared" si="69"/>
        <v>0</v>
      </c>
      <c r="Q1661" s="224">
        <f t="shared" si="69"/>
        <v>13486.859999999999</v>
      </c>
    </row>
    <row r="1662" spans="1:17" ht="15" thickTop="1">
      <c r="A1662" s="223">
        <f t="shared" si="65"/>
        <v>1</v>
      </c>
      <c r="B1662" s="219" t="s">
        <v>472</v>
      </c>
      <c r="C1662" s="219" t="s">
        <v>6286</v>
      </c>
      <c r="D1662" s="219" t="s">
        <v>6287</v>
      </c>
      <c r="E1662" s="222">
        <v>0</v>
      </c>
      <c r="F1662" s="222">
        <v>0</v>
      </c>
      <c r="G1662" s="222">
        <v>0</v>
      </c>
      <c r="H1662" s="222">
        <v>0</v>
      </c>
      <c r="I1662" s="222">
        <v>0</v>
      </c>
      <c r="J1662" s="222">
        <v>0</v>
      </c>
      <c r="K1662" s="222">
        <v>0</v>
      </c>
      <c r="L1662" s="222">
        <v>0</v>
      </c>
      <c r="M1662" s="222">
        <v>0</v>
      </c>
      <c r="N1662" s="222">
        <v>0</v>
      </c>
      <c r="O1662" s="222">
        <v>859.21</v>
      </c>
      <c r="P1662" s="222">
        <v>0</v>
      </c>
      <c r="Q1662" s="222">
        <v>859.21</v>
      </c>
    </row>
    <row r="1663" spans="1:17">
      <c r="A1663" s="223">
        <f t="shared" si="65"/>
        <v>2</v>
      </c>
      <c r="B1663" s="219" t="s">
        <v>472</v>
      </c>
      <c r="C1663" s="219" t="s">
        <v>6288</v>
      </c>
      <c r="D1663" s="219" t="s">
        <v>6289</v>
      </c>
      <c r="E1663" s="222">
        <v>0</v>
      </c>
      <c r="F1663" s="222">
        <v>0</v>
      </c>
      <c r="G1663" s="222">
        <v>0</v>
      </c>
      <c r="H1663" s="222">
        <v>0</v>
      </c>
      <c r="I1663" s="222">
        <v>0</v>
      </c>
      <c r="J1663" s="222">
        <v>0</v>
      </c>
      <c r="K1663" s="222">
        <v>0</v>
      </c>
      <c r="L1663" s="222">
        <v>0</v>
      </c>
      <c r="M1663" s="222">
        <v>0</v>
      </c>
      <c r="N1663" s="222">
        <v>0</v>
      </c>
      <c r="O1663" s="222">
        <v>745.15</v>
      </c>
      <c r="P1663" s="222">
        <v>0</v>
      </c>
      <c r="Q1663" s="222">
        <v>745.15</v>
      </c>
    </row>
    <row r="1664" spans="1:17">
      <c r="A1664" s="223">
        <f t="shared" si="65"/>
        <v>3</v>
      </c>
      <c r="B1664" s="219" t="s">
        <v>472</v>
      </c>
      <c r="C1664" s="219" t="s">
        <v>6290</v>
      </c>
      <c r="D1664" s="219" t="s">
        <v>6291</v>
      </c>
      <c r="E1664" s="222">
        <v>0</v>
      </c>
      <c r="F1664" s="222">
        <v>0</v>
      </c>
      <c r="G1664" s="222">
        <v>0</v>
      </c>
      <c r="H1664" s="222">
        <v>0</v>
      </c>
      <c r="I1664" s="222">
        <v>0</v>
      </c>
      <c r="J1664" s="222">
        <v>0</v>
      </c>
      <c r="K1664" s="222">
        <v>0</v>
      </c>
      <c r="L1664" s="222">
        <v>0</v>
      </c>
      <c r="M1664" s="222">
        <v>0</v>
      </c>
      <c r="N1664" s="222">
        <v>0</v>
      </c>
      <c r="O1664" s="222">
        <v>884.19</v>
      </c>
      <c r="P1664" s="222">
        <v>0</v>
      </c>
      <c r="Q1664" s="222">
        <v>884.19</v>
      </c>
    </row>
    <row r="1665" spans="1:17">
      <c r="A1665" s="223">
        <f t="shared" si="65"/>
        <v>4</v>
      </c>
      <c r="B1665" s="219" t="s">
        <v>472</v>
      </c>
      <c r="C1665" s="219" t="s">
        <v>6292</v>
      </c>
      <c r="D1665" s="219" t="s">
        <v>6293</v>
      </c>
      <c r="E1665" s="222">
        <v>0</v>
      </c>
      <c r="F1665" s="222">
        <v>0</v>
      </c>
      <c r="G1665" s="222">
        <v>0</v>
      </c>
      <c r="H1665" s="222">
        <v>0</v>
      </c>
      <c r="I1665" s="222">
        <v>0</v>
      </c>
      <c r="J1665" s="222">
        <v>0</v>
      </c>
      <c r="K1665" s="222">
        <v>0</v>
      </c>
      <c r="L1665" s="222">
        <v>0</v>
      </c>
      <c r="M1665" s="222">
        <v>0</v>
      </c>
      <c r="N1665" s="222">
        <v>0</v>
      </c>
      <c r="O1665" s="222">
        <v>859.8</v>
      </c>
      <c r="P1665" s="222">
        <v>0</v>
      </c>
      <c r="Q1665" s="222">
        <v>859.8</v>
      </c>
    </row>
    <row r="1666" spans="1:17">
      <c r="A1666" s="223">
        <f t="shared" si="65"/>
        <v>5</v>
      </c>
      <c r="B1666" s="219" t="s">
        <v>472</v>
      </c>
      <c r="C1666" s="219" t="s">
        <v>6294</v>
      </c>
      <c r="D1666" s="219" t="s">
        <v>6295</v>
      </c>
      <c r="E1666" s="222">
        <v>0</v>
      </c>
      <c r="F1666" s="222">
        <v>0</v>
      </c>
      <c r="G1666" s="222">
        <v>0</v>
      </c>
      <c r="H1666" s="222">
        <v>0</v>
      </c>
      <c r="I1666" s="222">
        <v>0</v>
      </c>
      <c r="J1666" s="222">
        <v>0</v>
      </c>
      <c r="K1666" s="222">
        <v>0</v>
      </c>
      <c r="L1666" s="222">
        <v>0</v>
      </c>
      <c r="M1666" s="222">
        <v>0</v>
      </c>
      <c r="N1666" s="222">
        <v>905.54</v>
      </c>
      <c r="O1666" s="222">
        <v>921.67</v>
      </c>
      <c r="P1666" s="222">
        <v>0</v>
      </c>
      <c r="Q1666" s="222">
        <v>1827.21</v>
      </c>
    </row>
    <row r="1667" spans="1:17">
      <c r="A1667" s="223">
        <f t="shared" si="65"/>
        <v>6</v>
      </c>
      <c r="B1667" s="219" t="s">
        <v>472</v>
      </c>
      <c r="C1667" s="219" t="s">
        <v>6296</v>
      </c>
      <c r="D1667" s="219" t="s">
        <v>6297</v>
      </c>
      <c r="E1667" s="222">
        <v>0</v>
      </c>
      <c r="F1667" s="222">
        <v>0</v>
      </c>
      <c r="G1667" s="222">
        <v>0</v>
      </c>
      <c r="H1667" s="222">
        <v>0</v>
      </c>
      <c r="I1667" s="222">
        <v>0</v>
      </c>
      <c r="J1667" s="222">
        <v>0</v>
      </c>
      <c r="K1667" s="222">
        <v>0</v>
      </c>
      <c r="L1667" s="222">
        <v>0</v>
      </c>
      <c r="M1667" s="222">
        <v>0</v>
      </c>
      <c r="N1667" s="222">
        <v>202.28</v>
      </c>
      <c r="O1667" s="222">
        <v>180.94</v>
      </c>
      <c r="P1667" s="222">
        <v>0</v>
      </c>
      <c r="Q1667" s="222">
        <v>383.22</v>
      </c>
    </row>
    <row r="1668" spans="1:17">
      <c r="A1668" s="223">
        <f t="shared" si="65"/>
        <v>7</v>
      </c>
      <c r="B1668" s="219" t="s">
        <v>472</v>
      </c>
      <c r="C1668" s="219" t="s">
        <v>6298</v>
      </c>
      <c r="D1668" s="219" t="s">
        <v>6299</v>
      </c>
      <c r="E1668" s="222">
        <v>0</v>
      </c>
      <c r="F1668" s="222">
        <v>0</v>
      </c>
      <c r="G1668" s="222">
        <v>0</v>
      </c>
      <c r="H1668" s="222">
        <v>0</v>
      </c>
      <c r="I1668" s="222">
        <v>0</v>
      </c>
      <c r="J1668" s="222">
        <v>0</v>
      </c>
      <c r="K1668" s="222">
        <v>0</v>
      </c>
      <c r="L1668" s="222">
        <v>0</v>
      </c>
      <c r="M1668" s="222">
        <v>0</v>
      </c>
      <c r="N1668" s="222">
        <v>129.1</v>
      </c>
      <c r="O1668" s="222">
        <v>110.8</v>
      </c>
      <c r="P1668" s="222">
        <v>0</v>
      </c>
      <c r="Q1668" s="222">
        <v>239.9</v>
      </c>
    </row>
    <row r="1669" spans="1:17">
      <c r="A1669" s="223">
        <f t="shared" si="65"/>
        <v>8</v>
      </c>
      <c r="B1669" s="219" t="s">
        <v>472</v>
      </c>
      <c r="C1669" s="219" t="s">
        <v>6300</v>
      </c>
      <c r="D1669" s="219" t="s">
        <v>6299</v>
      </c>
      <c r="E1669" s="222">
        <v>0</v>
      </c>
      <c r="F1669" s="222">
        <v>0</v>
      </c>
      <c r="G1669" s="222">
        <v>0</v>
      </c>
      <c r="H1669" s="222">
        <v>0</v>
      </c>
      <c r="I1669" s="222">
        <v>0</v>
      </c>
      <c r="J1669" s="222">
        <v>0</v>
      </c>
      <c r="K1669" s="222">
        <v>0</v>
      </c>
      <c r="L1669" s="222">
        <v>0</v>
      </c>
      <c r="M1669" s="222">
        <v>0</v>
      </c>
      <c r="N1669" s="222">
        <v>732.95</v>
      </c>
      <c r="O1669" s="222">
        <v>732.95</v>
      </c>
      <c r="P1669" s="222">
        <v>0</v>
      </c>
      <c r="Q1669" s="222">
        <v>1465.9</v>
      </c>
    </row>
    <row r="1670" spans="1:17">
      <c r="A1670" s="223">
        <f t="shared" si="65"/>
        <v>9</v>
      </c>
      <c r="B1670" s="219" t="s">
        <v>472</v>
      </c>
      <c r="C1670" s="219" t="s">
        <v>6301</v>
      </c>
      <c r="D1670" s="219" t="s">
        <v>6302</v>
      </c>
      <c r="E1670" s="222">
        <v>0</v>
      </c>
      <c r="F1670" s="222">
        <v>0</v>
      </c>
      <c r="G1670" s="222">
        <v>0</v>
      </c>
      <c r="H1670" s="222">
        <v>0</v>
      </c>
      <c r="I1670" s="222">
        <v>0</v>
      </c>
      <c r="J1670" s="222">
        <v>0</v>
      </c>
      <c r="K1670" s="222">
        <v>0</v>
      </c>
      <c r="L1670" s="222">
        <v>0</v>
      </c>
      <c r="M1670" s="222">
        <v>0</v>
      </c>
      <c r="N1670" s="222">
        <v>740.44</v>
      </c>
      <c r="O1670" s="222">
        <v>738.3</v>
      </c>
      <c r="P1670" s="222">
        <v>0</v>
      </c>
      <c r="Q1670" s="222">
        <v>1478.74</v>
      </c>
    </row>
    <row r="1671" spans="1:17">
      <c r="A1671" s="223">
        <f t="shared" si="65"/>
        <v>10</v>
      </c>
      <c r="B1671" s="219" t="s">
        <v>472</v>
      </c>
      <c r="C1671" s="219" t="s">
        <v>6303</v>
      </c>
      <c r="D1671" s="219" t="s">
        <v>6304</v>
      </c>
      <c r="E1671" s="222">
        <v>0</v>
      </c>
      <c r="F1671" s="222">
        <v>0</v>
      </c>
      <c r="G1671" s="222">
        <v>0</v>
      </c>
      <c r="H1671" s="222">
        <v>0</v>
      </c>
      <c r="I1671" s="222">
        <v>0</v>
      </c>
      <c r="J1671" s="222">
        <v>0</v>
      </c>
      <c r="K1671" s="222">
        <v>0</v>
      </c>
      <c r="L1671" s="222">
        <v>0</v>
      </c>
      <c r="M1671" s="222">
        <v>0</v>
      </c>
      <c r="N1671" s="222">
        <v>0</v>
      </c>
      <c r="O1671" s="222">
        <v>141.29</v>
      </c>
      <c r="P1671" s="222">
        <v>0</v>
      </c>
      <c r="Q1671" s="222">
        <v>141.29</v>
      </c>
    </row>
    <row r="1672" spans="1:17">
      <c r="A1672" s="223">
        <f t="shared" si="65"/>
        <v>11</v>
      </c>
      <c r="B1672" s="219" t="s">
        <v>472</v>
      </c>
      <c r="C1672" s="219" t="s">
        <v>6305</v>
      </c>
      <c r="D1672" s="219" t="s">
        <v>6306</v>
      </c>
      <c r="E1672" s="222">
        <v>0</v>
      </c>
      <c r="F1672" s="222">
        <v>0</v>
      </c>
      <c r="G1672" s="222">
        <v>0</v>
      </c>
      <c r="H1672" s="222">
        <v>0</v>
      </c>
      <c r="I1672" s="222">
        <v>0</v>
      </c>
      <c r="J1672" s="222">
        <v>0</v>
      </c>
      <c r="K1672" s="222">
        <v>0</v>
      </c>
      <c r="L1672" s="222">
        <v>0</v>
      </c>
      <c r="M1672" s="222">
        <v>0</v>
      </c>
      <c r="N1672" s="222">
        <v>0</v>
      </c>
      <c r="O1672" s="222">
        <v>1642.34</v>
      </c>
      <c r="P1672" s="222">
        <v>0</v>
      </c>
      <c r="Q1672" s="222">
        <v>1642.34</v>
      </c>
    </row>
    <row r="1673" spans="1:17">
      <c r="A1673" s="223">
        <f t="shared" si="65"/>
        <v>12</v>
      </c>
      <c r="B1673" s="219" t="s">
        <v>472</v>
      </c>
      <c r="C1673" s="219" t="s">
        <v>6307</v>
      </c>
      <c r="D1673" s="219" t="s">
        <v>6308</v>
      </c>
      <c r="E1673" s="222">
        <v>0</v>
      </c>
      <c r="F1673" s="222">
        <v>0</v>
      </c>
      <c r="G1673" s="222">
        <v>0</v>
      </c>
      <c r="H1673" s="222">
        <v>0</v>
      </c>
      <c r="I1673" s="222">
        <v>0</v>
      </c>
      <c r="J1673" s="222">
        <v>0</v>
      </c>
      <c r="K1673" s="222">
        <v>0</v>
      </c>
      <c r="L1673" s="222">
        <v>0</v>
      </c>
      <c r="M1673" s="222">
        <v>0</v>
      </c>
      <c r="N1673" s="222">
        <v>767.19</v>
      </c>
      <c r="O1673" s="222">
        <v>766.66</v>
      </c>
      <c r="P1673" s="222">
        <v>0</v>
      </c>
      <c r="Q1673" s="222">
        <v>1533.85</v>
      </c>
    </row>
    <row r="1674" spans="1:17">
      <c r="A1674" s="223">
        <f t="shared" si="65"/>
        <v>13</v>
      </c>
      <c r="B1674" s="219" t="s">
        <v>472</v>
      </c>
      <c r="C1674" s="219" t="s">
        <v>6309</v>
      </c>
      <c r="D1674" s="219" t="s">
        <v>6310</v>
      </c>
      <c r="E1674" s="222">
        <v>0</v>
      </c>
      <c r="F1674" s="222">
        <v>0</v>
      </c>
      <c r="G1674" s="222">
        <v>0</v>
      </c>
      <c r="H1674" s="222">
        <v>0</v>
      </c>
      <c r="I1674" s="222">
        <v>0</v>
      </c>
      <c r="J1674" s="222">
        <v>0</v>
      </c>
      <c r="K1674" s="222">
        <v>0</v>
      </c>
      <c r="L1674" s="222">
        <v>0</v>
      </c>
      <c r="M1674" s="222">
        <v>0</v>
      </c>
      <c r="N1674" s="222">
        <v>0</v>
      </c>
      <c r="O1674" s="222">
        <v>738.3</v>
      </c>
      <c r="P1674" s="222">
        <v>0</v>
      </c>
      <c r="Q1674" s="222">
        <v>738.3</v>
      </c>
    </row>
    <row r="1675" spans="1:17">
      <c r="A1675" s="223">
        <f t="shared" si="65"/>
        <v>14</v>
      </c>
      <c r="B1675" s="219" t="s">
        <v>472</v>
      </c>
      <c r="C1675" s="219" t="s">
        <v>6311</v>
      </c>
      <c r="D1675" s="219" t="s">
        <v>6310</v>
      </c>
      <c r="E1675" s="222">
        <v>0</v>
      </c>
      <c r="F1675" s="222">
        <v>0</v>
      </c>
      <c r="G1675" s="222">
        <v>0</v>
      </c>
      <c r="H1675" s="222">
        <v>0</v>
      </c>
      <c r="I1675" s="222">
        <v>0</v>
      </c>
      <c r="J1675" s="222">
        <v>0</v>
      </c>
      <c r="K1675" s="222">
        <v>0</v>
      </c>
      <c r="L1675" s="222">
        <v>0</v>
      </c>
      <c r="M1675" s="222">
        <v>0</v>
      </c>
      <c r="N1675" s="222">
        <v>0</v>
      </c>
      <c r="O1675" s="222">
        <v>113.85</v>
      </c>
      <c r="P1675" s="222">
        <v>0</v>
      </c>
      <c r="Q1675" s="222">
        <v>113.85</v>
      </c>
    </row>
    <row r="1676" spans="1:17">
      <c r="A1676" s="223">
        <f t="shared" ref="A1676:A1739" si="70">A1675+1</f>
        <v>15</v>
      </c>
      <c r="B1676" s="219" t="s">
        <v>472</v>
      </c>
      <c r="C1676" s="219" t="s">
        <v>6312</v>
      </c>
      <c r="D1676" s="219" t="s">
        <v>6313</v>
      </c>
      <c r="E1676" s="222">
        <v>0</v>
      </c>
      <c r="F1676" s="222">
        <v>0</v>
      </c>
      <c r="G1676" s="222">
        <v>0</v>
      </c>
      <c r="H1676" s="222">
        <v>0</v>
      </c>
      <c r="I1676" s="222">
        <v>0</v>
      </c>
      <c r="J1676" s="222">
        <v>0</v>
      </c>
      <c r="K1676" s="222">
        <v>0</v>
      </c>
      <c r="L1676" s="222">
        <v>0</v>
      </c>
      <c r="M1676" s="222">
        <v>0</v>
      </c>
      <c r="N1676" s="222">
        <v>0</v>
      </c>
      <c r="O1676" s="222">
        <v>934.11</v>
      </c>
      <c r="P1676" s="222">
        <v>0</v>
      </c>
      <c r="Q1676" s="222">
        <v>934.11</v>
      </c>
    </row>
    <row r="1677" spans="1:17">
      <c r="A1677" s="223">
        <f t="shared" si="70"/>
        <v>16</v>
      </c>
      <c r="B1677" s="219" t="s">
        <v>472</v>
      </c>
      <c r="C1677" s="219" t="s">
        <v>6314</v>
      </c>
      <c r="D1677" s="219" t="s">
        <v>6313</v>
      </c>
      <c r="E1677" s="222">
        <v>0</v>
      </c>
      <c r="F1677" s="222">
        <v>0</v>
      </c>
      <c r="G1677" s="222">
        <v>0</v>
      </c>
      <c r="H1677" s="222">
        <v>0</v>
      </c>
      <c r="I1677" s="222">
        <v>0</v>
      </c>
      <c r="J1677" s="222">
        <v>0</v>
      </c>
      <c r="K1677" s="222">
        <v>0</v>
      </c>
      <c r="L1677" s="222">
        <v>0</v>
      </c>
      <c r="M1677" s="222">
        <v>0</v>
      </c>
      <c r="N1677" s="222">
        <v>0</v>
      </c>
      <c r="O1677" s="222">
        <v>631.29999999999995</v>
      </c>
      <c r="P1677" s="222">
        <v>0</v>
      </c>
      <c r="Q1677" s="222">
        <v>631.29999999999995</v>
      </c>
    </row>
    <row r="1678" spans="1:17">
      <c r="A1678" s="223">
        <f t="shared" si="70"/>
        <v>17</v>
      </c>
      <c r="B1678" s="219" t="s">
        <v>472</v>
      </c>
      <c r="C1678" s="219" t="s">
        <v>6315</v>
      </c>
      <c r="D1678" s="219" t="s">
        <v>6316</v>
      </c>
      <c r="E1678" s="222">
        <v>0</v>
      </c>
      <c r="F1678" s="222">
        <v>0</v>
      </c>
      <c r="G1678" s="222">
        <v>0</v>
      </c>
      <c r="H1678" s="222">
        <v>0</v>
      </c>
      <c r="I1678" s="222">
        <v>0</v>
      </c>
      <c r="J1678" s="222">
        <v>0</v>
      </c>
      <c r="K1678" s="222">
        <v>0</v>
      </c>
      <c r="L1678" s="222">
        <v>0</v>
      </c>
      <c r="M1678" s="222">
        <v>0</v>
      </c>
      <c r="N1678" s="222">
        <v>132.15</v>
      </c>
      <c r="O1678" s="222">
        <v>126.05</v>
      </c>
      <c r="P1678" s="222">
        <v>0</v>
      </c>
      <c r="Q1678" s="222">
        <v>258.2</v>
      </c>
    </row>
    <row r="1679" spans="1:17">
      <c r="A1679" s="223">
        <f t="shared" si="70"/>
        <v>18</v>
      </c>
      <c r="B1679" s="219" t="s">
        <v>472</v>
      </c>
      <c r="C1679" s="219" t="s">
        <v>6317</v>
      </c>
      <c r="D1679" s="219" t="s">
        <v>6316</v>
      </c>
      <c r="E1679" s="222">
        <v>0</v>
      </c>
      <c r="F1679" s="222">
        <v>0</v>
      </c>
      <c r="G1679" s="222">
        <v>0</v>
      </c>
      <c r="H1679" s="222">
        <v>0</v>
      </c>
      <c r="I1679" s="222">
        <v>0</v>
      </c>
      <c r="J1679" s="222">
        <v>0</v>
      </c>
      <c r="K1679" s="222">
        <v>0</v>
      </c>
      <c r="L1679" s="222">
        <v>0</v>
      </c>
      <c r="M1679" s="222">
        <v>0</v>
      </c>
      <c r="N1679" s="222">
        <v>631.29999999999995</v>
      </c>
      <c r="O1679" s="222">
        <v>631.29999999999995</v>
      </c>
      <c r="P1679" s="222">
        <v>0</v>
      </c>
      <c r="Q1679" s="222">
        <v>1262.5999999999999</v>
      </c>
    </row>
    <row r="1680" spans="1:17">
      <c r="A1680" s="223">
        <f t="shared" si="70"/>
        <v>19</v>
      </c>
      <c r="B1680" s="219" t="s">
        <v>472</v>
      </c>
      <c r="C1680" s="219" t="s">
        <v>6318</v>
      </c>
      <c r="D1680" s="219" t="s">
        <v>6319</v>
      </c>
      <c r="E1680" s="222">
        <v>0</v>
      </c>
      <c r="F1680" s="222">
        <v>0</v>
      </c>
      <c r="G1680" s="222">
        <v>0</v>
      </c>
      <c r="H1680" s="222">
        <v>0</v>
      </c>
      <c r="I1680" s="222">
        <v>0</v>
      </c>
      <c r="J1680" s="222">
        <v>0</v>
      </c>
      <c r="K1680" s="222">
        <v>0</v>
      </c>
      <c r="L1680" s="222">
        <v>0</v>
      </c>
      <c r="M1680" s="222">
        <v>0</v>
      </c>
      <c r="N1680" s="222">
        <v>0</v>
      </c>
      <c r="O1680" s="222">
        <v>780.03</v>
      </c>
      <c r="P1680" s="222">
        <v>0</v>
      </c>
      <c r="Q1680" s="222">
        <v>780.03</v>
      </c>
    </row>
    <row r="1681" spans="1:17">
      <c r="A1681" s="223">
        <f t="shared" si="70"/>
        <v>20</v>
      </c>
      <c r="B1681" s="219" t="s">
        <v>472</v>
      </c>
      <c r="C1681" s="219" t="s">
        <v>6320</v>
      </c>
      <c r="D1681" s="219" t="s">
        <v>6321</v>
      </c>
      <c r="E1681" s="222">
        <v>0</v>
      </c>
      <c r="F1681" s="222">
        <v>0</v>
      </c>
      <c r="G1681" s="222">
        <v>0</v>
      </c>
      <c r="H1681" s="222">
        <v>0</v>
      </c>
      <c r="I1681" s="222">
        <v>0</v>
      </c>
      <c r="J1681" s="222">
        <v>0</v>
      </c>
      <c r="K1681" s="222">
        <v>0</v>
      </c>
      <c r="L1681" s="222">
        <v>0</v>
      </c>
      <c r="M1681" s="222">
        <v>0</v>
      </c>
      <c r="N1681" s="222">
        <v>0</v>
      </c>
      <c r="O1681" s="222">
        <v>116.63</v>
      </c>
      <c r="P1681" s="222">
        <v>0</v>
      </c>
      <c r="Q1681" s="222">
        <v>116.63</v>
      </c>
    </row>
    <row r="1682" spans="1:17">
      <c r="A1682" s="223">
        <f t="shared" si="70"/>
        <v>21</v>
      </c>
      <c r="B1682" s="219" t="s">
        <v>472</v>
      </c>
      <c r="C1682" s="219" t="s">
        <v>6322</v>
      </c>
      <c r="D1682" s="219" t="s">
        <v>693</v>
      </c>
      <c r="E1682" s="222">
        <v>0</v>
      </c>
      <c r="F1682" s="222">
        <v>0</v>
      </c>
      <c r="G1682" s="222">
        <v>0</v>
      </c>
      <c r="H1682" s="222">
        <v>0</v>
      </c>
      <c r="I1682" s="222">
        <v>0</v>
      </c>
      <c r="J1682" s="222">
        <v>0</v>
      </c>
      <c r="K1682" s="222">
        <v>0</v>
      </c>
      <c r="L1682" s="222">
        <v>0</v>
      </c>
      <c r="M1682" s="222">
        <v>0</v>
      </c>
      <c r="N1682" s="222">
        <v>0</v>
      </c>
      <c r="O1682" s="222">
        <v>321</v>
      </c>
      <c r="P1682" s="222">
        <v>0</v>
      </c>
      <c r="Q1682" s="222">
        <v>321</v>
      </c>
    </row>
    <row r="1683" spans="1:17">
      <c r="A1683" s="223">
        <f t="shared" si="70"/>
        <v>22</v>
      </c>
      <c r="B1683" s="219" t="s">
        <v>472</v>
      </c>
      <c r="C1683" s="219" t="s">
        <v>6323</v>
      </c>
      <c r="D1683" s="219" t="s">
        <v>2255</v>
      </c>
      <c r="E1683" s="222">
        <v>0</v>
      </c>
      <c r="F1683" s="222">
        <v>0</v>
      </c>
      <c r="G1683" s="222">
        <v>0</v>
      </c>
      <c r="H1683" s="222">
        <v>0</v>
      </c>
      <c r="I1683" s="222">
        <v>0</v>
      </c>
      <c r="J1683" s="222">
        <v>0</v>
      </c>
      <c r="K1683" s="222">
        <v>0</v>
      </c>
      <c r="L1683" s="222">
        <v>0</v>
      </c>
      <c r="M1683" s="222">
        <v>0</v>
      </c>
      <c r="N1683" s="222">
        <v>223.63</v>
      </c>
      <c r="O1683" s="222">
        <v>293.77</v>
      </c>
      <c r="P1683" s="222">
        <v>0</v>
      </c>
      <c r="Q1683" s="222">
        <v>517.4</v>
      </c>
    </row>
    <row r="1684" spans="1:17">
      <c r="A1684" s="223">
        <f t="shared" si="70"/>
        <v>23</v>
      </c>
      <c r="B1684" s="219" t="s">
        <v>472</v>
      </c>
      <c r="C1684" s="219" t="s">
        <v>6324</v>
      </c>
      <c r="D1684" s="219" t="s">
        <v>2255</v>
      </c>
      <c r="E1684" s="222">
        <v>0</v>
      </c>
      <c r="F1684" s="222">
        <v>0</v>
      </c>
      <c r="G1684" s="222">
        <v>0</v>
      </c>
      <c r="H1684" s="222">
        <v>0</v>
      </c>
      <c r="I1684" s="222">
        <v>0</v>
      </c>
      <c r="J1684" s="222">
        <v>0</v>
      </c>
      <c r="K1684" s="222">
        <v>0</v>
      </c>
      <c r="L1684" s="222">
        <v>0</v>
      </c>
      <c r="M1684" s="222">
        <v>0</v>
      </c>
      <c r="N1684" s="222">
        <v>101.65</v>
      </c>
      <c r="O1684" s="222">
        <v>101.65</v>
      </c>
      <c r="P1684" s="222">
        <v>0</v>
      </c>
      <c r="Q1684" s="222">
        <v>203.3</v>
      </c>
    </row>
    <row r="1685" spans="1:17">
      <c r="A1685" s="223">
        <f t="shared" si="70"/>
        <v>24</v>
      </c>
      <c r="B1685" s="219" t="s">
        <v>472</v>
      </c>
      <c r="C1685" s="219" t="s">
        <v>6325</v>
      </c>
      <c r="D1685" s="219" t="s">
        <v>2281</v>
      </c>
      <c r="E1685" s="222">
        <v>0</v>
      </c>
      <c r="F1685" s="222">
        <v>0</v>
      </c>
      <c r="G1685" s="222">
        <v>0</v>
      </c>
      <c r="H1685" s="222">
        <v>0</v>
      </c>
      <c r="I1685" s="222">
        <v>0</v>
      </c>
      <c r="J1685" s="222">
        <v>0</v>
      </c>
      <c r="K1685" s="222">
        <v>0</v>
      </c>
      <c r="L1685" s="222">
        <v>0</v>
      </c>
      <c r="M1685" s="222">
        <v>0</v>
      </c>
      <c r="N1685" s="222">
        <v>0</v>
      </c>
      <c r="O1685" s="222">
        <v>732.95</v>
      </c>
      <c r="P1685" s="222">
        <v>0</v>
      </c>
      <c r="Q1685" s="222">
        <v>732.95</v>
      </c>
    </row>
    <row r="1686" spans="1:17">
      <c r="A1686" s="223">
        <f t="shared" si="70"/>
        <v>25</v>
      </c>
      <c r="B1686" s="219" t="s">
        <v>472</v>
      </c>
      <c r="C1686" s="219" t="s">
        <v>6326</v>
      </c>
      <c r="D1686" s="219" t="s">
        <v>6327</v>
      </c>
      <c r="E1686" s="222">
        <v>0</v>
      </c>
      <c r="F1686" s="222">
        <v>0</v>
      </c>
      <c r="G1686" s="222">
        <v>0</v>
      </c>
      <c r="H1686" s="222">
        <v>0</v>
      </c>
      <c r="I1686" s="222">
        <v>0</v>
      </c>
      <c r="J1686" s="222">
        <v>0</v>
      </c>
      <c r="K1686" s="222">
        <v>0</v>
      </c>
      <c r="L1686" s="222">
        <v>0</v>
      </c>
      <c r="M1686" s="222">
        <v>0</v>
      </c>
      <c r="N1686" s="222">
        <v>0</v>
      </c>
      <c r="O1686" s="222">
        <v>107</v>
      </c>
      <c r="P1686" s="222">
        <v>0</v>
      </c>
      <c r="Q1686" s="222">
        <v>107</v>
      </c>
    </row>
    <row r="1687" spans="1:17">
      <c r="A1687" s="223">
        <f t="shared" si="70"/>
        <v>26</v>
      </c>
      <c r="B1687" s="219" t="s">
        <v>472</v>
      </c>
      <c r="C1687" s="219" t="s">
        <v>6328</v>
      </c>
      <c r="D1687" s="219" t="s">
        <v>6329</v>
      </c>
      <c r="E1687" s="222">
        <v>0</v>
      </c>
      <c r="F1687" s="222">
        <v>0</v>
      </c>
      <c r="G1687" s="222">
        <v>0</v>
      </c>
      <c r="H1687" s="222">
        <v>0</v>
      </c>
      <c r="I1687" s="222">
        <v>0</v>
      </c>
      <c r="J1687" s="222">
        <v>0</v>
      </c>
      <c r="K1687" s="222">
        <v>0</v>
      </c>
      <c r="L1687" s="222">
        <v>0</v>
      </c>
      <c r="M1687" s="222">
        <v>0</v>
      </c>
      <c r="N1687" s="222">
        <v>101.65</v>
      </c>
      <c r="O1687" s="222">
        <v>101.65</v>
      </c>
      <c r="P1687" s="222">
        <v>0</v>
      </c>
      <c r="Q1687" s="222">
        <v>203.3</v>
      </c>
    </row>
    <row r="1688" spans="1:17">
      <c r="A1688" s="223">
        <f t="shared" si="70"/>
        <v>27</v>
      </c>
      <c r="B1688" s="219" t="s">
        <v>472</v>
      </c>
      <c r="C1688" s="219" t="s">
        <v>6330</v>
      </c>
      <c r="D1688" s="219" t="s">
        <v>6331</v>
      </c>
      <c r="E1688" s="222">
        <v>0</v>
      </c>
      <c r="F1688" s="222">
        <v>0</v>
      </c>
      <c r="G1688" s="222">
        <v>0</v>
      </c>
      <c r="H1688" s="222">
        <v>0</v>
      </c>
      <c r="I1688" s="222">
        <v>0</v>
      </c>
      <c r="J1688" s="222">
        <v>0</v>
      </c>
      <c r="K1688" s="222">
        <v>0</v>
      </c>
      <c r="L1688" s="222">
        <v>0</v>
      </c>
      <c r="M1688" s="222">
        <v>0</v>
      </c>
      <c r="N1688" s="222">
        <v>0</v>
      </c>
      <c r="O1688" s="222">
        <v>104.7</v>
      </c>
      <c r="P1688" s="222">
        <v>0</v>
      </c>
      <c r="Q1688" s="222">
        <v>104.7</v>
      </c>
    </row>
    <row r="1689" spans="1:17">
      <c r="A1689" s="223">
        <f t="shared" si="70"/>
        <v>28</v>
      </c>
      <c r="B1689" s="219" t="s">
        <v>472</v>
      </c>
      <c r="C1689" s="219" t="s">
        <v>6332</v>
      </c>
      <c r="D1689" s="219" t="s">
        <v>6333</v>
      </c>
      <c r="E1689" s="222">
        <v>0</v>
      </c>
      <c r="F1689" s="222">
        <v>0</v>
      </c>
      <c r="G1689" s="222">
        <v>0</v>
      </c>
      <c r="H1689" s="222">
        <v>0</v>
      </c>
      <c r="I1689" s="222">
        <v>0</v>
      </c>
      <c r="J1689" s="222">
        <v>0</v>
      </c>
      <c r="K1689" s="222">
        <v>0</v>
      </c>
      <c r="L1689" s="222">
        <v>0</v>
      </c>
      <c r="M1689" s="222">
        <v>0</v>
      </c>
      <c r="N1689" s="222">
        <v>0</v>
      </c>
      <c r="O1689" s="222">
        <v>856</v>
      </c>
      <c r="P1689" s="222">
        <v>0</v>
      </c>
      <c r="Q1689" s="222">
        <v>856</v>
      </c>
    </row>
    <row r="1690" spans="1:17">
      <c r="A1690" s="223">
        <f t="shared" si="70"/>
        <v>29</v>
      </c>
      <c r="B1690" s="219" t="s">
        <v>472</v>
      </c>
      <c r="C1690" s="219" t="s">
        <v>6334</v>
      </c>
      <c r="D1690" s="219" t="s">
        <v>6335</v>
      </c>
      <c r="E1690" s="222">
        <v>0</v>
      </c>
      <c r="F1690" s="222">
        <v>0</v>
      </c>
      <c r="G1690" s="222">
        <v>0</v>
      </c>
      <c r="H1690" s="222">
        <v>0</v>
      </c>
      <c r="I1690" s="222">
        <v>0</v>
      </c>
      <c r="J1690" s="222">
        <v>0</v>
      </c>
      <c r="K1690" s="222">
        <v>0</v>
      </c>
      <c r="L1690" s="222">
        <v>0</v>
      </c>
      <c r="M1690" s="222">
        <v>0</v>
      </c>
      <c r="N1690" s="222">
        <v>107</v>
      </c>
      <c r="O1690" s="222">
        <v>107</v>
      </c>
      <c r="P1690" s="222">
        <v>0</v>
      </c>
      <c r="Q1690" s="222">
        <v>214</v>
      </c>
    </row>
    <row r="1691" spans="1:17">
      <c r="A1691" s="223">
        <f t="shared" si="70"/>
        <v>30</v>
      </c>
      <c r="B1691" s="219" t="s">
        <v>472</v>
      </c>
      <c r="C1691" s="219" t="s">
        <v>6336</v>
      </c>
      <c r="D1691" s="219" t="s">
        <v>6337</v>
      </c>
      <c r="E1691" s="222">
        <v>0</v>
      </c>
      <c r="F1691" s="222">
        <v>0</v>
      </c>
      <c r="G1691" s="222">
        <v>0</v>
      </c>
      <c r="H1691" s="222">
        <v>0</v>
      </c>
      <c r="I1691" s="222">
        <v>0</v>
      </c>
      <c r="J1691" s="222">
        <v>0</v>
      </c>
      <c r="K1691" s="222">
        <v>0</v>
      </c>
      <c r="L1691" s="222">
        <v>0</v>
      </c>
      <c r="M1691" s="222">
        <v>0</v>
      </c>
      <c r="N1691" s="222">
        <v>0</v>
      </c>
      <c r="O1691" s="222">
        <v>107</v>
      </c>
      <c r="P1691" s="222">
        <v>0</v>
      </c>
      <c r="Q1691" s="222">
        <v>107</v>
      </c>
    </row>
    <row r="1692" spans="1:17">
      <c r="A1692" s="223">
        <f t="shared" si="70"/>
        <v>31</v>
      </c>
      <c r="B1692" s="219" t="s">
        <v>472</v>
      </c>
      <c r="C1692" s="219" t="s">
        <v>6338</v>
      </c>
      <c r="D1692" s="219" t="s">
        <v>6339</v>
      </c>
      <c r="E1692" s="222">
        <v>0</v>
      </c>
      <c r="F1692" s="222">
        <v>0</v>
      </c>
      <c r="G1692" s="222">
        <v>0</v>
      </c>
      <c r="H1692" s="222">
        <v>0</v>
      </c>
      <c r="I1692" s="222">
        <v>0</v>
      </c>
      <c r="J1692" s="222">
        <v>0</v>
      </c>
      <c r="K1692" s="222">
        <v>0</v>
      </c>
      <c r="L1692" s="222">
        <v>0</v>
      </c>
      <c r="M1692" s="222">
        <v>0</v>
      </c>
      <c r="N1692" s="222">
        <v>0</v>
      </c>
      <c r="O1692" s="222">
        <v>101.65</v>
      </c>
      <c r="P1692" s="222">
        <v>0</v>
      </c>
      <c r="Q1692" s="222">
        <v>101.65</v>
      </c>
    </row>
    <row r="1693" spans="1:17">
      <c r="A1693" s="223">
        <f t="shared" si="70"/>
        <v>32</v>
      </c>
      <c r="B1693" s="219" t="s">
        <v>472</v>
      </c>
      <c r="C1693" s="219" t="s">
        <v>6340</v>
      </c>
      <c r="D1693" s="219" t="s">
        <v>6341</v>
      </c>
      <c r="E1693" s="222">
        <v>0</v>
      </c>
      <c r="F1693" s="222">
        <v>0</v>
      </c>
      <c r="G1693" s="222">
        <v>0</v>
      </c>
      <c r="H1693" s="222">
        <v>0</v>
      </c>
      <c r="I1693" s="222">
        <v>0</v>
      </c>
      <c r="J1693" s="222">
        <v>0</v>
      </c>
      <c r="K1693" s="222">
        <v>0</v>
      </c>
      <c r="L1693" s="222">
        <v>0</v>
      </c>
      <c r="M1693" s="222">
        <v>0</v>
      </c>
      <c r="N1693" s="222">
        <v>0</v>
      </c>
      <c r="O1693" s="222">
        <v>110.8</v>
      </c>
      <c r="P1693" s="222">
        <v>0</v>
      </c>
      <c r="Q1693" s="222">
        <v>110.8</v>
      </c>
    </row>
    <row r="1694" spans="1:17" ht="15" thickBot="1">
      <c r="A1694" s="223"/>
      <c r="B1694" s="219"/>
      <c r="C1694" s="219"/>
      <c r="D1694" s="219"/>
      <c r="E1694" s="224">
        <f>SUM(E1662:E1693)</f>
        <v>0</v>
      </c>
      <c r="F1694" s="224">
        <f t="shared" ref="F1694:Q1694" si="71">SUM(F1662:F1693)</f>
        <v>0</v>
      </c>
      <c r="G1694" s="224">
        <f t="shared" si="71"/>
        <v>0</v>
      </c>
      <c r="H1694" s="224">
        <f t="shared" si="71"/>
        <v>0</v>
      </c>
      <c r="I1694" s="224">
        <f t="shared" si="71"/>
        <v>0</v>
      </c>
      <c r="J1694" s="224">
        <f t="shared" si="71"/>
        <v>0</v>
      </c>
      <c r="K1694" s="224">
        <f t="shared" si="71"/>
        <v>0</v>
      </c>
      <c r="L1694" s="224">
        <f t="shared" si="71"/>
        <v>0</v>
      </c>
      <c r="M1694" s="224">
        <f t="shared" si="71"/>
        <v>0</v>
      </c>
      <c r="N1694" s="224">
        <f t="shared" si="71"/>
        <v>4774.8799999999992</v>
      </c>
      <c r="O1694" s="224">
        <f t="shared" si="71"/>
        <v>15700.039999999999</v>
      </c>
      <c r="P1694" s="224">
        <f t="shared" si="71"/>
        <v>0</v>
      </c>
      <c r="Q1694" s="224">
        <f t="shared" si="71"/>
        <v>20474.920000000006</v>
      </c>
    </row>
    <row r="1695" spans="1:17" ht="15" thickTop="1">
      <c r="A1695" s="223">
        <f t="shared" si="70"/>
        <v>1</v>
      </c>
      <c r="B1695" s="219" t="s">
        <v>2283</v>
      </c>
      <c r="C1695" s="219" t="s">
        <v>6342</v>
      </c>
      <c r="D1695" s="219" t="s">
        <v>6343</v>
      </c>
      <c r="E1695" s="222">
        <v>0</v>
      </c>
      <c r="F1695" s="222">
        <v>0</v>
      </c>
      <c r="G1695" s="222">
        <v>0</v>
      </c>
      <c r="H1695" s="222">
        <v>0</v>
      </c>
      <c r="I1695" s="222">
        <v>0</v>
      </c>
      <c r="J1695" s="222">
        <v>0</v>
      </c>
      <c r="K1695" s="222">
        <v>0</v>
      </c>
      <c r="L1695" s="222">
        <v>0</v>
      </c>
      <c r="M1695" s="222">
        <v>0</v>
      </c>
      <c r="N1695" s="222">
        <v>0</v>
      </c>
      <c r="O1695" s="222">
        <v>107</v>
      </c>
      <c r="P1695" s="222">
        <v>0</v>
      </c>
      <c r="Q1695" s="222">
        <v>107</v>
      </c>
    </row>
    <row r="1696" spans="1:17">
      <c r="A1696" s="223">
        <f t="shared" si="70"/>
        <v>2</v>
      </c>
      <c r="B1696" s="219" t="s">
        <v>2283</v>
      </c>
      <c r="C1696" s="219" t="s">
        <v>6344</v>
      </c>
      <c r="D1696" s="219" t="s">
        <v>6345</v>
      </c>
      <c r="E1696" s="222">
        <v>0</v>
      </c>
      <c r="F1696" s="222">
        <v>0</v>
      </c>
      <c r="G1696" s="222">
        <v>0</v>
      </c>
      <c r="H1696" s="222">
        <v>0</v>
      </c>
      <c r="I1696" s="222">
        <v>0</v>
      </c>
      <c r="J1696" s="222">
        <v>0</v>
      </c>
      <c r="K1696" s="222">
        <v>0</v>
      </c>
      <c r="L1696" s="222">
        <v>0</v>
      </c>
      <c r="M1696" s="222">
        <v>0</v>
      </c>
      <c r="N1696" s="222">
        <v>0</v>
      </c>
      <c r="O1696" s="222">
        <v>363.91</v>
      </c>
      <c r="P1696" s="222">
        <v>0</v>
      </c>
      <c r="Q1696" s="222">
        <v>363.91</v>
      </c>
    </row>
    <row r="1697" spans="1:17">
      <c r="A1697" s="223">
        <f t="shared" si="70"/>
        <v>3</v>
      </c>
      <c r="B1697" s="219" t="s">
        <v>2283</v>
      </c>
      <c r="C1697" s="219" t="s">
        <v>6346</v>
      </c>
      <c r="D1697" s="219" t="s">
        <v>6345</v>
      </c>
      <c r="E1697" s="222">
        <v>0</v>
      </c>
      <c r="F1697" s="222">
        <v>0</v>
      </c>
      <c r="G1697" s="222">
        <v>0</v>
      </c>
      <c r="H1697" s="222">
        <v>0</v>
      </c>
      <c r="I1697" s="222">
        <v>0</v>
      </c>
      <c r="J1697" s="222">
        <v>0</v>
      </c>
      <c r="K1697" s="222">
        <v>0</v>
      </c>
      <c r="L1697" s="222">
        <v>0</v>
      </c>
      <c r="M1697" s="222">
        <v>0</v>
      </c>
      <c r="N1697" s="222">
        <v>0</v>
      </c>
      <c r="O1697" s="222">
        <v>202.28</v>
      </c>
      <c r="P1697" s="222">
        <v>0</v>
      </c>
      <c r="Q1697" s="222">
        <v>202.28</v>
      </c>
    </row>
    <row r="1698" spans="1:17">
      <c r="A1698" s="223">
        <f t="shared" si="70"/>
        <v>4</v>
      </c>
      <c r="B1698" s="219" t="s">
        <v>2283</v>
      </c>
      <c r="C1698" s="219" t="s">
        <v>6347</v>
      </c>
      <c r="D1698" s="219" t="s">
        <v>6345</v>
      </c>
      <c r="E1698" s="222">
        <v>0</v>
      </c>
      <c r="F1698" s="222">
        <v>0</v>
      </c>
      <c r="G1698" s="222">
        <v>0</v>
      </c>
      <c r="H1698" s="222">
        <v>0</v>
      </c>
      <c r="I1698" s="222">
        <v>0</v>
      </c>
      <c r="J1698" s="222">
        <v>0</v>
      </c>
      <c r="K1698" s="222">
        <v>0</v>
      </c>
      <c r="L1698" s="222">
        <v>0</v>
      </c>
      <c r="M1698" s="222">
        <v>0</v>
      </c>
      <c r="N1698" s="222">
        <v>0</v>
      </c>
      <c r="O1698" s="222">
        <v>723.75</v>
      </c>
      <c r="P1698" s="222">
        <v>0</v>
      </c>
      <c r="Q1698" s="222">
        <v>723.75</v>
      </c>
    </row>
    <row r="1699" spans="1:17">
      <c r="A1699" s="223">
        <f t="shared" si="70"/>
        <v>5</v>
      </c>
      <c r="B1699" s="219" t="s">
        <v>2283</v>
      </c>
      <c r="C1699" s="219" t="s">
        <v>6348</v>
      </c>
      <c r="D1699" s="219" t="s">
        <v>6345</v>
      </c>
      <c r="E1699" s="222">
        <v>0</v>
      </c>
      <c r="F1699" s="222">
        <v>0</v>
      </c>
      <c r="G1699" s="222">
        <v>0</v>
      </c>
      <c r="H1699" s="222">
        <v>0</v>
      </c>
      <c r="I1699" s="222">
        <v>0</v>
      </c>
      <c r="J1699" s="222">
        <v>0</v>
      </c>
      <c r="K1699" s="222">
        <v>0</v>
      </c>
      <c r="L1699" s="222">
        <v>0</v>
      </c>
      <c r="M1699" s="222">
        <v>0</v>
      </c>
      <c r="N1699" s="222">
        <v>0</v>
      </c>
      <c r="O1699" s="222">
        <v>1507.47</v>
      </c>
      <c r="P1699" s="222">
        <v>0</v>
      </c>
      <c r="Q1699" s="222">
        <v>1507.47</v>
      </c>
    </row>
    <row r="1700" spans="1:17">
      <c r="A1700" s="223">
        <f t="shared" si="70"/>
        <v>6</v>
      </c>
      <c r="B1700" s="219" t="s">
        <v>2283</v>
      </c>
      <c r="C1700" s="219" t="s">
        <v>6349</v>
      </c>
      <c r="D1700" s="219" t="s">
        <v>6345</v>
      </c>
      <c r="E1700" s="222">
        <v>0</v>
      </c>
      <c r="F1700" s="222">
        <v>0</v>
      </c>
      <c r="G1700" s="222">
        <v>0</v>
      </c>
      <c r="H1700" s="222">
        <v>0</v>
      </c>
      <c r="I1700" s="222">
        <v>0</v>
      </c>
      <c r="J1700" s="222">
        <v>0</v>
      </c>
      <c r="K1700" s="222">
        <v>0</v>
      </c>
      <c r="L1700" s="222">
        <v>0</v>
      </c>
      <c r="M1700" s="222">
        <v>0</v>
      </c>
      <c r="N1700" s="222">
        <v>0</v>
      </c>
      <c r="O1700" s="222">
        <v>107</v>
      </c>
      <c r="P1700" s="222">
        <v>0</v>
      </c>
      <c r="Q1700" s="222">
        <v>107</v>
      </c>
    </row>
    <row r="1701" spans="1:17">
      <c r="A1701" s="223">
        <f t="shared" si="70"/>
        <v>7</v>
      </c>
      <c r="B1701" s="219" t="s">
        <v>2283</v>
      </c>
      <c r="C1701" s="219" t="s">
        <v>6350</v>
      </c>
      <c r="D1701" s="234" t="s">
        <v>6345</v>
      </c>
      <c r="E1701" s="222">
        <v>0</v>
      </c>
      <c r="F1701" s="222">
        <v>0</v>
      </c>
      <c r="G1701" s="222">
        <v>0</v>
      </c>
      <c r="H1701" s="222">
        <v>0</v>
      </c>
      <c r="I1701" s="222">
        <v>0</v>
      </c>
      <c r="J1701" s="222">
        <v>0</v>
      </c>
      <c r="K1701" s="222">
        <v>0</v>
      </c>
      <c r="L1701" s="222">
        <v>0</v>
      </c>
      <c r="M1701" s="222">
        <v>0</v>
      </c>
      <c r="N1701" s="222">
        <v>0</v>
      </c>
      <c r="O1701" s="222">
        <v>2140</v>
      </c>
      <c r="P1701" s="222">
        <v>0</v>
      </c>
      <c r="Q1701" s="222">
        <v>2140</v>
      </c>
    </row>
    <row r="1702" spans="1:17">
      <c r="A1702" s="223">
        <f t="shared" si="70"/>
        <v>8</v>
      </c>
      <c r="B1702" s="219" t="s">
        <v>2283</v>
      </c>
      <c r="C1702" s="219" t="s">
        <v>6351</v>
      </c>
      <c r="D1702" s="234" t="s">
        <v>6345</v>
      </c>
      <c r="E1702" s="222">
        <v>0</v>
      </c>
      <c r="F1702" s="222">
        <v>0</v>
      </c>
      <c r="G1702" s="222">
        <v>0</v>
      </c>
      <c r="H1702" s="222">
        <v>0</v>
      </c>
      <c r="I1702" s="222">
        <v>0</v>
      </c>
      <c r="J1702" s="222">
        <v>0</v>
      </c>
      <c r="K1702" s="222">
        <v>0</v>
      </c>
      <c r="L1702" s="222">
        <v>0</v>
      </c>
      <c r="M1702" s="222">
        <v>0</v>
      </c>
      <c r="N1702" s="222">
        <v>0</v>
      </c>
      <c r="O1702" s="222">
        <v>749</v>
      </c>
      <c r="P1702" s="222">
        <v>0</v>
      </c>
      <c r="Q1702" s="222">
        <v>749</v>
      </c>
    </row>
    <row r="1703" spans="1:17">
      <c r="A1703" s="223">
        <f t="shared" si="70"/>
        <v>9</v>
      </c>
      <c r="B1703" s="219" t="s">
        <v>2283</v>
      </c>
      <c r="C1703" s="219" t="s">
        <v>6352</v>
      </c>
      <c r="D1703" s="219" t="s">
        <v>6353</v>
      </c>
      <c r="E1703" s="222">
        <v>0</v>
      </c>
      <c r="F1703" s="222">
        <v>0</v>
      </c>
      <c r="G1703" s="222">
        <v>0</v>
      </c>
      <c r="H1703" s="222">
        <v>0</v>
      </c>
      <c r="I1703" s="222">
        <v>0</v>
      </c>
      <c r="J1703" s="222">
        <v>0</v>
      </c>
      <c r="K1703" s="222">
        <v>0</v>
      </c>
      <c r="L1703" s="222">
        <v>0</v>
      </c>
      <c r="M1703" s="222">
        <v>0</v>
      </c>
      <c r="N1703" s="222">
        <v>0</v>
      </c>
      <c r="O1703" s="222">
        <v>275.47000000000003</v>
      </c>
      <c r="P1703" s="222">
        <v>0</v>
      </c>
      <c r="Q1703" s="222">
        <v>275.47000000000003</v>
      </c>
    </row>
    <row r="1704" spans="1:17">
      <c r="A1704" s="223">
        <f t="shared" si="70"/>
        <v>10</v>
      </c>
      <c r="B1704" s="219" t="s">
        <v>2283</v>
      </c>
      <c r="C1704" s="219" t="s">
        <v>6354</v>
      </c>
      <c r="D1704" s="219" t="s">
        <v>6355</v>
      </c>
      <c r="E1704" s="222">
        <v>0</v>
      </c>
      <c r="F1704" s="222">
        <v>0</v>
      </c>
      <c r="G1704" s="222">
        <v>0</v>
      </c>
      <c r="H1704" s="222">
        <v>0</v>
      </c>
      <c r="I1704" s="222">
        <v>0</v>
      </c>
      <c r="J1704" s="222">
        <v>0</v>
      </c>
      <c r="K1704" s="222">
        <v>0</v>
      </c>
      <c r="L1704" s="222">
        <v>0</v>
      </c>
      <c r="M1704" s="222">
        <v>0</v>
      </c>
      <c r="N1704" s="222">
        <v>0</v>
      </c>
      <c r="O1704" s="222">
        <v>738.3</v>
      </c>
      <c r="P1704" s="222">
        <v>0</v>
      </c>
      <c r="Q1704" s="222">
        <v>738.3</v>
      </c>
    </row>
    <row r="1705" spans="1:17">
      <c r="A1705" s="223">
        <f t="shared" si="70"/>
        <v>11</v>
      </c>
      <c r="B1705" s="219" t="s">
        <v>2283</v>
      </c>
      <c r="C1705" s="219" t="s">
        <v>6356</v>
      </c>
      <c r="D1705" s="219" t="s">
        <v>6355</v>
      </c>
      <c r="E1705" s="222">
        <v>0</v>
      </c>
      <c r="F1705" s="222">
        <v>0</v>
      </c>
      <c r="G1705" s="222">
        <v>0</v>
      </c>
      <c r="H1705" s="222">
        <v>0</v>
      </c>
      <c r="I1705" s="222">
        <v>0</v>
      </c>
      <c r="J1705" s="222">
        <v>0</v>
      </c>
      <c r="K1705" s="222">
        <v>0</v>
      </c>
      <c r="L1705" s="222">
        <v>0</v>
      </c>
      <c r="M1705" s="222">
        <v>0</v>
      </c>
      <c r="N1705" s="222">
        <v>0</v>
      </c>
      <c r="O1705" s="222">
        <v>890.24</v>
      </c>
      <c r="P1705" s="222">
        <v>0</v>
      </c>
      <c r="Q1705" s="222">
        <v>890.24</v>
      </c>
    </row>
    <row r="1706" spans="1:17">
      <c r="A1706" s="223">
        <f t="shared" si="70"/>
        <v>12</v>
      </c>
      <c r="B1706" s="219" t="s">
        <v>2283</v>
      </c>
      <c r="C1706" s="219" t="s">
        <v>6357</v>
      </c>
      <c r="D1706" s="219" t="s">
        <v>6358</v>
      </c>
      <c r="E1706" s="222">
        <v>0</v>
      </c>
      <c r="F1706" s="222">
        <v>0</v>
      </c>
      <c r="G1706" s="222">
        <v>0</v>
      </c>
      <c r="H1706" s="222">
        <v>0</v>
      </c>
      <c r="I1706" s="222">
        <v>0</v>
      </c>
      <c r="J1706" s="222">
        <v>0</v>
      </c>
      <c r="K1706" s="222">
        <v>0</v>
      </c>
      <c r="L1706" s="222">
        <v>0</v>
      </c>
      <c r="M1706" s="222">
        <v>0</v>
      </c>
      <c r="N1706" s="222">
        <v>0</v>
      </c>
      <c r="O1706" s="222">
        <v>738.3</v>
      </c>
      <c r="P1706" s="222">
        <v>0</v>
      </c>
      <c r="Q1706" s="222">
        <v>738.3</v>
      </c>
    </row>
    <row r="1707" spans="1:17">
      <c r="A1707" s="223">
        <f t="shared" si="70"/>
        <v>13</v>
      </c>
      <c r="B1707" s="219" t="s">
        <v>2283</v>
      </c>
      <c r="C1707" s="219" t="s">
        <v>6359</v>
      </c>
      <c r="D1707" s="219" t="s">
        <v>6360</v>
      </c>
      <c r="E1707" s="222">
        <v>0</v>
      </c>
      <c r="F1707" s="222">
        <v>0</v>
      </c>
      <c r="G1707" s="222">
        <v>0</v>
      </c>
      <c r="H1707" s="222">
        <v>0</v>
      </c>
      <c r="I1707" s="222">
        <v>0</v>
      </c>
      <c r="J1707" s="222">
        <v>0</v>
      </c>
      <c r="K1707" s="222">
        <v>0</v>
      </c>
      <c r="L1707" s="222">
        <v>0</v>
      </c>
      <c r="M1707" s="222">
        <v>0</v>
      </c>
      <c r="N1707" s="222">
        <v>0</v>
      </c>
      <c r="O1707" s="222">
        <v>107</v>
      </c>
      <c r="P1707" s="222">
        <v>0</v>
      </c>
      <c r="Q1707" s="222">
        <v>107</v>
      </c>
    </row>
    <row r="1708" spans="1:17">
      <c r="A1708" s="223">
        <f t="shared" si="70"/>
        <v>14</v>
      </c>
      <c r="B1708" s="219" t="s">
        <v>2283</v>
      </c>
      <c r="C1708" s="219" t="s">
        <v>6361</v>
      </c>
      <c r="D1708" s="219" t="s">
        <v>6360</v>
      </c>
      <c r="E1708" s="222">
        <v>0</v>
      </c>
      <c r="F1708" s="222">
        <v>0</v>
      </c>
      <c r="G1708" s="222">
        <v>0</v>
      </c>
      <c r="H1708" s="222">
        <v>0</v>
      </c>
      <c r="I1708" s="222">
        <v>0</v>
      </c>
      <c r="J1708" s="222">
        <v>0</v>
      </c>
      <c r="K1708" s="222">
        <v>0</v>
      </c>
      <c r="L1708" s="222">
        <v>0</v>
      </c>
      <c r="M1708" s="222">
        <v>0</v>
      </c>
      <c r="N1708" s="222">
        <v>0</v>
      </c>
      <c r="O1708" s="222">
        <v>1525.82</v>
      </c>
      <c r="P1708" s="222">
        <v>0</v>
      </c>
      <c r="Q1708" s="222">
        <v>1525.82</v>
      </c>
    </row>
    <row r="1709" spans="1:17">
      <c r="A1709" s="223">
        <f t="shared" si="70"/>
        <v>15</v>
      </c>
      <c r="B1709" s="219" t="s">
        <v>2283</v>
      </c>
      <c r="C1709" s="219" t="s">
        <v>6362</v>
      </c>
      <c r="D1709" s="219" t="s">
        <v>6360</v>
      </c>
      <c r="E1709" s="222">
        <v>0</v>
      </c>
      <c r="F1709" s="222">
        <v>0</v>
      </c>
      <c r="G1709" s="222">
        <v>0</v>
      </c>
      <c r="H1709" s="222">
        <v>0</v>
      </c>
      <c r="I1709" s="222">
        <v>0</v>
      </c>
      <c r="J1709" s="222">
        <v>0</v>
      </c>
      <c r="K1709" s="222">
        <v>0</v>
      </c>
      <c r="L1709" s="222">
        <v>0</v>
      </c>
      <c r="M1709" s="222">
        <v>0</v>
      </c>
      <c r="N1709" s="222">
        <v>0</v>
      </c>
      <c r="O1709" s="222">
        <v>1504.96</v>
      </c>
      <c r="P1709" s="222">
        <v>0</v>
      </c>
      <c r="Q1709" s="222">
        <v>1504.96</v>
      </c>
    </row>
    <row r="1710" spans="1:17">
      <c r="A1710" s="223">
        <f t="shared" si="70"/>
        <v>16</v>
      </c>
      <c r="B1710" s="219" t="s">
        <v>2283</v>
      </c>
      <c r="C1710" s="219" t="s">
        <v>6363</v>
      </c>
      <c r="D1710" s="234" t="s">
        <v>6360</v>
      </c>
      <c r="E1710" s="222">
        <v>0</v>
      </c>
      <c r="F1710" s="222">
        <v>0</v>
      </c>
      <c r="G1710" s="222">
        <v>0</v>
      </c>
      <c r="H1710" s="222">
        <v>0</v>
      </c>
      <c r="I1710" s="222">
        <v>0</v>
      </c>
      <c r="J1710" s="222">
        <v>0</v>
      </c>
      <c r="K1710" s="222">
        <v>0</v>
      </c>
      <c r="L1710" s="222">
        <v>0</v>
      </c>
      <c r="M1710" s="222">
        <v>0</v>
      </c>
      <c r="N1710" s="222">
        <v>0</v>
      </c>
      <c r="O1710" s="222">
        <v>749</v>
      </c>
      <c r="P1710" s="222">
        <v>0</v>
      </c>
      <c r="Q1710" s="222">
        <v>749</v>
      </c>
    </row>
    <row r="1711" spans="1:17">
      <c r="A1711" s="223">
        <f t="shared" si="70"/>
        <v>17</v>
      </c>
      <c r="B1711" s="219" t="s">
        <v>2283</v>
      </c>
      <c r="C1711" s="219" t="s">
        <v>6364</v>
      </c>
      <c r="D1711" s="219" t="s">
        <v>6365</v>
      </c>
      <c r="E1711" s="222">
        <v>0</v>
      </c>
      <c r="F1711" s="222">
        <v>0</v>
      </c>
      <c r="G1711" s="222">
        <v>0</v>
      </c>
      <c r="H1711" s="222">
        <v>0</v>
      </c>
      <c r="I1711" s="222">
        <v>0</v>
      </c>
      <c r="J1711" s="222">
        <v>0</v>
      </c>
      <c r="K1711" s="222">
        <v>0</v>
      </c>
      <c r="L1711" s="222">
        <v>0</v>
      </c>
      <c r="M1711" s="222">
        <v>0</v>
      </c>
      <c r="N1711" s="222">
        <v>0</v>
      </c>
      <c r="O1711" s="222">
        <v>928.76</v>
      </c>
      <c r="P1711" s="222">
        <v>0</v>
      </c>
      <c r="Q1711" s="222">
        <v>928.76</v>
      </c>
    </row>
    <row r="1712" spans="1:17">
      <c r="A1712" s="223">
        <f t="shared" si="70"/>
        <v>18</v>
      </c>
      <c r="B1712" s="219" t="s">
        <v>2283</v>
      </c>
      <c r="C1712" s="219" t="s">
        <v>6366</v>
      </c>
      <c r="D1712" s="219" t="s">
        <v>6365</v>
      </c>
      <c r="E1712" s="222">
        <v>0</v>
      </c>
      <c r="F1712" s="222">
        <v>0</v>
      </c>
      <c r="G1712" s="222">
        <v>0</v>
      </c>
      <c r="H1712" s="222">
        <v>0</v>
      </c>
      <c r="I1712" s="222">
        <v>0</v>
      </c>
      <c r="J1712" s="222">
        <v>0</v>
      </c>
      <c r="K1712" s="222">
        <v>0</v>
      </c>
      <c r="L1712" s="222">
        <v>0</v>
      </c>
      <c r="M1712" s="222">
        <v>0</v>
      </c>
      <c r="N1712" s="222">
        <v>0</v>
      </c>
      <c r="O1712" s="222">
        <v>175.48</v>
      </c>
      <c r="P1712" s="222">
        <v>0</v>
      </c>
      <c r="Q1712" s="222">
        <v>175.48</v>
      </c>
    </row>
    <row r="1713" spans="1:17">
      <c r="A1713" s="223">
        <f t="shared" si="70"/>
        <v>19</v>
      </c>
      <c r="B1713" s="219" t="s">
        <v>2283</v>
      </c>
      <c r="C1713" s="219" t="s">
        <v>6367</v>
      </c>
      <c r="D1713" s="219" t="s">
        <v>6365</v>
      </c>
      <c r="E1713" s="222">
        <v>0</v>
      </c>
      <c r="F1713" s="222">
        <v>0</v>
      </c>
      <c r="G1713" s="222">
        <v>0</v>
      </c>
      <c r="H1713" s="222">
        <v>0</v>
      </c>
      <c r="I1713" s="222">
        <v>0</v>
      </c>
      <c r="J1713" s="222">
        <v>0</v>
      </c>
      <c r="K1713" s="222">
        <v>0</v>
      </c>
      <c r="L1713" s="222">
        <v>0</v>
      </c>
      <c r="M1713" s="222">
        <v>0</v>
      </c>
      <c r="N1713" s="222">
        <v>0</v>
      </c>
      <c r="O1713" s="222">
        <v>156.22</v>
      </c>
      <c r="P1713" s="222">
        <v>0</v>
      </c>
      <c r="Q1713" s="222">
        <v>156.22</v>
      </c>
    </row>
    <row r="1714" spans="1:17">
      <c r="A1714" s="223">
        <f t="shared" si="70"/>
        <v>20</v>
      </c>
      <c r="B1714" s="219" t="s">
        <v>2283</v>
      </c>
      <c r="C1714" s="219" t="s">
        <v>6368</v>
      </c>
      <c r="D1714" s="234" t="s">
        <v>6365</v>
      </c>
      <c r="E1714" s="222">
        <v>0</v>
      </c>
      <c r="F1714" s="222">
        <v>0</v>
      </c>
      <c r="G1714" s="222">
        <v>0</v>
      </c>
      <c r="H1714" s="222">
        <v>0</v>
      </c>
      <c r="I1714" s="222">
        <v>0</v>
      </c>
      <c r="J1714" s="222">
        <v>0</v>
      </c>
      <c r="K1714" s="222">
        <v>0</v>
      </c>
      <c r="L1714" s="222">
        <v>0</v>
      </c>
      <c r="M1714" s="222">
        <v>0</v>
      </c>
      <c r="N1714" s="222">
        <v>0</v>
      </c>
      <c r="O1714" s="222">
        <v>856</v>
      </c>
      <c r="P1714" s="222">
        <v>0</v>
      </c>
      <c r="Q1714" s="222">
        <v>856</v>
      </c>
    </row>
    <row r="1715" spans="1:17">
      <c r="A1715" s="223">
        <f t="shared" si="70"/>
        <v>21</v>
      </c>
      <c r="B1715" s="219" t="s">
        <v>2283</v>
      </c>
      <c r="C1715" s="219" t="s">
        <v>6369</v>
      </c>
      <c r="D1715" s="219" t="s">
        <v>6370</v>
      </c>
      <c r="E1715" s="222">
        <v>0</v>
      </c>
      <c r="F1715" s="222">
        <v>0</v>
      </c>
      <c r="G1715" s="222">
        <v>0</v>
      </c>
      <c r="H1715" s="222">
        <v>0</v>
      </c>
      <c r="I1715" s="222">
        <v>0</v>
      </c>
      <c r="J1715" s="222">
        <v>0</v>
      </c>
      <c r="K1715" s="222">
        <v>0</v>
      </c>
      <c r="L1715" s="222">
        <v>70.62</v>
      </c>
      <c r="M1715" s="222">
        <v>77.040000000000006</v>
      </c>
      <c r="N1715" s="222">
        <v>75.8</v>
      </c>
      <c r="O1715" s="222">
        <v>2232.02</v>
      </c>
      <c r="P1715" s="222">
        <v>0</v>
      </c>
      <c r="Q1715" s="222">
        <v>2455.48</v>
      </c>
    </row>
    <row r="1716" spans="1:17">
      <c r="A1716" s="223">
        <f t="shared" si="70"/>
        <v>22</v>
      </c>
      <c r="B1716" s="219" t="s">
        <v>2283</v>
      </c>
      <c r="C1716" s="219" t="s">
        <v>6371</v>
      </c>
      <c r="D1716" s="219" t="s">
        <v>6372</v>
      </c>
      <c r="E1716" s="222">
        <v>0</v>
      </c>
      <c r="F1716" s="222">
        <v>0</v>
      </c>
      <c r="G1716" s="222">
        <v>0</v>
      </c>
      <c r="H1716" s="222">
        <v>0</v>
      </c>
      <c r="I1716" s="222">
        <v>0</v>
      </c>
      <c r="J1716" s="222">
        <v>0</v>
      </c>
      <c r="K1716" s="222">
        <v>0</v>
      </c>
      <c r="L1716" s="222">
        <v>0</v>
      </c>
      <c r="M1716" s="222">
        <v>0</v>
      </c>
      <c r="N1716" s="222">
        <v>0</v>
      </c>
      <c r="O1716" s="222">
        <v>821.76</v>
      </c>
      <c r="P1716" s="222">
        <v>0</v>
      </c>
      <c r="Q1716" s="222">
        <v>821.76</v>
      </c>
    </row>
    <row r="1717" spans="1:17">
      <c r="A1717" s="223">
        <f t="shared" si="70"/>
        <v>23</v>
      </c>
      <c r="B1717" s="219" t="s">
        <v>2283</v>
      </c>
      <c r="C1717" s="219" t="s">
        <v>6373</v>
      </c>
      <c r="D1717" s="219" t="s">
        <v>6372</v>
      </c>
      <c r="E1717" s="222">
        <v>0</v>
      </c>
      <c r="F1717" s="222">
        <v>0</v>
      </c>
      <c r="G1717" s="222">
        <v>0</v>
      </c>
      <c r="H1717" s="222">
        <v>0</v>
      </c>
      <c r="I1717" s="222">
        <v>0</v>
      </c>
      <c r="J1717" s="222">
        <v>0</v>
      </c>
      <c r="K1717" s="222">
        <v>0</v>
      </c>
      <c r="L1717" s="222">
        <v>0</v>
      </c>
      <c r="M1717" s="222">
        <v>0</v>
      </c>
      <c r="N1717" s="222">
        <v>0</v>
      </c>
      <c r="O1717" s="222">
        <v>738.3</v>
      </c>
      <c r="P1717" s="222">
        <v>0</v>
      </c>
      <c r="Q1717" s="222">
        <v>738.3</v>
      </c>
    </row>
    <row r="1718" spans="1:17">
      <c r="A1718" s="223">
        <f t="shared" si="70"/>
        <v>24</v>
      </c>
      <c r="B1718" s="219" t="s">
        <v>2283</v>
      </c>
      <c r="C1718" s="219" t="s">
        <v>6374</v>
      </c>
      <c r="D1718" s="219" t="s">
        <v>6375</v>
      </c>
      <c r="E1718" s="222">
        <v>0</v>
      </c>
      <c r="F1718" s="222">
        <v>0</v>
      </c>
      <c r="G1718" s="222">
        <v>0</v>
      </c>
      <c r="H1718" s="222">
        <v>0</v>
      </c>
      <c r="I1718" s="222">
        <v>0</v>
      </c>
      <c r="J1718" s="222">
        <v>0</v>
      </c>
      <c r="K1718" s="222">
        <v>0</v>
      </c>
      <c r="L1718" s="222">
        <v>0</v>
      </c>
      <c r="M1718" s="222">
        <v>0</v>
      </c>
      <c r="N1718" s="222">
        <v>0</v>
      </c>
      <c r="O1718" s="222">
        <v>1074.28</v>
      </c>
      <c r="P1718" s="222">
        <v>0</v>
      </c>
      <c r="Q1718" s="222">
        <v>1074.28</v>
      </c>
    </row>
    <row r="1719" spans="1:17">
      <c r="A1719" s="223">
        <f t="shared" si="70"/>
        <v>25</v>
      </c>
      <c r="B1719" s="219" t="s">
        <v>2283</v>
      </c>
      <c r="C1719" s="219" t="s">
        <v>6376</v>
      </c>
      <c r="D1719" s="219" t="s">
        <v>6375</v>
      </c>
      <c r="E1719" s="222">
        <v>0</v>
      </c>
      <c r="F1719" s="222">
        <v>0</v>
      </c>
      <c r="G1719" s="222">
        <v>0</v>
      </c>
      <c r="H1719" s="222">
        <v>0</v>
      </c>
      <c r="I1719" s="222">
        <v>0</v>
      </c>
      <c r="J1719" s="222">
        <v>0</v>
      </c>
      <c r="K1719" s="222">
        <v>0</v>
      </c>
      <c r="L1719" s="222">
        <v>0</v>
      </c>
      <c r="M1719" s="222">
        <v>0</v>
      </c>
      <c r="N1719" s="222">
        <v>101.65</v>
      </c>
      <c r="O1719" s="222">
        <v>49.19</v>
      </c>
      <c r="P1719" s="222">
        <v>0</v>
      </c>
      <c r="Q1719" s="222">
        <v>150.84</v>
      </c>
    </row>
    <row r="1720" spans="1:17">
      <c r="A1720" s="223">
        <f t="shared" si="70"/>
        <v>26</v>
      </c>
      <c r="B1720" s="219" t="s">
        <v>2283</v>
      </c>
      <c r="C1720" s="219" t="s">
        <v>6377</v>
      </c>
      <c r="D1720" s="234" t="s">
        <v>6378</v>
      </c>
      <c r="E1720" s="222">
        <v>0</v>
      </c>
      <c r="F1720" s="222">
        <v>0</v>
      </c>
      <c r="G1720" s="222">
        <v>0</v>
      </c>
      <c r="H1720" s="222">
        <v>0</v>
      </c>
      <c r="I1720" s="222">
        <v>0</v>
      </c>
      <c r="J1720" s="222">
        <v>0</v>
      </c>
      <c r="K1720" s="222">
        <v>0</v>
      </c>
      <c r="L1720" s="222">
        <v>0</v>
      </c>
      <c r="M1720" s="222">
        <v>0</v>
      </c>
      <c r="N1720" s="222">
        <v>0</v>
      </c>
      <c r="O1720" s="222">
        <v>6206</v>
      </c>
      <c r="P1720" s="222">
        <v>0</v>
      </c>
      <c r="Q1720" s="222">
        <v>6206</v>
      </c>
    </row>
    <row r="1721" spans="1:17">
      <c r="A1721" s="223">
        <f t="shared" si="70"/>
        <v>27</v>
      </c>
      <c r="B1721" s="219" t="s">
        <v>2283</v>
      </c>
      <c r="C1721" s="219" t="s">
        <v>6379</v>
      </c>
      <c r="D1721" s="219" t="s">
        <v>6380</v>
      </c>
      <c r="E1721" s="222">
        <v>0</v>
      </c>
      <c r="F1721" s="222">
        <v>0</v>
      </c>
      <c r="G1721" s="222">
        <v>0</v>
      </c>
      <c r="H1721" s="222">
        <v>0</v>
      </c>
      <c r="I1721" s="222">
        <v>0</v>
      </c>
      <c r="J1721" s="222">
        <v>0</v>
      </c>
      <c r="K1721" s="222">
        <v>0</v>
      </c>
      <c r="L1721" s="222">
        <v>0</v>
      </c>
      <c r="M1721" s="222">
        <v>218.28</v>
      </c>
      <c r="N1721" s="222">
        <v>243.96</v>
      </c>
      <c r="O1721" s="222">
        <v>425.86</v>
      </c>
      <c r="P1721" s="222">
        <v>0</v>
      </c>
      <c r="Q1721" s="222">
        <v>888.1</v>
      </c>
    </row>
    <row r="1722" spans="1:17" ht="15" thickBot="1">
      <c r="A1722" s="223"/>
      <c r="B1722" s="219"/>
      <c r="C1722" s="219"/>
      <c r="D1722" s="219"/>
      <c r="E1722" s="224">
        <f>SUM(E1695:E1721)</f>
        <v>0</v>
      </c>
      <c r="F1722" s="224">
        <f t="shared" ref="F1722:Q1722" si="72">SUM(F1695:F1721)</f>
        <v>0</v>
      </c>
      <c r="G1722" s="224">
        <f t="shared" si="72"/>
        <v>0</v>
      </c>
      <c r="H1722" s="224">
        <f t="shared" si="72"/>
        <v>0</v>
      </c>
      <c r="I1722" s="224">
        <f t="shared" si="72"/>
        <v>0</v>
      </c>
      <c r="J1722" s="224">
        <f t="shared" si="72"/>
        <v>0</v>
      </c>
      <c r="K1722" s="224">
        <f t="shared" si="72"/>
        <v>0</v>
      </c>
      <c r="L1722" s="224">
        <f t="shared" si="72"/>
        <v>70.62</v>
      </c>
      <c r="M1722" s="224">
        <f t="shared" si="72"/>
        <v>295.32</v>
      </c>
      <c r="N1722" s="224">
        <f t="shared" si="72"/>
        <v>421.40999999999997</v>
      </c>
      <c r="O1722" s="224">
        <f t="shared" si="72"/>
        <v>26093.369999999995</v>
      </c>
      <c r="P1722" s="224">
        <f t="shared" si="72"/>
        <v>0</v>
      </c>
      <c r="Q1722" s="224">
        <f t="shared" si="72"/>
        <v>26880.719999999994</v>
      </c>
    </row>
    <row r="1723" spans="1:17" ht="15" thickTop="1">
      <c r="A1723" s="223">
        <f t="shared" si="70"/>
        <v>1</v>
      </c>
      <c r="B1723" s="219" t="s">
        <v>477</v>
      </c>
      <c r="C1723" s="219" t="s">
        <v>6381</v>
      </c>
      <c r="D1723" s="219" t="s">
        <v>6382</v>
      </c>
      <c r="E1723" s="222">
        <v>0</v>
      </c>
      <c r="F1723" s="222">
        <v>0</v>
      </c>
      <c r="G1723" s="222">
        <v>0</v>
      </c>
      <c r="H1723" s="222">
        <v>0</v>
      </c>
      <c r="I1723" s="222">
        <v>0</v>
      </c>
      <c r="J1723" s="222">
        <v>0</v>
      </c>
      <c r="K1723" s="222">
        <v>0</v>
      </c>
      <c r="L1723" s="222">
        <v>0</v>
      </c>
      <c r="M1723" s="222">
        <v>0</v>
      </c>
      <c r="N1723" s="222">
        <v>850.65</v>
      </c>
      <c r="O1723" s="222">
        <v>881.15</v>
      </c>
      <c r="P1723" s="222">
        <v>0</v>
      </c>
      <c r="Q1723" s="222">
        <v>1731.8</v>
      </c>
    </row>
    <row r="1724" spans="1:17">
      <c r="A1724" s="223">
        <f t="shared" si="70"/>
        <v>2</v>
      </c>
      <c r="B1724" s="219" t="s">
        <v>477</v>
      </c>
      <c r="C1724" s="219" t="s">
        <v>6383</v>
      </c>
      <c r="D1724" s="219" t="s">
        <v>6384</v>
      </c>
      <c r="E1724" s="222">
        <v>0</v>
      </c>
      <c r="F1724" s="222">
        <v>0</v>
      </c>
      <c r="G1724" s="222">
        <v>0</v>
      </c>
      <c r="H1724" s="222">
        <v>0</v>
      </c>
      <c r="I1724" s="222">
        <v>0</v>
      </c>
      <c r="J1724" s="222">
        <v>0</v>
      </c>
      <c r="K1724" s="222">
        <v>0</v>
      </c>
      <c r="L1724" s="222">
        <v>0</v>
      </c>
      <c r="M1724" s="222">
        <v>0</v>
      </c>
      <c r="N1724" s="222">
        <v>107</v>
      </c>
      <c r="O1724" s="222">
        <v>107</v>
      </c>
      <c r="P1724" s="222">
        <v>0</v>
      </c>
      <c r="Q1724" s="222">
        <v>214</v>
      </c>
    </row>
    <row r="1725" spans="1:17">
      <c r="A1725" s="223">
        <f t="shared" si="70"/>
        <v>3</v>
      </c>
      <c r="B1725" s="219" t="s">
        <v>477</v>
      </c>
      <c r="C1725" s="219" t="s">
        <v>6385</v>
      </c>
      <c r="D1725" s="219" t="s">
        <v>6386</v>
      </c>
      <c r="E1725" s="222">
        <v>0</v>
      </c>
      <c r="F1725" s="222">
        <v>0</v>
      </c>
      <c r="G1725" s="222">
        <v>0</v>
      </c>
      <c r="H1725" s="222">
        <v>0</v>
      </c>
      <c r="I1725" s="222">
        <v>0</v>
      </c>
      <c r="J1725" s="222">
        <v>0</v>
      </c>
      <c r="K1725" s="222">
        <v>0</v>
      </c>
      <c r="L1725" s="222">
        <v>0</v>
      </c>
      <c r="M1725" s="222">
        <v>0</v>
      </c>
      <c r="N1725" s="222">
        <v>101.65</v>
      </c>
      <c r="O1725" s="222">
        <v>104.7</v>
      </c>
      <c r="P1725" s="222">
        <v>0</v>
      </c>
      <c r="Q1725" s="222">
        <v>206.35</v>
      </c>
    </row>
    <row r="1726" spans="1:17">
      <c r="A1726" s="223">
        <f t="shared" si="70"/>
        <v>4</v>
      </c>
      <c r="B1726" s="219" t="s">
        <v>477</v>
      </c>
      <c r="C1726" s="219" t="s">
        <v>6387</v>
      </c>
      <c r="D1726" s="219" t="s">
        <v>6388</v>
      </c>
      <c r="E1726" s="222">
        <v>0</v>
      </c>
      <c r="F1726" s="222">
        <v>0</v>
      </c>
      <c r="G1726" s="222">
        <v>0</v>
      </c>
      <c r="H1726" s="222">
        <v>0</v>
      </c>
      <c r="I1726" s="222">
        <v>0</v>
      </c>
      <c r="J1726" s="222">
        <v>0</v>
      </c>
      <c r="K1726" s="222">
        <v>0</v>
      </c>
      <c r="L1726" s="222">
        <v>0</v>
      </c>
      <c r="M1726" s="222">
        <v>0</v>
      </c>
      <c r="N1726" s="222">
        <v>807.85</v>
      </c>
      <c r="O1726" s="222">
        <v>756.49</v>
      </c>
      <c r="P1726" s="222">
        <v>0</v>
      </c>
      <c r="Q1726" s="222">
        <v>1564.34</v>
      </c>
    </row>
    <row r="1727" spans="1:17">
      <c r="A1727" s="223">
        <f t="shared" si="70"/>
        <v>5</v>
      </c>
      <c r="B1727" s="219" t="s">
        <v>477</v>
      </c>
      <c r="C1727" s="219" t="s">
        <v>6389</v>
      </c>
      <c r="D1727" s="219" t="s">
        <v>6390</v>
      </c>
      <c r="E1727" s="222">
        <v>0</v>
      </c>
      <c r="F1727" s="222">
        <v>0</v>
      </c>
      <c r="G1727" s="222">
        <v>0</v>
      </c>
      <c r="H1727" s="222">
        <v>0</v>
      </c>
      <c r="I1727" s="222">
        <v>0</v>
      </c>
      <c r="J1727" s="222">
        <v>0</v>
      </c>
      <c r="K1727" s="222">
        <v>0</v>
      </c>
      <c r="L1727" s="222">
        <v>0</v>
      </c>
      <c r="M1727" s="222">
        <v>0</v>
      </c>
      <c r="N1727" s="222">
        <v>749</v>
      </c>
      <c r="O1727" s="222">
        <v>749</v>
      </c>
      <c r="P1727" s="222">
        <v>0</v>
      </c>
      <c r="Q1727" s="222">
        <v>1498</v>
      </c>
    </row>
    <row r="1728" spans="1:17">
      <c r="A1728" s="223">
        <f t="shared" si="70"/>
        <v>6</v>
      </c>
      <c r="B1728" s="219" t="s">
        <v>477</v>
      </c>
      <c r="C1728" s="219" t="s">
        <v>6391</v>
      </c>
      <c r="D1728" s="219" t="s">
        <v>6392</v>
      </c>
      <c r="E1728" s="222">
        <v>0</v>
      </c>
      <c r="F1728" s="222">
        <v>0</v>
      </c>
      <c r="G1728" s="222">
        <v>0</v>
      </c>
      <c r="H1728" s="222">
        <v>0</v>
      </c>
      <c r="I1728" s="222">
        <v>0</v>
      </c>
      <c r="J1728" s="222">
        <v>0</v>
      </c>
      <c r="K1728" s="222">
        <v>0</v>
      </c>
      <c r="L1728" s="222">
        <v>0</v>
      </c>
      <c r="M1728" s="222">
        <v>134.82</v>
      </c>
      <c r="N1728" s="222">
        <v>289.97000000000003</v>
      </c>
      <c r="O1728" s="222">
        <v>167.99</v>
      </c>
      <c r="P1728" s="222">
        <v>0</v>
      </c>
      <c r="Q1728" s="222">
        <v>592.78</v>
      </c>
    </row>
    <row r="1729" spans="1:17">
      <c r="A1729" s="223">
        <f t="shared" si="70"/>
        <v>7</v>
      </c>
      <c r="B1729" s="219" t="s">
        <v>477</v>
      </c>
      <c r="C1729" s="219" t="s">
        <v>6393</v>
      </c>
      <c r="D1729" s="219" t="s">
        <v>6392</v>
      </c>
      <c r="E1729" s="222">
        <v>0</v>
      </c>
      <c r="F1729" s="222">
        <v>0</v>
      </c>
      <c r="G1729" s="222">
        <v>0</v>
      </c>
      <c r="H1729" s="222">
        <v>0</v>
      </c>
      <c r="I1729" s="222">
        <v>0</v>
      </c>
      <c r="J1729" s="222">
        <v>0</v>
      </c>
      <c r="K1729" s="222">
        <v>0</v>
      </c>
      <c r="L1729" s="222">
        <v>749</v>
      </c>
      <c r="M1729" s="222">
        <v>749</v>
      </c>
      <c r="N1729" s="222">
        <v>749</v>
      </c>
      <c r="O1729" s="222">
        <v>749</v>
      </c>
      <c r="P1729" s="222">
        <v>0</v>
      </c>
      <c r="Q1729" s="222">
        <v>2996</v>
      </c>
    </row>
    <row r="1730" spans="1:17">
      <c r="A1730" s="223">
        <f t="shared" si="70"/>
        <v>8</v>
      </c>
      <c r="B1730" s="219" t="s">
        <v>477</v>
      </c>
      <c r="C1730" s="219" t="s">
        <v>6394</v>
      </c>
      <c r="D1730" s="219" t="s">
        <v>6395</v>
      </c>
      <c r="E1730" s="222">
        <v>0</v>
      </c>
      <c r="F1730" s="222">
        <v>0</v>
      </c>
      <c r="G1730" s="222">
        <v>0</v>
      </c>
      <c r="H1730" s="222">
        <v>0</v>
      </c>
      <c r="I1730" s="222">
        <v>0</v>
      </c>
      <c r="J1730" s="222">
        <v>0</v>
      </c>
      <c r="K1730" s="222">
        <v>0</v>
      </c>
      <c r="L1730" s="222">
        <v>0</v>
      </c>
      <c r="M1730" s="222">
        <v>0</v>
      </c>
      <c r="N1730" s="222">
        <v>856</v>
      </c>
      <c r="O1730" s="222">
        <v>856</v>
      </c>
      <c r="P1730" s="222">
        <v>0</v>
      </c>
      <c r="Q1730" s="222">
        <v>1712</v>
      </c>
    </row>
    <row r="1731" spans="1:17">
      <c r="A1731" s="223">
        <f t="shared" si="70"/>
        <v>9</v>
      </c>
      <c r="B1731" s="219" t="s">
        <v>477</v>
      </c>
      <c r="C1731" s="219" t="s">
        <v>6396</v>
      </c>
      <c r="D1731" s="219" t="s">
        <v>6395</v>
      </c>
      <c r="E1731" s="222">
        <v>0</v>
      </c>
      <c r="F1731" s="222">
        <v>0</v>
      </c>
      <c r="G1731" s="222">
        <v>0</v>
      </c>
      <c r="H1731" s="222">
        <v>0</v>
      </c>
      <c r="I1731" s="222">
        <v>0</v>
      </c>
      <c r="J1731" s="222">
        <v>0</v>
      </c>
      <c r="K1731" s="222">
        <v>0</v>
      </c>
      <c r="L1731" s="222">
        <v>0</v>
      </c>
      <c r="M1731" s="222">
        <v>0</v>
      </c>
      <c r="N1731" s="222">
        <v>101.65</v>
      </c>
      <c r="O1731" s="222">
        <v>101.65</v>
      </c>
      <c r="P1731" s="222">
        <v>0</v>
      </c>
      <c r="Q1731" s="222">
        <v>203.3</v>
      </c>
    </row>
    <row r="1732" spans="1:17">
      <c r="A1732" s="223">
        <f t="shared" si="70"/>
        <v>10</v>
      </c>
      <c r="B1732" s="219" t="s">
        <v>477</v>
      </c>
      <c r="C1732" s="219" t="s">
        <v>6397</v>
      </c>
      <c r="D1732" s="219" t="s">
        <v>6395</v>
      </c>
      <c r="E1732" s="222">
        <v>0</v>
      </c>
      <c r="F1732" s="222">
        <v>0</v>
      </c>
      <c r="G1732" s="222">
        <v>0</v>
      </c>
      <c r="H1732" s="222">
        <v>0</v>
      </c>
      <c r="I1732" s="222">
        <v>0</v>
      </c>
      <c r="J1732" s="222">
        <v>0</v>
      </c>
      <c r="K1732" s="222">
        <v>27.82</v>
      </c>
      <c r="L1732" s="222">
        <v>0</v>
      </c>
      <c r="M1732" s="222">
        <v>104.86</v>
      </c>
      <c r="N1732" s="222">
        <v>1014.36</v>
      </c>
      <c r="O1732" s="222">
        <v>988.68</v>
      </c>
      <c r="P1732" s="222">
        <v>0</v>
      </c>
      <c r="Q1732" s="222">
        <v>2135.7199999999998</v>
      </c>
    </row>
    <row r="1733" spans="1:17">
      <c r="A1733" s="223">
        <f t="shared" si="70"/>
        <v>11</v>
      </c>
      <c r="B1733" s="219" t="s">
        <v>477</v>
      </c>
      <c r="C1733" s="219" t="s">
        <v>6398</v>
      </c>
      <c r="D1733" s="219" t="s">
        <v>6399</v>
      </c>
      <c r="E1733" s="222">
        <v>0</v>
      </c>
      <c r="F1733" s="222">
        <v>0</v>
      </c>
      <c r="G1733" s="222">
        <v>0</v>
      </c>
      <c r="H1733" s="222">
        <v>0</v>
      </c>
      <c r="I1733" s="222">
        <v>0</v>
      </c>
      <c r="J1733" s="222">
        <v>0</v>
      </c>
      <c r="K1733" s="222">
        <v>0</v>
      </c>
      <c r="L1733" s="222">
        <v>0</v>
      </c>
      <c r="M1733" s="222">
        <v>0</v>
      </c>
      <c r="N1733" s="222">
        <v>888.1</v>
      </c>
      <c r="O1733" s="222">
        <v>888.1</v>
      </c>
      <c r="P1733" s="222">
        <v>0</v>
      </c>
      <c r="Q1733" s="222">
        <v>1776.2</v>
      </c>
    </row>
    <row r="1734" spans="1:17">
      <c r="A1734" s="223">
        <f t="shared" si="70"/>
        <v>12</v>
      </c>
      <c r="B1734" s="219" t="s">
        <v>477</v>
      </c>
      <c r="C1734" s="219" t="s">
        <v>6400</v>
      </c>
      <c r="D1734" s="219" t="s">
        <v>6399</v>
      </c>
      <c r="E1734" s="222">
        <v>0</v>
      </c>
      <c r="F1734" s="222">
        <v>0</v>
      </c>
      <c r="G1734" s="222">
        <v>0</v>
      </c>
      <c r="H1734" s="222">
        <v>0</v>
      </c>
      <c r="I1734" s="222">
        <v>0</v>
      </c>
      <c r="J1734" s="222">
        <v>0</v>
      </c>
      <c r="K1734" s="222">
        <v>0</v>
      </c>
      <c r="L1734" s="222">
        <v>0</v>
      </c>
      <c r="M1734" s="222">
        <v>0</v>
      </c>
      <c r="N1734" s="222">
        <v>107</v>
      </c>
      <c r="O1734" s="222">
        <v>107</v>
      </c>
      <c r="P1734" s="222">
        <v>0</v>
      </c>
      <c r="Q1734" s="222">
        <v>214</v>
      </c>
    </row>
    <row r="1735" spans="1:17">
      <c r="A1735" s="223">
        <f t="shared" si="70"/>
        <v>13</v>
      </c>
      <c r="B1735" s="219" t="s">
        <v>477</v>
      </c>
      <c r="C1735" s="219" t="s">
        <v>6401</v>
      </c>
      <c r="D1735" s="219" t="s">
        <v>6402</v>
      </c>
      <c r="E1735" s="222">
        <v>0</v>
      </c>
      <c r="F1735" s="222">
        <v>0</v>
      </c>
      <c r="G1735" s="222">
        <v>0</v>
      </c>
      <c r="H1735" s="222">
        <v>0</v>
      </c>
      <c r="I1735" s="222">
        <v>0</v>
      </c>
      <c r="J1735" s="222">
        <v>0</v>
      </c>
      <c r="K1735" s="222">
        <v>0</v>
      </c>
      <c r="L1735" s="222">
        <v>0</v>
      </c>
      <c r="M1735" s="222">
        <v>0</v>
      </c>
      <c r="N1735" s="222">
        <v>101.65</v>
      </c>
      <c r="O1735" s="222">
        <v>101.65</v>
      </c>
      <c r="P1735" s="222">
        <v>0</v>
      </c>
      <c r="Q1735" s="222">
        <v>203.3</v>
      </c>
    </row>
    <row r="1736" spans="1:17">
      <c r="A1736" s="223">
        <f t="shared" si="70"/>
        <v>14</v>
      </c>
      <c r="B1736" s="219" t="s">
        <v>477</v>
      </c>
      <c r="C1736" s="219" t="s">
        <v>6403</v>
      </c>
      <c r="D1736" s="219" t="s">
        <v>6404</v>
      </c>
      <c r="E1736" s="222">
        <v>0</v>
      </c>
      <c r="F1736" s="222">
        <v>0</v>
      </c>
      <c r="G1736" s="222">
        <v>0</v>
      </c>
      <c r="H1736" s="222">
        <v>0</v>
      </c>
      <c r="I1736" s="222">
        <v>0</v>
      </c>
      <c r="J1736" s="222">
        <v>0</v>
      </c>
      <c r="K1736" s="222">
        <v>0</v>
      </c>
      <c r="L1736" s="222">
        <v>0</v>
      </c>
      <c r="M1736" s="222">
        <v>0</v>
      </c>
      <c r="N1736" s="222">
        <v>233.26</v>
      </c>
      <c r="O1736" s="222">
        <v>124.12</v>
      </c>
      <c r="P1736" s="222">
        <v>0</v>
      </c>
      <c r="Q1736" s="222">
        <v>357.38</v>
      </c>
    </row>
    <row r="1737" spans="1:17">
      <c r="A1737" s="223">
        <f t="shared" si="70"/>
        <v>15</v>
      </c>
      <c r="B1737" s="219" t="s">
        <v>477</v>
      </c>
      <c r="C1737" s="219" t="s">
        <v>6405</v>
      </c>
      <c r="D1737" s="219" t="s">
        <v>6404</v>
      </c>
      <c r="E1737" s="222">
        <v>0</v>
      </c>
      <c r="F1737" s="222">
        <v>0</v>
      </c>
      <c r="G1737" s="222">
        <v>0</v>
      </c>
      <c r="H1737" s="222">
        <v>0</v>
      </c>
      <c r="I1737" s="222">
        <v>0</v>
      </c>
      <c r="J1737" s="222">
        <v>0</v>
      </c>
      <c r="K1737" s="222">
        <v>0</v>
      </c>
      <c r="L1737" s="222">
        <v>0</v>
      </c>
      <c r="M1737" s="222">
        <v>0</v>
      </c>
      <c r="N1737" s="222">
        <v>763.98</v>
      </c>
      <c r="O1737" s="222">
        <v>766.12</v>
      </c>
      <c r="P1737" s="222">
        <v>0</v>
      </c>
      <c r="Q1737" s="222">
        <v>1530.1</v>
      </c>
    </row>
    <row r="1738" spans="1:17">
      <c r="A1738" s="223">
        <f t="shared" si="70"/>
        <v>16</v>
      </c>
      <c r="B1738" s="219" t="s">
        <v>477</v>
      </c>
      <c r="C1738" s="219" t="s">
        <v>6406</v>
      </c>
      <c r="D1738" s="219" t="s">
        <v>6404</v>
      </c>
      <c r="E1738" s="222">
        <v>0</v>
      </c>
      <c r="F1738" s="222">
        <v>0</v>
      </c>
      <c r="G1738" s="222">
        <v>0</v>
      </c>
      <c r="H1738" s="222">
        <v>0</v>
      </c>
      <c r="I1738" s="222">
        <v>0</v>
      </c>
      <c r="J1738" s="222">
        <v>0</v>
      </c>
      <c r="K1738" s="222">
        <v>0</v>
      </c>
      <c r="L1738" s="222">
        <v>0</v>
      </c>
      <c r="M1738" s="222">
        <v>0</v>
      </c>
      <c r="N1738" s="222">
        <v>132.68</v>
      </c>
      <c r="O1738" s="222">
        <v>139.1</v>
      </c>
      <c r="P1738" s="222">
        <v>0</v>
      </c>
      <c r="Q1738" s="222">
        <v>271.77999999999997</v>
      </c>
    </row>
    <row r="1739" spans="1:17">
      <c r="A1739" s="223">
        <f t="shared" si="70"/>
        <v>17</v>
      </c>
      <c r="B1739" s="219" t="s">
        <v>477</v>
      </c>
      <c r="C1739" s="219" t="s">
        <v>6407</v>
      </c>
      <c r="D1739" s="219" t="s">
        <v>6404</v>
      </c>
      <c r="E1739" s="222">
        <v>0</v>
      </c>
      <c r="F1739" s="222">
        <v>0</v>
      </c>
      <c r="G1739" s="222">
        <v>0</v>
      </c>
      <c r="H1739" s="222">
        <v>0</v>
      </c>
      <c r="I1739" s="222">
        <v>0</v>
      </c>
      <c r="J1739" s="222">
        <v>0</v>
      </c>
      <c r="K1739" s="222">
        <v>0</v>
      </c>
      <c r="L1739" s="222">
        <v>0</v>
      </c>
      <c r="M1739" s="222">
        <v>0</v>
      </c>
      <c r="N1739" s="222">
        <v>148.72999999999999</v>
      </c>
      <c r="O1739" s="222">
        <v>165.85</v>
      </c>
      <c r="P1739" s="222">
        <v>0</v>
      </c>
      <c r="Q1739" s="222">
        <v>314.58</v>
      </c>
    </row>
    <row r="1740" spans="1:17">
      <c r="A1740" s="223">
        <f t="shared" ref="A1740:A1766" si="73">A1739+1</f>
        <v>18</v>
      </c>
      <c r="B1740" s="219" t="s">
        <v>477</v>
      </c>
      <c r="C1740" s="219" t="s">
        <v>6408</v>
      </c>
      <c r="D1740" s="219" t="s">
        <v>6409</v>
      </c>
      <c r="E1740" s="222">
        <v>0</v>
      </c>
      <c r="F1740" s="222">
        <v>0</v>
      </c>
      <c r="G1740" s="222">
        <v>0</v>
      </c>
      <c r="H1740" s="222">
        <v>0</v>
      </c>
      <c r="I1740" s="222">
        <v>0</v>
      </c>
      <c r="J1740" s="222">
        <v>0</v>
      </c>
      <c r="K1740" s="222">
        <v>0</v>
      </c>
      <c r="L1740" s="222">
        <v>0</v>
      </c>
      <c r="M1740" s="222">
        <v>0</v>
      </c>
      <c r="N1740" s="222">
        <v>101.65</v>
      </c>
      <c r="O1740" s="222">
        <v>101.65</v>
      </c>
      <c r="P1740" s="222">
        <v>0</v>
      </c>
      <c r="Q1740" s="222">
        <v>203.3</v>
      </c>
    </row>
    <row r="1741" spans="1:17">
      <c r="A1741" s="223">
        <f t="shared" si="73"/>
        <v>19</v>
      </c>
      <c r="B1741" s="219" t="s">
        <v>477</v>
      </c>
      <c r="C1741" s="219" t="s">
        <v>6410</v>
      </c>
      <c r="D1741" s="219" t="s">
        <v>6409</v>
      </c>
      <c r="E1741" s="222">
        <v>0</v>
      </c>
      <c r="F1741" s="222">
        <v>0</v>
      </c>
      <c r="G1741" s="222">
        <v>0</v>
      </c>
      <c r="H1741" s="222">
        <v>0</v>
      </c>
      <c r="I1741" s="222">
        <v>0</v>
      </c>
      <c r="J1741" s="222">
        <v>0</v>
      </c>
      <c r="K1741" s="222">
        <v>0</v>
      </c>
      <c r="L1741" s="222">
        <v>0</v>
      </c>
      <c r="M1741" s="222">
        <v>0</v>
      </c>
      <c r="N1741" s="222">
        <v>107</v>
      </c>
      <c r="O1741" s="222">
        <v>107</v>
      </c>
      <c r="P1741" s="222">
        <v>0</v>
      </c>
      <c r="Q1741" s="222">
        <v>214</v>
      </c>
    </row>
    <row r="1742" spans="1:17">
      <c r="A1742" s="223">
        <f t="shared" si="73"/>
        <v>20</v>
      </c>
      <c r="B1742" s="219" t="s">
        <v>477</v>
      </c>
      <c r="C1742" s="219" t="s">
        <v>6411</v>
      </c>
      <c r="D1742" s="219" t="s">
        <v>6409</v>
      </c>
      <c r="E1742" s="222">
        <v>0</v>
      </c>
      <c r="F1742" s="222">
        <v>0</v>
      </c>
      <c r="G1742" s="222">
        <v>0</v>
      </c>
      <c r="H1742" s="222">
        <v>0</v>
      </c>
      <c r="I1742" s="222">
        <v>0</v>
      </c>
      <c r="J1742" s="222">
        <v>0</v>
      </c>
      <c r="K1742" s="222">
        <v>0</v>
      </c>
      <c r="L1742" s="222">
        <v>0</v>
      </c>
      <c r="M1742" s="222">
        <v>0</v>
      </c>
      <c r="N1742" s="222">
        <v>207.58</v>
      </c>
      <c r="O1742" s="222">
        <v>235.4</v>
      </c>
      <c r="P1742" s="222">
        <v>0</v>
      </c>
      <c r="Q1742" s="222">
        <v>442.98</v>
      </c>
    </row>
    <row r="1743" spans="1:17">
      <c r="A1743" s="223">
        <f t="shared" si="73"/>
        <v>21</v>
      </c>
      <c r="B1743" s="219" t="s">
        <v>477</v>
      </c>
      <c r="C1743" s="219" t="s">
        <v>6412</v>
      </c>
      <c r="D1743" s="219" t="s">
        <v>6413</v>
      </c>
      <c r="E1743" s="222">
        <v>0</v>
      </c>
      <c r="F1743" s="222">
        <v>0</v>
      </c>
      <c r="G1743" s="222">
        <v>0</v>
      </c>
      <c r="H1743" s="222">
        <v>0</v>
      </c>
      <c r="I1743" s="222">
        <v>0</v>
      </c>
      <c r="J1743" s="222">
        <v>0</v>
      </c>
      <c r="K1743" s="222">
        <v>0</v>
      </c>
      <c r="L1743" s="222">
        <v>0</v>
      </c>
      <c r="M1743" s="222">
        <v>0</v>
      </c>
      <c r="N1743" s="222">
        <v>978.73</v>
      </c>
      <c r="O1743" s="222">
        <v>1100.71</v>
      </c>
      <c r="P1743" s="222">
        <v>0</v>
      </c>
      <c r="Q1743" s="222">
        <v>2079.44</v>
      </c>
    </row>
    <row r="1744" spans="1:17">
      <c r="A1744" s="223">
        <f t="shared" si="73"/>
        <v>22</v>
      </c>
      <c r="B1744" s="219" t="s">
        <v>477</v>
      </c>
      <c r="C1744" s="219" t="s">
        <v>6414</v>
      </c>
      <c r="D1744" s="219" t="s">
        <v>6415</v>
      </c>
      <c r="E1744" s="222">
        <v>0</v>
      </c>
      <c r="F1744" s="222">
        <v>0</v>
      </c>
      <c r="G1744" s="222">
        <v>0</v>
      </c>
      <c r="H1744" s="222">
        <v>0</v>
      </c>
      <c r="I1744" s="222">
        <v>0</v>
      </c>
      <c r="J1744" s="222">
        <v>0</v>
      </c>
      <c r="K1744" s="222">
        <v>0</v>
      </c>
      <c r="L1744" s="222">
        <v>0</v>
      </c>
      <c r="M1744" s="222">
        <v>0</v>
      </c>
      <c r="N1744" s="222">
        <v>941.6</v>
      </c>
      <c r="O1744" s="222">
        <v>960.86</v>
      </c>
      <c r="P1744" s="222">
        <v>0</v>
      </c>
      <c r="Q1744" s="222">
        <v>1902.46</v>
      </c>
    </row>
    <row r="1745" spans="1:17">
      <c r="A1745" s="223">
        <f t="shared" si="73"/>
        <v>23</v>
      </c>
      <c r="B1745" s="219" t="s">
        <v>477</v>
      </c>
      <c r="C1745" s="219" t="s">
        <v>6416</v>
      </c>
      <c r="D1745" s="219" t="s">
        <v>6417</v>
      </c>
      <c r="E1745" s="222">
        <v>0</v>
      </c>
      <c r="F1745" s="222">
        <v>0</v>
      </c>
      <c r="G1745" s="222">
        <v>0</v>
      </c>
      <c r="H1745" s="222">
        <v>0</v>
      </c>
      <c r="I1745" s="222">
        <v>0</v>
      </c>
      <c r="J1745" s="222">
        <v>0</v>
      </c>
      <c r="K1745" s="222">
        <v>0</v>
      </c>
      <c r="L1745" s="222">
        <v>0</v>
      </c>
      <c r="M1745" s="222">
        <v>0</v>
      </c>
      <c r="N1745" s="222">
        <v>101.65</v>
      </c>
      <c r="O1745" s="222">
        <v>101.65</v>
      </c>
      <c r="P1745" s="222">
        <v>0</v>
      </c>
      <c r="Q1745" s="222">
        <v>203.3</v>
      </c>
    </row>
    <row r="1746" spans="1:17">
      <c r="A1746" s="223">
        <f t="shared" si="73"/>
        <v>24</v>
      </c>
      <c r="B1746" s="219" t="s">
        <v>477</v>
      </c>
      <c r="C1746" s="219" t="s">
        <v>6418</v>
      </c>
      <c r="D1746" s="219" t="s">
        <v>6417</v>
      </c>
      <c r="E1746" s="222">
        <v>0</v>
      </c>
      <c r="F1746" s="222">
        <v>0</v>
      </c>
      <c r="G1746" s="222">
        <v>0</v>
      </c>
      <c r="H1746" s="222">
        <v>0</v>
      </c>
      <c r="I1746" s="222">
        <v>0</v>
      </c>
      <c r="J1746" s="222">
        <v>0</v>
      </c>
      <c r="K1746" s="222">
        <v>0</v>
      </c>
      <c r="L1746" s="222">
        <v>0</v>
      </c>
      <c r="M1746" s="222">
        <v>155.52000000000001</v>
      </c>
      <c r="N1746" s="222">
        <v>144.34</v>
      </c>
      <c r="O1746" s="222">
        <v>177.89</v>
      </c>
      <c r="P1746" s="222">
        <v>0</v>
      </c>
      <c r="Q1746" s="222">
        <v>477.75</v>
      </c>
    </row>
    <row r="1747" spans="1:17">
      <c r="A1747" s="223">
        <f t="shared" si="73"/>
        <v>25</v>
      </c>
      <c r="B1747" s="219" t="s">
        <v>477</v>
      </c>
      <c r="C1747" s="219" t="s">
        <v>6419</v>
      </c>
      <c r="D1747" s="219" t="s">
        <v>6420</v>
      </c>
      <c r="E1747" s="222">
        <v>0</v>
      </c>
      <c r="F1747" s="222">
        <v>0</v>
      </c>
      <c r="G1747" s="222">
        <v>0</v>
      </c>
      <c r="H1747" s="222">
        <v>0</v>
      </c>
      <c r="I1747" s="222">
        <v>0</v>
      </c>
      <c r="J1747" s="222">
        <v>0</v>
      </c>
      <c r="K1747" s="222">
        <v>0</v>
      </c>
      <c r="L1747" s="222">
        <v>0</v>
      </c>
      <c r="M1747" s="222">
        <v>0</v>
      </c>
      <c r="N1747" s="222">
        <v>0</v>
      </c>
      <c r="O1747" s="222">
        <v>101.65</v>
      </c>
      <c r="P1747" s="222">
        <v>0</v>
      </c>
      <c r="Q1747" s="222">
        <v>101.65</v>
      </c>
    </row>
    <row r="1748" spans="1:17">
      <c r="A1748" s="223">
        <f t="shared" si="73"/>
        <v>26</v>
      </c>
      <c r="B1748" s="219" t="s">
        <v>477</v>
      </c>
      <c r="C1748" s="219" t="s">
        <v>6421</v>
      </c>
      <c r="D1748" s="219" t="s">
        <v>6422</v>
      </c>
      <c r="E1748" s="222">
        <v>0</v>
      </c>
      <c r="F1748" s="222">
        <v>0</v>
      </c>
      <c r="G1748" s="222">
        <v>0</v>
      </c>
      <c r="H1748" s="222">
        <v>0</v>
      </c>
      <c r="I1748" s="222">
        <v>0</v>
      </c>
      <c r="J1748" s="222">
        <v>0</v>
      </c>
      <c r="K1748" s="222">
        <v>0</v>
      </c>
      <c r="L1748" s="222">
        <v>0</v>
      </c>
      <c r="M1748" s="222">
        <v>0</v>
      </c>
      <c r="N1748" s="222">
        <v>131.61000000000001</v>
      </c>
      <c r="O1748" s="222">
        <v>114.49</v>
      </c>
      <c r="P1748" s="222">
        <v>0</v>
      </c>
      <c r="Q1748" s="222">
        <v>246.1</v>
      </c>
    </row>
    <row r="1749" spans="1:17">
      <c r="A1749" s="223">
        <f t="shared" si="73"/>
        <v>27</v>
      </c>
      <c r="B1749" s="219" t="s">
        <v>477</v>
      </c>
      <c r="C1749" s="219" t="s">
        <v>6423</v>
      </c>
      <c r="D1749" s="219" t="s">
        <v>6422</v>
      </c>
      <c r="E1749" s="222">
        <v>0</v>
      </c>
      <c r="F1749" s="222">
        <v>0</v>
      </c>
      <c r="G1749" s="222">
        <v>0</v>
      </c>
      <c r="H1749" s="222">
        <v>0</v>
      </c>
      <c r="I1749" s="222">
        <v>0</v>
      </c>
      <c r="J1749" s="222">
        <v>0</v>
      </c>
      <c r="K1749" s="222">
        <v>0</v>
      </c>
      <c r="L1749" s="222">
        <v>0</v>
      </c>
      <c r="M1749" s="222">
        <v>0</v>
      </c>
      <c r="N1749" s="222">
        <v>101.65</v>
      </c>
      <c r="O1749" s="222">
        <v>126.05</v>
      </c>
      <c r="P1749" s="222">
        <v>0</v>
      </c>
      <c r="Q1749" s="222">
        <v>227.7</v>
      </c>
    </row>
    <row r="1750" spans="1:17">
      <c r="A1750" s="223">
        <f t="shared" si="73"/>
        <v>28</v>
      </c>
      <c r="B1750" s="219" t="s">
        <v>477</v>
      </c>
      <c r="C1750" s="219" t="s">
        <v>6424</v>
      </c>
      <c r="D1750" s="219" t="s">
        <v>6422</v>
      </c>
      <c r="E1750" s="222">
        <v>0</v>
      </c>
      <c r="F1750" s="222">
        <v>0</v>
      </c>
      <c r="G1750" s="222">
        <v>0</v>
      </c>
      <c r="H1750" s="222">
        <v>0</v>
      </c>
      <c r="I1750" s="222">
        <v>0</v>
      </c>
      <c r="J1750" s="222">
        <v>0</v>
      </c>
      <c r="K1750" s="222">
        <v>0</v>
      </c>
      <c r="L1750" s="222">
        <v>0</v>
      </c>
      <c r="M1750" s="222">
        <v>0</v>
      </c>
      <c r="N1750" s="222">
        <v>631.29999999999995</v>
      </c>
      <c r="O1750" s="222">
        <v>631.29999999999995</v>
      </c>
      <c r="P1750" s="222">
        <v>0</v>
      </c>
      <c r="Q1750" s="222">
        <v>1262.5999999999999</v>
      </c>
    </row>
    <row r="1751" spans="1:17">
      <c r="A1751" s="223">
        <f t="shared" si="73"/>
        <v>29</v>
      </c>
      <c r="B1751" s="219" t="s">
        <v>477</v>
      </c>
      <c r="C1751" s="219" t="s">
        <v>6425</v>
      </c>
      <c r="D1751" s="219" t="s">
        <v>6426</v>
      </c>
      <c r="E1751" s="222">
        <v>0</v>
      </c>
      <c r="F1751" s="222">
        <v>0</v>
      </c>
      <c r="G1751" s="222">
        <v>0</v>
      </c>
      <c r="H1751" s="222">
        <v>0</v>
      </c>
      <c r="I1751" s="222">
        <v>0</v>
      </c>
      <c r="J1751" s="222">
        <v>0</v>
      </c>
      <c r="K1751" s="222">
        <v>0</v>
      </c>
      <c r="L1751" s="222">
        <v>0</v>
      </c>
      <c r="M1751" s="222">
        <v>0</v>
      </c>
      <c r="N1751" s="222">
        <v>0</v>
      </c>
      <c r="O1751" s="222">
        <v>2.14</v>
      </c>
      <c r="P1751" s="222">
        <v>0</v>
      </c>
      <c r="Q1751" s="222">
        <v>2.14</v>
      </c>
    </row>
    <row r="1752" spans="1:17">
      <c r="A1752" s="223">
        <f t="shared" si="73"/>
        <v>30</v>
      </c>
      <c r="B1752" s="219" t="s">
        <v>477</v>
      </c>
      <c r="C1752" s="219" t="s">
        <v>6427</v>
      </c>
      <c r="D1752" s="219" t="s">
        <v>6426</v>
      </c>
      <c r="E1752" s="222">
        <v>0</v>
      </c>
      <c r="F1752" s="222">
        <v>0</v>
      </c>
      <c r="G1752" s="222">
        <v>0</v>
      </c>
      <c r="H1752" s="222">
        <v>0</v>
      </c>
      <c r="I1752" s="222">
        <v>0</v>
      </c>
      <c r="J1752" s="222">
        <v>0</v>
      </c>
      <c r="K1752" s="222">
        <v>0</v>
      </c>
      <c r="L1752" s="222">
        <v>0</v>
      </c>
      <c r="M1752" s="222">
        <v>0</v>
      </c>
      <c r="N1752" s="222">
        <v>101.65</v>
      </c>
      <c r="O1752" s="222">
        <v>101.65</v>
      </c>
      <c r="P1752" s="222">
        <v>0</v>
      </c>
      <c r="Q1752" s="222">
        <v>203.3</v>
      </c>
    </row>
    <row r="1753" spans="1:17">
      <c r="A1753" s="223">
        <f t="shared" si="73"/>
        <v>31</v>
      </c>
      <c r="B1753" s="219" t="s">
        <v>477</v>
      </c>
      <c r="C1753" s="219" t="s">
        <v>6428</v>
      </c>
      <c r="D1753" s="219" t="s">
        <v>6429</v>
      </c>
      <c r="E1753" s="222">
        <v>0</v>
      </c>
      <c r="F1753" s="222">
        <v>0</v>
      </c>
      <c r="G1753" s="222">
        <v>0</v>
      </c>
      <c r="H1753" s="222">
        <v>0</v>
      </c>
      <c r="I1753" s="222">
        <v>0</v>
      </c>
      <c r="J1753" s="222">
        <v>0</v>
      </c>
      <c r="K1753" s="222">
        <v>0</v>
      </c>
      <c r="L1753" s="222">
        <v>0</v>
      </c>
      <c r="M1753" s="222">
        <v>0</v>
      </c>
      <c r="N1753" s="222">
        <v>749</v>
      </c>
      <c r="O1753" s="222">
        <v>749</v>
      </c>
      <c r="P1753" s="222">
        <v>0</v>
      </c>
      <c r="Q1753" s="222">
        <v>1498</v>
      </c>
    </row>
    <row r="1754" spans="1:17">
      <c r="A1754" s="223">
        <f t="shared" si="73"/>
        <v>32</v>
      </c>
      <c r="B1754" s="219" t="s">
        <v>477</v>
      </c>
      <c r="C1754" s="219" t="s">
        <v>6430</v>
      </c>
      <c r="D1754" s="219" t="s">
        <v>3707</v>
      </c>
      <c r="E1754" s="222">
        <v>0</v>
      </c>
      <c r="F1754" s="222">
        <v>0</v>
      </c>
      <c r="G1754" s="222">
        <v>0</v>
      </c>
      <c r="H1754" s="222">
        <v>0</v>
      </c>
      <c r="I1754" s="222">
        <v>0</v>
      </c>
      <c r="J1754" s="222">
        <v>0</v>
      </c>
      <c r="K1754" s="222">
        <v>0</v>
      </c>
      <c r="L1754" s="222">
        <v>0</v>
      </c>
      <c r="M1754" s="222">
        <v>0</v>
      </c>
      <c r="N1754" s="222">
        <v>101.65</v>
      </c>
      <c r="O1754" s="222">
        <v>101.65</v>
      </c>
      <c r="P1754" s="222">
        <v>0</v>
      </c>
      <c r="Q1754" s="222">
        <v>203.3</v>
      </c>
    </row>
    <row r="1755" spans="1:17">
      <c r="A1755" s="223">
        <f t="shared" si="73"/>
        <v>33</v>
      </c>
      <c r="B1755" s="219" t="s">
        <v>477</v>
      </c>
      <c r="C1755" s="219" t="s">
        <v>6431</v>
      </c>
      <c r="D1755" s="219" t="s">
        <v>6432</v>
      </c>
      <c r="E1755" s="222">
        <v>0</v>
      </c>
      <c r="F1755" s="222">
        <v>0</v>
      </c>
      <c r="G1755" s="222">
        <v>0</v>
      </c>
      <c r="H1755" s="222">
        <v>0</v>
      </c>
      <c r="I1755" s="222">
        <v>0</v>
      </c>
      <c r="J1755" s="222">
        <v>0</v>
      </c>
      <c r="K1755" s="222">
        <v>0</v>
      </c>
      <c r="L1755" s="222">
        <v>0</v>
      </c>
      <c r="M1755" s="222">
        <v>9.15</v>
      </c>
      <c r="N1755" s="222">
        <v>104.7</v>
      </c>
      <c r="O1755" s="222">
        <v>101.65</v>
      </c>
      <c r="P1755" s="222">
        <v>0</v>
      </c>
      <c r="Q1755" s="222">
        <v>215.5</v>
      </c>
    </row>
    <row r="1756" spans="1:17">
      <c r="A1756" s="223">
        <f t="shared" si="73"/>
        <v>34</v>
      </c>
      <c r="B1756" s="219" t="s">
        <v>477</v>
      </c>
      <c r="C1756" s="219" t="s">
        <v>6433</v>
      </c>
      <c r="D1756" s="219" t="s">
        <v>6434</v>
      </c>
      <c r="E1756" s="222">
        <v>0</v>
      </c>
      <c r="F1756" s="222">
        <v>0</v>
      </c>
      <c r="G1756" s="222">
        <v>0</v>
      </c>
      <c r="H1756" s="222">
        <v>0</v>
      </c>
      <c r="I1756" s="222">
        <v>0</v>
      </c>
      <c r="J1756" s="222">
        <v>0</v>
      </c>
      <c r="K1756" s="222">
        <v>0</v>
      </c>
      <c r="L1756" s="222">
        <v>0</v>
      </c>
      <c r="M1756" s="222">
        <v>0</v>
      </c>
      <c r="N1756" s="222">
        <v>110.8</v>
      </c>
      <c r="O1756" s="222">
        <v>101.65</v>
      </c>
      <c r="P1756" s="222">
        <v>0</v>
      </c>
      <c r="Q1756" s="222">
        <v>212.45</v>
      </c>
    </row>
    <row r="1757" spans="1:17">
      <c r="A1757" s="223">
        <f t="shared" si="73"/>
        <v>35</v>
      </c>
      <c r="B1757" s="219" t="s">
        <v>477</v>
      </c>
      <c r="C1757" s="219" t="s">
        <v>6435</v>
      </c>
      <c r="D1757" s="219" t="s">
        <v>6436</v>
      </c>
      <c r="E1757" s="222">
        <v>0</v>
      </c>
      <c r="F1757" s="222">
        <v>0</v>
      </c>
      <c r="G1757" s="222">
        <v>0</v>
      </c>
      <c r="H1757" s="222">
        <v>0</v>
      </c>
      <c r="I1757" s="222">
        <v>0</v>
      </c>
      <c r="J1757" s="222">
        <v>0</v>
      </c>
      <c r="K1757" s="222">
        <v>0</v>
      </c>
      <c r="L1757" s="222">
        <v>0</v>
      </c>
      <c r="M1757" s="222">
        <v>0</v>
      </c>
      <c r="N1757" s="222">
        <v>132.15</v>
      </c>
      <c r="O1757" s="222">
        <v>132.15</v>
      </c>
      <c r="P1757" s="222">
        <v>0</v>
      </c>
      <c r="Q1757" s="222">
        <v>264.3</v>
      </c>
    </row>
    <row r="1758" spans="1:17">
      <c r="A1758" s="223">
        <f t="shared" si="73"/>
        <v>36</v>
      </c>
      <c r="B1758" s="219" t="s">
        <v>477</v>
      </c>
      <c r="C1758" s="219" t="s">
        <v>6437</v>
      </c>
      <c r="D1758" s="219" t="s">
        <v>6438</v>
      </c>
      <c r="E1758" s="222">
        <v>0</v>
      </c>
      <c r="F1758" s="222">
        <v>0</v>
      </c>
      <c r="G1758" s="222">
        <v>0</v>
      </c>
      <c r="H1758" s="222">
        <v>0</v>
      </c>
      <c r="I1758" s="222">
        <v>0</v>
      </c>
      <c r="J1758" s="222">
        <v>0</v>
      </c>
      <c r="K1758" s="222">
        <v>0</v>
      </c>
      <c r="L1758" s="222">
        <v>0</v>
      </c>
      <c r="M1758" s="222">
        <v>0</v>
      </c>
      <c r="N1758" s="222">
        <v>101.65</v>
      </c>
      <c r="O1758" s="222">
        <v>101.65</v>
      </c>
      <c r="P1758" s="222">
        <v>0</v>
      </c>
      <c r="Q1758" s="222">
        <v>203.3</v>
      </c>
    </row>
    <row r="1759" spans="1:17">
      <c r="A1759" s="223">
        <f t="shared" si="73"/>
        <v>37</v>
      </c>
      <c r="B1759" s="219" t="s">
        <v>477</v>
      </c>
      <c r="C1759" s="219" t="s">
        <v>6439</v>
      </c>
      <c r="D1759" s="219" t="s">
        <v>6440</v>
      </c>
      <c r="E1759" s="222">
        <v>0</v>
      </c>
      <c r="F1759" s="222">
        <v>0</v>
      </c>
      <c r="G1759" s="222">
        <v>0</v>
      </c>
      <c r="H1759" s="222">
        <v>0</v>
      </c>
      <c r="I1759" s="222">
        <v>0</v>
      </c>
      <c r="J1759" s="222">
        <v>0</v>
      </c>
      <c r="K1759" s="222">
        <v>0</v>
      </c>
      <c r="L1759" s="222">
        <v>0</v>
      </c>
      <c r="M1759" s="222">
        <v>0</v>
      </c>
      <c r="N1759" s="222">
        <v>972.63</v>
      </c>
      <c r="O1759" s="222">
        <v>908.59</v>
      </c>
      <c r="P1759" s="222">
        <v>0</v>
      </c>
      <c r="Q1759" s="222">
        <v>1881.22</v>
      </c>
    </row>
    <row r="1760" spans="1:17">
      <c r="A1760" s="223">
        <f t="shared" si="73"/>
        <v>38</v>
      </c>
      <c r="B1760" s="219" t="s">
        <v>477</v>
      </c>
      <c r="C1760" s="219" t="s">
        <v>6441</v>
      </c>
      <c r="D1760" s="219" t="s">
        <v>6440</v>
      </c>
      <c r="E1760" s="222">
        <v>0</v>
      </c>
      <c r="F1760" s="222">
        <v>0</v>
      </c>
      <c r="G1760" s="222">
        <v>0</v>
      </c>
      <c r="H1760" s="222">
        <v>0</v>
      </c>
      <c r="I1760" s="222">
        <v>0</v>
      </c>
      <c r="J1760" s="222">
        <v>0</v>
      </c>
      <c r="K1760" s="222">
        <v>0</v>
      </c>
      <c r="L1760" s="222">
        <v>0</v>
      </c>
      <c r="M1760" s="222">
        <v>0</v>
      </c>
      <c r="N1760" s="222">
        <v>907.2</v>
      </c>
      <c r="O1760" s="222">
        <v>922.45</v>
      </c>
      <c r="P1760" s="222">
        <v>0</v>
      </c>
      <c r="Q1760" s="222">
        <v>1829.65</v>
      </c>
    </row>
    <row r="1761" spans="1:17">
      <c r="A1761" s="223">
        <f t="shared" si="73"/>
        <v>39</v>
      </c>
      <c r="B1761" s="219" t="s">
        <v>477</v>
      </c>
      <c r="C1761" s="219" t="s">
        <v>6442</v>
      </c>
      <c r="D1761" s="219" t="s">
        <v>6440</v>
      </c>
      <c r="E1761" s="222">
        <v>0</v>
      </c>
      <c r="F1761" s="222">
        <v>0</v>
      </c>
      <c r="G1761" s="222">
        <v>0</v>
      </c>
      <c r="H1761" s="222">
        <v>0</v>
      </c>
      <c r="I1761" s="222">
        <v>0</v>
      </c>
      <c r="J1761" s="222">
        <v>0</v>
      </c>
      <c r="K1761" s="222">
        <v>0</v>
      </c>
      <c r="L1761" s="222">
        <v>0</v>
      </c>
      <c r="M1761" s="222">
        <v>0</v>
      </c>
      <c r="N1761" s="222">
        <v>881.15</v>
      </c>
      <c r="O1761" s="222">
        <v>865.9</v>
      </c>
      <c r="P1761" s="222">
        <v>0</v>
      </c>
      <c r="Q1761" s="222">
        <v>1747.05</v>
      </c>
    </row>
    <row r="1762" spans="1:17">
      <c r="A1762" s="223">
        <f t="shared" si="73"/>
        <v>40</v>
      </c>
      <c r="B1762" s="219" t="s">
        <v>477</v>
      </c>
      <c r="C1762" s="219" t="s">
        <v>6443</v>
      </c>
      <c r="D1762" s="219" t="s">
        <v>6444</v>
      </c>
      <c r="E1762" s="222">
        <v>0</v>
      </c>
      <c r="F1762" s="222">
        <v>0</v>
      </c>
      <c r="G1762" s="222">
        <v>0</v>
      </c>
      <c r="H1762" s="222">
        <v>0</v>
      </c>
      <c r="I1762" s="222">
        <v>0</v>
      </c>
      <c r="J1762" s="222">
        <v>0</v>
      </c>
      <c r="K1762" s="222">
        <v>0</v>
      </c>
      <c r="L1762" s="222">
        <v>0</v>
      </c>
      <c r="M1762" s="222">
        <v>0</v>
      </c>
      <c r="N1762" s="222">
        <v>141.29</v>
      </c>
      <c r="O1762" s="222">
        <v>119.95</v>
      </c>
      <c r="P1762" s="222">
        <v>0</v>
      </c>
      <c r="Q1762" s="222">
        <v>261.24</v>
      </c>
    </row>
    <row r="1763" spans="1:17">
      <c r="A1763" s="223">
        <f t="shared" si="73"/>
        <v>41</v>
      </c>
      <c r="B1763" s="219" t="s">
        <v>477</v>
      </c>
      <c r="C1763" s="219" t="s">
        <v>6445</v>
      </c>
      <c r="D1763" s="219" t="s">
        <v>6446</v>
      </c>
      <c r="E1763" s="222">
        <v>0</v>
      </c>
      <c r="F1763" s="222">
        <v>0</v>
      </c>
      <c r="G1763" s="222">
        <v>0</v>
      </c>
      <c r="H1763" s="222">
        <v>0</v>
      </c>
      <c r="I1763" s="222">
        <v>0</v>
      </c>
      <c r="J1763" s="222">
        <v>0</v>
      </c>
      <c r="K1763" s="222">
        <v>0</v>
      </c>
      <c r="L1763" s="222">
        <v>0</v>
      </c>
      <c r="M1763" s="222">
        <v>107</v>
      </c>
      <c r="N1763" s="222">
        <v>107</v>
      </c>
      <c r="O1763" s="222">
        <v>117.7</v>
      </c>
      <c r="P1763" s="222">
        <v>0</v>
      </c>
      <c r="Q1763" s="222">
        <v>331.7</v>
      </c>
    </row>
    <row r="1764" spans="1:17">
      <c r="A1764" s="223">
        <f t="shared" si="73"/>
        <v>42</v>
      </c>
      <c r="B1764" s="219" t="s">
        <v>477</v>
      </c>
      <c r="C1764" s="219" t="s">
        <v>6447</v>
      </c>
      <c r="D1764" s="219" t="s">
        <v>6448</v>
      </c>
      <c r="E1764" s="222">
        <v>0</v>
      </c>
      <c r="F1764" s="222">
        <v>0</v>
      </c>
      <c r="G1764" s="222">
        <v>0</v>
      </c>
      <c r="H1764" s="222">
        <v>0</v>
      </c>
      <c r="I1764" s="222">
        <v>0</v>
      </c>
      <c r="J1764" s="222">
        <v>0</v>
      </c>
      <c r="K1764" s="222">
        <v>0</v>
      </c>
      <c r="L1764" s="222">
        <v>0</v>
      </c>
      <c r="M1764" s="222">
        <v>631.29999999999995</v>
      </c>
      <c r="N1764" s="222">
        <v>631.29999999999995</v>
      </c>
      <c r="O1764" s="222">
        <v>631.29999999999995</v>
      </c>
      <c r="P1764" s="222">
        <v>0</v>
      </c>
      <c r="Q1764" s="222">
        <v>1893.9</v>
      </c>
    </row>
    <row r="1765" spans="1:17">
      <c r="A1765" s="223">
        <f t="shared" si="73"/>
        <v>43</v>
      </c>
      <c r="B1765" s="219" t="s">
        <v>477</v>
      </c>
      <c r="C1765" s="219" t="s">
        <v>6449</v>
      </c>
      <c r="D1765" s="219" t="s">
        <v>6450</v>
      </c>
      <c r="E1765" s="222">
        <v>0</v>
      </c>
      <c r="F1765" s="222">
        <v>0</v>
      </c>
      <c r="G1765" s="222">
        <v>0</v>
      </c>
      <c r="H1765" s="222">
        <v>0</v>
      </c>
      <c r="I1765" s="222">
        <v>0</v>
      </c>
      <c r="J1765" s="222">
        <v>0</v>
      </c>
      <c r="K1765" s="222">
        <v>0</v>
      </c>
      <c r="L1765" s="222">
        <v>0</v>
      </c>
      <c r="M1765" s="222">
        <v>107</v>
      </c>
      <c r="N1765" s="222">
        <v>109.14</v>
      </c>
      <c r="O1765" s="222">
        <v>115.56</v>
      </c>
      <c r="P1765" s="222">
        <v>0</v>
      </c>
      <c r="Q1765" s="222">
        <v>331.7</v>
      </c>
    </row>
    <row r="1766" spans="1:17">
      <c r="A1766" s="223">
        <f t="shared" si="73"/>
        <v>44</v>
      </c>
      <c r="B1766" s="219" t="s">
        <v>477</v>
      </c>
      <c r="C1766" s="219" t="s">
        <v>6451</v>
      </c>
      <c r="D1766" s="219" t="s">
        <v>6452</v>
      </c>
      <c r="E1766" s="222">
        <v>0</v>
      </c>
      <c r="F1766" s="222">
        <v>0</v>
      </c>
      <c r="G1766" s="222">
        <v>0</v>
      </c>
      <c r="H1766" s="222">
        <v>0</v>
      </c>
      <c r="I1766" s="222">
        <v>0</v>
      </c>
      <c r="J1766" s="222">
        <v>0</v>
      </c>
      <c r="K1766" s="222">
        <v>0</v>
      </c>
      <c r="L1766" s="222">
        <v>0</v>
      </c>
      <c r="M1766" s="222">
        <v>0</v>
      </c>
      <c r="N1766" s="222">
        <v>0</v>
      </c>
      <c r="O1766" s="222">
        <v>1548.29</v>
      </c>
      <c r="P1766" s="222">
        <v>0</v>
      </c>
      <c r="Q1766" s="222">
        <v>1548.29</v>
      </c>
    </row>
    <row r="1767" spans="1:17" ht="15" thickBot="1">
      <c r="A1767" s="223"/>
      <c r="B1767" s="219"/>
      <c r="C1767" s="219"/>
      <c r="D1767" s="219"/>
      <c r="E1767" s="224">
        <f>SUM(E1723:E1766)</f>
        <v>0</v>
      </c>
      <c r="F1767" s="224">
        <f t="shared" ref="F1767:Q1767" si="74">SUM(F1723:F1766)</f>
        <v>0</v>
      </c>
      <c r="G1767" s="224">
        <f t="shared" si="74"/>
        <v>0</v>
      </c>
      <c r="H1767" s="224">
        <f t="shared" si="74"/>
        <v>0</v>
      </c>
      <c r="I1767" s="224">
        <f t="shared" si="74"/>
        <v>0</v>
      </c>
      <c r="J1767" s="224">
        <f t="shared" si="74"/>
        <v>0</v>
      </c>
      <c r="K1767" s="224">
        <f t="shared" si="74"/>
        <v>27.82</v>
      </c>
      <c r="L1767" s="224">
        <f t="shared" si="74"/>
        <v>749</v>
      </c>
      <c r="M1767" s="224">
        <f t="shared" si="74"/>
        <v>1998.65</v>
      </c>
      <c r="N1767" s="224">
        <f t="shared" si="74"/>
        <v>16600.949999999997</v>
      </c>
      <c r="O1767" s="224">
        <f t="shared" si="74"/>
        <v>18133.53</v>
      </c>
      <c r="P1767" s="224">
        <f t="shared" si="74"/>
        <v>0</v>
      </c>
      <c r="Q1767" s="224">
        <f t="shared" si="74"/>
        <v>37509.94999999999</v>
      </c>
    </row>
    <row r="1768" spans="1:17" ht="15" thickTop="1">
      <c r="A1768" s="223">
        <f t="shared" ref="A1768:A1831" si="75">A1767+1</f>
        <v>1</v>
      </c>
      <c r="B1768" s="219" t="s">
        <v>479</v>
      </c>
      <c r="C1768" s="219" t="s">
        <v>6453</v>
      </c>
      <c r="D1768" s="219" t="s">
        <v>6454</v>
      </c>
      <c r="E1768" s="222">
        <v>0</v>
      </c>
      <c r="F1768" s="222">
        <v>0</v>
      </c>
      <c r="G1768" s="222">
        <v>0</v>
      </c>
      <c r="H1768" s="222">
        <v>0</v>
      </c>
      <c r="I1768" s="222">
        <v>0</v>
      </c>
      <c r="J1768" s="222">
        <v>0</v>
      </c>
      <c r="K1768" s="222">
        <v>0</v>
      </c>
      <c r="L1768" s="222">
        <v>0</v>
      </c>
      <c r="M1768" s="222">
        <v>101.65</v>
      </c>
      <c r="N1768" s="222">
        <v>101.65</v>
      </c>
      <c r="O1768" s="222">
        <v>101.65</v>
      </c>
      <c r="P1768" s="222">
        <v>0</v>
      </c>
      <c r="Q1768" s="222">
        <v>304.95</v>
      </c>
    </row>
    <row r="1769" spans="1:17">
      <c r="A1769" s="223">
        <f t="shared" si="75"/>
        <v>2</v>
      </c>
      <c r="B1769" s="219" t="s">
        <v>479</v>
      </c>
      <c r="C1769" s="219" t="s">
        <v>6455</v>
      </c>
      <c r="D1769" s="219" t="s">
        <v>6456</v>
      </c>
      <c r="E1769" s="222">
        <v>0</v>
      </c>
      <c r="F1769" s="222">
        <v>0</v>
      </c>
      <c r="G1769" s="222">
        <v>0</v>
      </c>
      <c r="H1769" s="222">
        <v>0</v>
      </c>
      <c r="I1769" s="222">
        <v>0</v>
      </c>
      <c r="J1769" s="222">
        <v>0</v>
      </c>
      <c r="K1769" s="222">
        <v>0</v>
      </c>
      <c r="L1769" s="222">
        <v>0</v>
      </c>
      <c r="M1769" s="222">
        <v>0</v>
      </c>
      <c r="N1769" s="222">
        <v>0</v>
      </c>
      <c r="O1769" s="222">
        <v>107</v>
      </c>
      <c r="P1769" s="222">
        <v>0</v>
      </c>
      <c r="Q1769" s="222">
        <v>107</v>
      </c>
    </row>
    <row r="1770" spans="1:17">
      <c r="A1770" s="223">
        <f t="shared" si="75"/>
        <v>3</v>
      </c>
      <c r="B1770" s="219" t="s">
        <v>479</v>
      </c>
      <c r="C1770" s="219" t="s">
        <v>6457</v>
      </c>
      <c r="D1770" s="219" t="s">
        <v>6458</v>
      </c>
      <c r="E1770" s="222">
        <v>0</v>
      </c>
      <c r="F1770" s="222">
        <v>0</v>
      </c>
      <c r="G1770" s="222">
        <v>0</v>
      </c>
      <c r="H1770" s="222">
        <v>0</v>
      </c>
      <c r="I1770" s="222">
        <v>0</v>
      </c>
      <c r="J1770" s="222">
        <v>0</v>
      </c>
      <c r="K1770" s="222">
        <v>0</v>
      </c>
      <c r="L1770" s="222">
        <v>0</v>
      </c>
      <c r="M1770" s="222">
        <v>0</v>
      </c>
      <c r="N1770" s="222">
        <v>1045.3900000000001</v>
      </c>
      <c r="O1770" s="222">
        <v>1051.81</v>
      </c>
      <c r="P1770" s="222">
        <v>0</v>
      </c>
      <c r="Q1770" s="222">
        <v>2097.1999999999998</v>
      </c>
    </row>
    <row r="1771" spans="1:17">
      <c r="A1771" s="223">
        <f t="shared" si="75"/>
        <v>4</v>
      </c>
      <c r="B1771" s="219" t="s">
        <v>479</v>
      </c>
      <c r="C1771" s="219" t="s">
        <v>6459</v>
      </c>
      <c r="D1771" s="219" t="s">
        <v>6460</v>
      </c>
      <c r="E1771" s="222">
        <v>0</v>
      </c>
      <c r="F1771" s="222">
        <v>0</v>
      </c>
      <c r="G1771" s="222">
        <v>0</v>
      </c>
      <c r="H1771" s="222">
        <v>0</v>
      </c>
      <c r="I1771" s="222">
        <v>0</v>
      </c>
      <c r="J1771" s="222">
        <v>0</v>
      </c>
      <c r="K1771" s="222">
        <v>0</v>
      </c>
      <c r="L1771" s="222">
        <v>0</v>
      </c>
      <c r="M1771" s="222">
        <v>0</v>
      </c>
      <c r="N1771" s="222">
        <v>0</v>
      </c>
      <c r="O1771" s="222">
        <v>805.71</v>
      </c>
      <c r="P1771" s="222">
        <v>0</v>
      </c>
      <c r="Q1771" s="222">
        <v>805.71</v>
      </c>
    </row>
    <row r="1772" spans="1:17">
      <c r="A1772" s="223">
        <f t="shared" si="75"/>
        <v>5</v>
      </c>
      <c r="B1772" s="219" t="s">
        <v>479</v>
      </c>
      <c r="C1772" s="219" t="s">
        <v>6461</v>
      </c>
      <c r="D1772" s="219" t="s">
        <v>6462</v>
      </c>
      <c r="E1772" s="222">
        <v>0</v>
      </c>
      <c r="F1772" s="222">
        <v>0</v>
      </c>
      <c r="G1772" s="222">
        <v>0</v>
      </c>
      <c r="H1772" s="222">
        <v>0</v>
      </c>
      <c r="I1772" s="222">
        <v>0</v>
      </c>
      <c r="J1772" s="222">
        <v>0</v>
      </c>
      <c r="K1772" s="222">
        <v>0</v>
      </c>
      <c r="L1772" s="222">
        <v>0</v>
      </c>
      <c r="M1772" s="222">
        <v>0</v>
      </c>
      <c r="N1772" s="222">
        <v>0</v>
      </c>
      <c r="O1772" s="222">
        <v>107</v>
      </c>
      <c r="P1772" s="222">
        <v>0</v>
      </c>
      <c r="Q1772" s="222">
        <v>107</v>
      </c>
    </row>
    <row r="1773" spans="1:17">
      <c r="A1773" s="223">
        <f t="shared" si="75"/>
        <v>6</v>
      </c>
      <c r="B1773" s="219" t="s">
        <v>479</v>
      </c>
      <c r="C1773" s="219" t="s">
        <v>6463</v>
      </c>
      <c r="D1773" s="219" t="s">
        <v>6464</v>
      </c>
      <c r="E1773" s="222">
        <v>0</v>
      </c>
      <c r="F1773" s="222">
        <v>0</v>
      </c>
      <c r="G1773" s="222">
        <v>0</v>
      </c>
      <c r="H1773" s="222">
        <v>0</v>
      </c>
      <c r="I1773" s="222">
        <v>0</v>
      </c>
      <c r="J1773" s="222">
        <v>0</v>
      </c>
      <c r="K1773" s="222">
        <v>0</v>
      </c>
      <c r="L1773" s="222">
        <v>0</v>
      </c>
      <c r="M1773" s="222">
        <v>0</v>
      </c>
      <c r="N1773" s="222">
        <v>0</v>
      </c>
      <c r="O1773" s="222">
        <v>269.37</v>
      </c>
      <c r="P1773" s="222">
        <v>0</v>
      </c>
      <c r="Q1773" s="222">
        <v>269.37</v>
      </c>
    </row>
    <row r="1774" spans="1:17">
      <c r="A1774" s="223">
        <f t="shared" si="75"/>
        <v>7</v>
      </c>
      <c r="B1774" s="219" t="s">
        <v>479</v>
      </c>
      <c r="C1774" s="219" t="s">
        <v>6465</v>
      </c>
      <c r="D1774" s="219" t="s">
        <v>6466</v>
      </c>
      <c r="E1774" s="222">
        <v>0</v>
      </c>
      <c r="F1774" s="222">
        <v>0</v>
      </c>
      <c r="G1774" s="222">
        <v>0</v>
      </c>
      <c r="H1774" s="222">
        <v>0</v>
      </c>
      <c r="I1774" s="222">
        <v>0</v>
      </c>
      <c r="J1774" s="222">
        <v>0</v>
      </c>
      <c r="K1774" s="222">
        <v>0</v>
      </c>
      <c r="L1774" s="222">
        <v>0</v>
      </c>
      <c r="M1774" s="222">
        <v>0</v>
      </c>
      <c r="N1774" s="222">
        <v>0</v>
      </c>
      <c r="O1774" s="222">
        <v>749</v>
      </c>
      <c r="P1774" s="222">
        <v>0</v>
      </c>
      <c r="Q1774" s="222">
        <v>749</v>
      </c>
    </row>
    <row r="1775" spans="1:17">
      <c r="A1775" s="223">
        <f t="shared" si="75"/>
        <v>8</v>
      </c>
      <c r="B1775" s="219" t="s">
        <v>479</v>
      </c>
      <c r="C1775" s="219" t="s">
        <v>6467</v>
      </c>
      <c r="D1775" s="219" t="s">
        <v>1428</v>
      </c>
      <c r="E1775" s="222">
        <v>0</v>
      </c>
      <c r="F1775" s="222">
        <v>0</v>
      </c>
      <c r="G1775" s="222">
        <v>0</v>
      </c>
      <c r="H1775" s="222">
        <v>0</v>
      </c>
      <c r="I1775" s="222">
        <v>0</v>
      </c>
      <c r="J1775" s="222">
        <v>0</v>
      </c>
      <c r="K1775" s="222">
        <v>0</v>
      </c>
      <c r="L1775" s="222">
        <v>0</v>
      </c>
      <c r="M1775" s="222">
        <v>0</v>
      </c>
      <c r="N1775" s="222">
        <v>0</v>
      </c>
      <c r="O1775" s="222">
        <v>101.65</v>
      </c>
      <c r="P1775" s="222">
        <v>0</v>
      </c>
      <c r="Q1775" s="222">
        <v>101.65</v>
      </c>
    </row>
    <row r="1776" spans="1:17">
      <c r="A1776" s="223">
        <f t="shared" si="75"/>
        <v>9</v>
      </c>
      <c r="B1776" s="219" t="s">
        <v>479</v>
      </c>
      <c r="C1776" s="219" t="s">
        <v>6468</v>
      </c>
      <c r="D1776" s="219" t="s">
        <v>1428</v>
      </c>
      <c r="E1776" s="222">
        <v>0</v>
      </c>
      <c r="F1776" s="222">
        <v>0</v>
      </c>
      <c r="G1776" s="222">
        <v>0</v>
      </c>
      <c r="H1776" s="222">
        <v>0</v>
      </c>
      <c r="I1776" s="222">
        <v>0</v>
      </c>
      <c r="J1776" s="222">
        <v>0</v>
      </c>
      <c r="K1776" s="222">
        <v>0</v>
      </c>
      <c r="L1776" s="222">
        <v>0</v>
      </c>
      <c r="M1776" s="222">
        <v>0</v>
      </c>
      <c r="N1776" s="222">
        <v>0</v>
      </c>
      <c r="O1776" s="222">
        <v>101.65</v>
      </c>
      <c r="P1776" s="222">
        <v>0</v>
      </c>
      <c r="Q1776" s="222">
        <v>101.65</v>
      </c>
    </row>
    <row r="1777" spans="1:17">
      <c r="A1777" s="223">
        <f t="shared" si="75"/>
        <v>10</v>
      </c>
      <c r="B1777" s="219" t="s">
        <v>479</v>
      </c>
      <c r="C1777" s="219" t="s">
        <v>6469</v>
      </c>
      <c r="D1777" s="219" t="s">
        <v>6470</v>
      </c>
      <c r="E1777" s="222">
        <v>0</v>
      </c>
      <c r="F1777" s="222">
        <v>0</v>
      </c>
      <c r="G1777" s="222">
        <v>0</v>
      </c>
      <c r="H1777" s="222">
        <v>0</v>
      </c>
      <c r="I1777" s="222">
        <v>0</v>
      </c>
      <c r="J1777" s="222">
        <v>0</v>
      </c>
      <c r="K1777" s="222">
        <v>0</v>
      </c>
      <c r="L1777" s="222">
        <v>0</v>
      </c>
      <c r="M1777" s="222">
        <v>0</v>
      </c>
      <c r="N1777" s="222">
        <v>287.67</v>
      </c>
      <c r="O1777" s="222">
        <v>937.21</v>
      </c>
      <c r="P1777" s="222">
        <v>0</v>
      </c>
      <c r="Q1777" s="222">
        <v>1224.8800000000001</v>
      </c>
    </row>
    <row r="1778" spans="1:17">
      <c r="A1778" s="223">
        <f t="shared" si="75"/>
        <v>11</v>
      </c>
      <c r="B1778" s="219" t="s">
        <v>479</v>
      </c>
      <c r="C1778" s="219" t="s">
        <v>6471</v>
      </c>
      <c r="D1778" s="219" t="s">
        <v>6472</v>
      </c>
      <c r="E1778" s="222">
        <v>0</v>
      </c>
      <c r="F1778" s="222">
        <v>0</v>
      </c>
      <c r="G1778" s="222">
        <v>0</v>
      </c>
      <c r="H1778" s="222">
        <v>0</v>
      </c>
      <c r="I1778" s="222">
        <v>0</v>
      </c>
      <c r="J1778" s="222">
        <v>0</v>
      </c>
      <c r="K1778" s="222">
        <v>0</v>
      </c>
      <c r="L1778" s="222">
        <v>0</v>
      </c>
      <c r="M1778" s="222">
        <v>0</v>
      </c>
      <c r="N1778" s="222">
        <v>0</v>
      </c>
      <c r="O1778" s="222">
        <v>631.29999999999995</v>
      </c>
      <c r="P1778" s="222">
        <v>0</v>
      </c>
      <c r="Q1778" s="222">
        <v>631.29999999999995</v>
      </c>
    </row>
    <row r="1779" spans="1:17">
      <c r="A1779" s="223">
        <f t="shared" si="75"/>
        <v>12</v>
      </c>
      <c r="B1779" s="219" t="s">
        <v>479</v>
      </c>
      <c r="C1779" s="219" t="s">
        <v>6473</v>
      </c>
      <c r="D1779" s="219" t="s">
        <v>6474</v>
      </c>
      <c r="E1779" s="222">
        <v>0</v>
      </c>
      <c r="F1779" s="222">
        <v>0</v>
      </c>
      <c r="G1779" s="222">
        <v>0</v>
      </c>
      <c r="H1779" s="222">
        <v>0</v>
      </c>
      <c r="I1779" s="222">
        <v>0</v>
      </c>
      <c r="J1779" s="222">
        <v>0</v>
      </c>
      <c r="K1779" s="222">
        <v>0</v>
      </c>
      <c r="L1779" s="222">
        <v>0</v>
      </c>
      <c r="M1779" s="222">
        <v>0</v>
      </c>
      <c r="N1779" s="222">
        <v>875.26</v>
      </c>
      <c r="O1779" s="222">
        <v>856</v>
      </c>
      <c r="P1779" s="222">
        <v>0</v>
      </c>
      <c r="Q1779" s="222">
        <v>1731.26</v>
      </c>
    </row>
    <row r="1780" spans="1:17">
      <c r="A1780" s="223">
        <f t="shared" si="75"/>
        <v>13</v>
      </c>
      <c r="B1780" s="219" t="s">
        <v>479</v>
      </c>
      <c r="C1780" s="219" t="s">
        <v>6475</v>
      </c>
      <c r="D1780" s="219" t="s">
        <v>6476</v>
      </c>
      <c r="E1780" s="222">
        <v>0</v>
      </c>
      <c r="F1780" s="222">
        <v>0</v>
      </c>
      <c r="G1780" s="222">
        <v>0</v>
      </c>
      <c r="H1780" s="222">
        <v>0</v>
      </c>
      <c r="I1780" s="222">
        <v>0</v>
      </c>
      <c r="J1780" s="222">
        <v>0</v>
      </c>
      <c r="K1780" s="222">
        <v>0</v>
      </c>
      <c r="L1780" s="222">
        <v>0</v>
      </c>
      <c r="M1780" s="222">
        <v>0</v>
      </c>
      <c r="N1780" s="222">
        <v>0</v>
      </c>
      <c r="O1780" s="222">
        <v>738.3</v>
      </c>
      <c r="P1780" s="222">
        <v>0</v>
      </c>
      <c r="Q1780" s="222">
        <v>738.3</v>
      </c>
    </row>
    <row r="1781" spans="1:17">
      <c r="A1781" s="223">
        <f t="shared" si="75"/>
        <v>14</v>
      </c>
      <c r="B1781" s="219" t="s">
        <v>479</v>
      </c>
      <c r="C1781" s="219" t="s">
        <v>6477</v>
      </c>
      <c r="D1781" s="219" t="s">
        <v>6478</v>
      </c>
      <c r="E1781" s="222">
        <v>0</v>
      </c>
      <c r="F1781" s="222">
        <v>0</v>
      </c>
      <c r="G1781" s="222">
        <v>0</v>
      </c>
      <c r="H1781" s="222">
        <v>0</v>
      </c>
      <c r="I1781" s="222">
        <v>0</v>
      </c>
      <c r="J1781" s="222">
        <v>0</v>
      </c>
      <c r="K1781" s="222">
        <v>0</v>
      </c>
      <c r="L1781" s="222">
        <v>0</v>
      </c>
      <c r="M1781" s="222">
        <v>0</v>
      </c>
      <c r="N1781" s="222">
        <v>0</v>
      </c>
      <c r="O1781" s="222">
        <v>749</v>
      </c>
      <c r="P1781" s="222">
        <v>0</v>
      </c>
      <c r="Q1781" s="222">
        <v>749</v>
      </c>
    </row>
    <row r="1782" spans="1:17">
      <c r="A1782" s="223">
        <f t="shared" si="75"/>
        <v>15</v>
      </c>
      <c r="B1782" s="219" t="s">
        <v>479</v>
      </c>
      <c r="C1782" s="219" t="s">
        <v>6479</v>
      </c>
      <c r="D1782" s="219" t="s">
        <v>6480</v>
      </c>
      <c r="E1782" s="222">
        <v>0</v>
      </c>
      <c r="F1782" s="222">
        <v>0</v>
      </c>
      <c r="G1782" s="222">
        <v>0</v>
      </c>
      <c r="H1782" s="222">
        <v>0</v>
      </c>
      <c r="I1782" s="222">
        <v>0</v>
      </c>
      <c r="J1782" s="222">
        <v>0</v>
      </c>
      <c r="K1782" s="222">
        <v>0</v>
      </c>
      <c r="L1782" s="222">
        <v>0</v>
      </c>
      <c r="M1782" s="222">
        <v>0</v>
      </c>
      <c r="N1782" s="222">
        <v>298.52999999999997</v>
      </c>
      <c r="O1782" s="222">
        <v>328.49</v>
      </c>
      <c r="P1782" s="222">
        <v>0</v>
      </c>
      <c r="Q1782" s="222">
        <v>627.02</v>
      </c>
    </row>
    <row r="1783" spans="1:17">
      <c r="A1783" s="223">
        <f t="shared" si="75"/>
        <v>16</v>
      </c>
      <c r="B1783" s="219" t="s">
        <v>479</v>
      </c>
      <c r="C1783" s="219" t="s">
        <v>6481</v>
      </c>
      <c r="D1783" s="219" t="s">
        <v>6482</v>
      </c>
      <c r="E1783" s="222">
        <v>0</v>
      </c>
      <c r="F1783" s="222">
        <v>0</v>
      </c>
      <c r="G1783" s="222">
        <v>0</v>
      </c>
      <c r="H1783" s="222">
        <v>0</v>
      </c>
      <c r="I1783" s="222">
        <v>0</v>
      </c>
      <c r="J1783" s="222">
        <v>0</v>
      </c>
      <c r="K1783" s="222">
        <v>0</v>
      </c>
      <c r="L1783" s="222">
        <v>0</v>
      </c>
      <c r="M1783" s="222">
        <v>0</v>
      </c>
      <c r="N1783" s="222">
        <v>0</v>
      </c>
      <c r="O1783" s="222">
        <v>208.38</v>
      </c>
      <c r="P1783" s="222">
        <v>0</v>
      </c>
      <c r="Q1783" s="222">
        <v>208.38</v>
      </c>
    </row>
    <row r="1784" spans="1:17">
      <c r="A1784" s="223">
        <f t="shared" si="75"/>
        <v>17</v>
      </c>
      <c r="B1784" s="219" t="s">
        <v>479</v>
      </c>
      <c r="C1784" s="219" t="s">
        <v>6483</v>
      </c>
      <c r="D1784" s="219" t="s">
        <v>6482</v>
      </c>
      <c r="E1784" s="222">
        <v>0</v>
      </c>
      <c r="F1784" s="222">
        <v>0</v>
      </c>
      <c r="G1784" s="222">
        <v>0</v>
      </c>
      <c r="H1784" s="222">
        <v>0</v>
      </c>
      <c r="I1784" s="222">
        <v>0</v>
      </c>
      <c r="J1784" s="222">
        <v>0</v>
      </c>
      <c r="K1784" s="222">
        <v>0</v>
      </c>
      <c r="L1784" s="222">
        <v>0</v>
      </c>
      <c r="M1784" s="222">
        <v>0</v>
      </c>
      <c r="N1784" s="222">
        <v>0</v>
      </c>
      <c r="O1784" s="222">
        <v>107</v>
      </c>
      <c r="P1784" s="222">
        <v>0</v>
      </c>
      <c r="Q1784" s="222">
        <v>107</v>
      </c>
    </row>
    <row r="1785" spans="1:17">
      <c r="A1785" s="223">
        <f t="shared" si="75"/>
        <v>18</v>
      </c>
      <c r="B1785" s="219" t="s">
        <v>479</v>
      </c>
      <c r="C1785" s="219" t="s">
        <v>6484</v>
      </c>
      <c r="D1785" s="219" t="s">
        <v>6482</v>
      </c>
      <c r="E1785" s="222">
        <v>0</v>
      </c>
      <c r="F1785" s="222">
        <v>0</v>
      </c>
      <c r="G1785" s="222">
        <v>0</v>
      </c>
      <c r="H1785" s="222">
        <v>0</v>
      </c>
      <c r="I1785" s="222">
        <v>0</v>
      </c>
      <c r="J1785" s="222">
        <v>0</v>
      </c>
      <c r="K1785" s="222">
        <v>0</v>
      </c>
      <c r="L1785" s="222">
        <v>0</v>
      </c>
      <c r="M1785" s="222">
        <v>0</v>
      </c>
      <c r="N1785" s="222">
        <v>0</v>
      </c>
      <c r="O1785" s="222">
        <v>738.3</v>
      </c>
      <c r="P1785" s="222">
        <v>0</v>
      </c>
      <c r="Q1785" s="222">
        <v>738.3</v>
      </c>
    </row>
    <row r="1786" spans="1:17">
      <c r="A1786" s="223">
        <f t="shared" si="75"/>
        <v>19</v>
      </c>
      <c r="B1786" s="219" t="s">
        <v>479</v>
      </c>
      <c r="C1786" s="219" t="s">
        <v>6485</v>
      </c>
      <c r="D1786" s="219" t="s">
        <v>6486</v>
      </c>
      <c r="E1786" s="222">
        <v>0</v>
      </c>
      <c r="F1786" s="222">
        <v>0</v>
      </c>
      <c r="G1786" s="222">
        <v>0</v>
      </c>
      <c r="H1786" s="222">
        <v>0</v>
      </c>
      <c r="I1786" s="222">
        <v>0</v>
      </c>
      <c r="J1786" s="222">
        <v>0</v>
      </c>
      <c r="K1786" s="222">
        <v>0</v>
      </c>
      <c r="L1786" s="222">
        <v>0</v>
      </c>
      <c r="M1786" s="222">
        <v>0</v>
      </c>
      <c r="N1786" s="222">
        <v>0</v>
      </c>
      <c r="O1786" s="222">
        <v>232.78</v>
      </c>
      <c r="P1786" s="222">
        <v>0</v>
      </c>
      <c r="Q1786" s="222">
        <v>232.78</v>
      </c>
    </row>
    <row r="1787" spans="1:17">
      <c r="A1787" s="223">
        <f t="shared" si="75"/>
        <v>20</v>
      </c>
      <c r="B1787" s="219" t="s">
        <v>479</v>
      </c>
      <c r="C1787" s="219" t="s">
        <v>6487</v>
      </c>
      <c r="D1787" s="219" t="s">
        <v>6488</v>
      </c>
      <c r="E1787" s="222">
        <v>0</v>
      </c>
      <c r="F1787" s="222">
        <v>0</v>
      </c>
      <c r="G1787" s="222">
        <v>0</v>
      </c>
      <c r="H1787" s="222">
        <v>0</v>
      </c>
      <c r="I1787" s="222">
        <v>0</v>
      </c>
      <c r="J1787" s="222">
        <v>0</v>
      </c>
      <c r="K1787" s="222">
        <v>0</v>
      </c>
      <c r="L1787" s="222">
        <v>0</v>
      </c>
      <c r="M1787" s="222">
        <v>0</v>
      </c>
      <c r="N1787" s="222">
        <v>0</v>
      </c>
      <c r="O1787" s="222">
        <v>1004.73</v>
      </c>
      <c r="P1787" s="222">
        <v>0</v>
      </c>
      <c r="Q1787" s="222">
        <v>1004.73</v>
      </c>
    </row>
    <row r="1788" spans="1:17">
      <c r="A1788" s="223">
        <f t="shared" si="75"/>
        <v>21</v>
      </c>
      <c r="B1788" s="219" t="s">
        <v>479</v>
      </c>
      <c r="C1788" s="219" t="s">
        <v>6489</v>
      </c>
      <c r="D1788" s="219" t="s">
        <v>6490</v>
      </c>
      <c r="E1788" s="222">
        <v>0</v>
      </c>
      <c r="F1788" s="222">
        <v>0</v>
      </c>
      <c r="G1788" s="222">
        <v>0</v>
      </c>
      <c r="H1788" s="222">
        <v>0</v>
      </c>
      <c r="I1788" s="222">
        <v>0</v>
      </c>
      <c r="J1788" s="222">
        <v>0</v>
      </c>
      <c r="K1788" s="222">
        <v>0</v>
      </c>
      <c r="L1788" s="222">
        <v>0</v>
      </c>
      <c r="M1788" s="222">
        <v>0</v>
      </c>
      <c r="N1788" s="222">
        <v>0</v>
      </c>
      <c r="O1788" s="222">
        <v>833.58</v>
      </c>
      <c r="P1788" s="222">
        <v>0</v>
      </c>
      <c r="Q1788" s="222">
        <v>833.58</v>
      </c>
    </row>
    <row r="1789" spans="1:17">
      <c r="A1789" s="223">
        <f t="shared" si="75"/>
        <v>22</v>
      </c>
      <c r="B1789" s="219" t="s">
        <v>479</v>
      </c>
      <c r="C1789" s="219" t="s">
        <v>6491</v>
      </c>
      <c r="D1789" s="219" t="s">
        <v>6492</v>
      </c>
      <c r="E1789" s="222">
        <v>0</v>
      </c>
      <c r="F1789" s="222">
        <v>0</v>
      </c>
      <c r="G1789" s="222">
        <v>0</v>
      </c>
      <c r="H1789" s="222">
        <v>0</v>
      </c>
      <c r="I1789" s="222">
        <v>0</v>
      </c>
      <c r="J1789" s="222">
        <v>0</v>
      </c>
      <c r="K1789" s="222">
        <v>0</v>
      </c>
      <c r="L1789" s="222">
        <v>0</v>
      </c>
      <c r="M1789" s="222">
        <v>0</v>
      </c>
      <c r="N1789" s="222">
        <v>0</v>
      </c>
      <c r="O1789" s="222">
        <v>1051.92</v>
      </c>
      <c r="P1789" s="222">
        <v>0</v>
      </c>
      <c r="Q1789" s="222">
        <v>1051.92</v>
      </c>
    </row>
    <row r="1790" spans="1:17">
      <c r="A1790" s="223">
        <f t="shared" si="75"/>
        <v>23</v>
      </c>
      <c r="B1790" s="219" t="s">
        <v>479</v>
      </c>
      <c r="C1790" s="219" t="s">
        <v>6493</v>
      </c>
      <c r="D1790" s="219" t="s">
        <v>6492</v>
      </c>
      <c r="E1790" s="222">
        <v>0</v>
      </c>
      <c r="F1790" s="222">
        <v>0</v>
      </c>
      <c r="G1790" s="222">
        <v>0</v>
      </c>
      <c r="H1790" s="222">
        <v>0</v>
      </c>
      <c r="I1790" s="222">
        <v>0</v>
      </c>
      <c r="J1790" s="222">
        <v>0</v>
      </c>
      <c r="K1790" s="222">
        <v>0</v>
      </c>
      <c r="L1790" s="222">
        <v>0</v>
      </c>
      <c r="M1790" s="222">
        <v>0</v>
      </c>
      <c r="N1790" s="222">
        <v>0</v>
      </c>
      <c r="O1790" s="222">
        <v>107</v>
      </c>
      <c r="P1790" s="222">
        <v>0</v>
      </c>
      <c r="Q1790" s="222">
        <v>107</v>
      </c>
    </row>
    <row r="1791" spans="1:17">
      <c r="A1791" s="223">
        <f t="shared" si="75"/>
        <v>24</v>
      </c>
      <c r="B1791" s="219" t="s">
        <v>479</v>
      </c>
      <c r="C1791" s="219" t="s">
        <v>6494</v>
      </c>
      <c r="D1791" s="219" t="s">
        <v>146</v>
      </c>
      <c r="E1791" s="222">
        <v>0</v>
      </c>
      <c r="F1791" s="222">
        <v>0</v>
      </c>
      <c r="G1791" s="222">
        <v>0</v>
      </c>
      <c r="H1791" s="222">
        <v>0</v>
      </c>
      <c r="I1791" s="222">
        <v>0</v>
      </c>
      <c r="J1791" s="222">
        <v>0</v>
      </c>
      <c r="K1791" s="222">
        <v>0</v>
      </c>
      <c r="L1791" s="222">
        <v>0</v>
      </c>
      <c r="M1791" s="222">
        <v>0</v>
      </c>
      <c r="N1791" s="222">
        <v>244.98</v>
      </c>
      <c r="O1791" s="222">
        <v>217.53</v>
      </c>
      <c r="P1791" s="222">
        <v>0</v>
      </c>
      <c r="Q1791" s="222">
        <v>462.51</v>
      </c>
    </row>
    <row r="1792" spans="1:17">
      <c r="A1792" s="223">
        <f t="shared" si="75"/>
        <v>25</v>
      </c>
      <c r="B1792" s="219" t="s">
        <v>479</v>
      </c>
      <c r="C1792" s="219" t="s">
        <v>6495</v>
      </c>
      <c r="D1792" s="219" t="s">
        <v>6496</v>
      </c>
      <c r="E1792" s="222">
        <v>0</v>
      </c>
      <c r="F1792" s="222">
        <v>0</v>
      </c>
      <c r="G1792" s="222">
        <v>0</v>
      </c>
      <c r="H1792" s="222">
        <v>0</v>
      </c>
      <c r="I1792" s="222">
        <v>0</v>
      </c>
      <c r="J1792" s="222">
        <v>0</v>
      </c>
      <c r="K1792" s="222">
        <v>0</v>
      </c>
      <c r="L1792" s="222">
        <v>0</v>
      </c>
      <c r="M1792" s="222">
        <v>0</v>
      </c>
      <c r="N1792" s="222">
        <v>0</v>
      </c>
      <c r="O1792" s="222">
        <v>101.65</v>
      </c>
      <c r="P1792" s="222">
        <v>0</v>
      </c>
      <c r="Q1792" s="222">
        <v>101.65</v>
      </c>
    </row>
    <row r="1793" spans="1:17">
      <c r="A1793" s="223">
        <f t="shared" si="75"/>
        <v>26</v>
      </c>
      <c r="B1793" s="219" t="s">
        <v>479</v>
      </c>
      <c r="C1793" s="219" t="s">
        <v>6497</v>
      </c>
      <c r="D1793" s="219" t="s">
        <v>6498</v>
      </c>
      <c r="E1793" s="222">
        <v>0</v>
      </c>
      <c r="F1793" s="222">
        <v>0</v>
      </c>
      <c r="G1793" s="222">
        <v>0</v>
      </c>
      <c r="H1793" s="222">
        <v>0</v>
      </c>
      <c r="I1793" s="222">
        <v>0</v>
      </c>
      <c r="J1793" s="222">
        <v>0</v>
      </c>
      <c r="K1793" s="222">
        <v>0</v>
      </c>
      <c r="L1793" s="222">
        <v>0</v>
      </c>
      <c r="M1793" s="222">
        <v>0</v>
      </c>
      <c r="N1793" s="222">
        <v>101.65</v>
      </c>
      <c r="O1793" s="222">
        <v>101.65</v>
      </c>
      <c r="P1793" s="222">
        <v>0</v>
      </c>
      <c r="Q1793" s="222">
        <v>203.3</v>
      </c>
    </row>
    <row r="1794" spans="1:17">
      <c r="A1794" s="223">
        <f t="shared" si="75"/>
        <v>27</v>
      </c>
      <c r="B1794" s="219" t="s">
        <v>479</v>
      </c>
      <c r="C1794" s="219" t="s">
        <v>6499</v>
      </c>
      <c r="D1794" s="219" t="s">
        <v>6500</v>
      </c>
      <c r="E1794" s="222">
        <v>0</v>
      </c>
      <c r="F1794" s="222">
        <v>0</v>
      </c>
      <c r="G1794" s="222">
        <v>0</v>
      </c>
      <c r="H1794" s="222">
        <v>0</v>
      </c>
      <c r="I1794" s="222">
        <v>0</v>
      </c>
      <c r="J1794" s="222">
        <v>0</v>
      </c>
      <c r="K1794" s="222">
        <v>0</v>
      </c>
      <c r="L1794" s="222">
        <v>0</v>
      </c>
      <c r="M1794" s="222">
        <v>0</v>
      </c>
      <c r="N1794" s="222">
        <v>0</v>
      </c>
      <c r="O1794" s="222">
        <v>101.65</v>
      </c>
      <c r="P1794" s="222">
        <v>0</v>
      </c>
      <c r="Q1794" s="222">
        <v>101.65</v>
      </c>
    </row>
    <row r="1795" spans="1:17">
      <c r="A1795" s="223">
        <f t="shared" si="75"/>
        <v>28</v>
      </c>
      <c r="B1795" s="219" t="s">
        <v>479</v>
      </c>
      <c r="C1795" s="219" t="s">
        <v>6501</v>
      </c>
      <c r="D1795" s="219" t="s">
        <v>6502</v>
      </c>
      <c r="E1795" s="222">
        <v>0</v>
      </c>
      <c r="F1795" s="222">
        <v>0</v>
      </c>
      <c r="G1795" s="222">
        <v>0</v>
      </c>
      <c r="H1795" s="222">
        <v>0</v>
      </c>
      <c r="I1795" s="222">
        <v>0</v>
      </c>
      <c r="J1795" s="222">
        <v>0</v>
      </c>
      <c r="K1795" s="222">
        <v>0</v>
      </c>
      <c r="L1795" s="222">
        <v>0</v>
      </c>
      <c r="M1795" s="222">
        <v>0</v>
      </c>
      <c r="N1795" s="222">
        <v>0</v>
      </c>
      <c r="O1795" s="222">
        <v>107.75</v>
      </c>
      <c r="P1795" s="222">
        <v>0</v>
      </c>
      <c r="Q1795" s="222">
        <v>107.75</v>
      </c>
    </row>
    <row r="1796" spans="1:17">
      <c r="A1796" s="223">
        <f t="shared" si="75"/>
        <v>29</v>
      </c>
      <c r="B1796" s="219" t="s">
        <v>479</v>
      </c>
      <c r="C1796" s="219" t="s">
        <v>6503</v>
      </c>
      <c r="D1796" s="219" t="s">
        <v>6504</v>
      </c>
      <c r="E1796" s="222">
        <v>0</v>
      </c>
      <c r="F1796" s="222">
        <v>0</v>
      </c>
      <c r="G1796" s="222">
        <v>0</v>
      </c>
      <c r="H1796" s="222">
        <v>0</v>
      </c>
      <c r="I1796" s="222">
        <v>0</v>
      </c>
      <c r="J1796" s="222">
        <v>0</v>
      </c>
      <c r="K1796" s="222">
        <v>0</v>
      </c>
      <c r="L1796" s="222">
        <v>0</v>
      </c>
      <c r="M1796" s="222">
        <v>0</v>
      </c>
      <c r="N1796" s="222">
        <v>0</v>
      </c>
      <c r="O1796" s="222">
        <v>101.65</v>
      </c>
      <c r="P1796" s="222">
        <v>0</v>
      </c>
      <c r="Q1796" s="222">
        <v>101.65</v>
      </c>
    </row>
    <row r="1797" spans="1:17">
      <c r="A1797" s="223">
        <f t="shared" si="75"/>
        <v>30</v>
      </c>
      <c r="B1797" s="219" t="s">
        <v>479</v>
      </c>
      <c r="C1797" s="219" t="s">
        <v>6505</v>
      </c>
      <c r="D1797" s="219" t="s">
        <v>6506</v>
      </c>
      <c r="E1797" s="222">
        <v>0</v>
      </c>
      <c r="F1797" s="222">
        <v>0</v>
      </c>
      <c r="G1797" s="222">
        <v>0</v>
      </c>
      <c r="H1797" s="222">
        <v>0</v>
      </c>
      <c r="I1797" s="222">
        <v>0</v>
      </c>
      <c r="J1797" s="222">
        <v>0</v>
      </c>
      <c r="K1797" s="222">
        <v>0</v>
      </c>
      <c r="L1797" s="222">
        <v>0</v>
      </c>
      <c r="M1797" s="222">
        <v>0</v>
      </c>
      <c r="N1797" s="222">
        <v>0</v>
      </c>
      <c r="O1797" s="222">
        <v>689.08</v>
      </c>
      <c r="P1797" s="222">
        <v>0</v>
      </c>
      <c r="Q1797" s="222">
        <v>689.08</v>
      </c>
    </row>
    <row r="1798" spans="1:17">
      <c r="A1798" s="223">
        <f t="shared" si="75"/>
        <v>31</v>
      </c>
      <c r="B1798" s="219" t="s">
        <v>479</v>
      </c>
      <c r="C1798" s="219" t="s">
        <v>6507</v>
      </c>
      <c r="D1798" s="219" t="s">
        <v>6508</v>
      </c>
      <c r="E1798" s="222">
        <v>0</v>
      </c>
      <c r="F1798" s="222">
        <v>0</v>
      </c>
      <c r="G1798" s="222">
        <v>0</v>
      </c>
      <c r="H1798" s="222">
        <v>0</v>
      </c>
      <c r="I1798" s="222">
        <v>0</v>
      </c>
      <c r="J1798" s="222">
        <v>0</v>
      </c>
      <c r="K1798" s="222">
        <v>0</v>
      </c>
      <c r="L1798" s="222">
        <v>0</v>
      </c>
      <c r="M1798" s="222">
        <v>0</v>
      </c>
      <c r="N1798" s="222">
        <v>141.24</v>
      </c>
      <c r="O1798" s="222">
        <v>107</v>
      </c>
      <c r="P1798" s="222">
        <v>0</v>
      </c>
      <c r="Q1798" s="222">
        <v>248.24</v>
      </c>
    </row>
    <row r="1799" spans="1:17">
      <c r="A1799" s="223">
        <f t="shared" si="75"/>
        <v>32</v>
      </c>
      <c r="B1799" s="219" t="s">
        <v>479</v>
      </c>
      <c r="C1799" s="219" t="s">
        <v>6509</v>
      </c>
      <c r="D1799" s="219" t="s">
        <v>6510</v>
      </c>
      <c r="E1799" s="222">
        <v>0</v>
      </c>
      <c r="F1799" s="222">
        <v>0</v>
      </c>
      <c r="G1799" s="222">
        <v>0</v>
      </c>
      <c r="H1799" s="222">
        <v>0</v>
      </c>
      <c r="I1799" s="222">
        <v>0</v>
      </c>
      <c r="J1799" s="222">
        <v>0</v>
      </c>
      <c r="K1799" s="222">
        <v>0</v>
      </c>
      <c r="L1799" s="222">
        <v>0</v>
      </c>
      <c r="M1799" s="222">
        <v>0</v>
      </c>
      <c r="N1799" s="222">
        <v>0</v>
      </c>
      <c r="O1799" s="222">
        <v>101.65</v>
      </c>
      <c r="P1799" s="222">
        <v>0</v>
      </c>
      <c r="Q1799" s="222">
        <v>101.65</v>
      </c>
    </row>
    <row r="1800" spans="1:17">
      <c r="A1800" s="223">
        <f t="shared" si="75"/>
        <v>33</v>
      </c>
      <c r="B1800" s="219" t="s">
        <v>479</v>
      </c>
      <c r="C1800" s="219" t="s">
        <v>6511</v>
      </c>
      <c r="D1800" s="219" t="s">
        <v>6512</v>
      </c>
      <c r="E1800" s="222">
        <v>0</v>
      </c>
      <c r="F1800" s="222">
        <v>0</v>
      </c>
      <c r="G1800" s="222">
        <v>0</v>
      </c>
      <c r="H1800" s="222">
        <v>0</v>
      </c>
      <c r="I1800" s="222">
        <v>0</v>
      </c>
      <c r="J1800" s="222">
        <v>0</v>
      </c>
      <c r="K1800" s="222">
        <v>0</v>
      </c>
      <c r="L1800" s="222">
        <v>0</v>
      </c>
      <c r="M1800" s="222">
        <v>0</v>
      </c>
      <c r="N1800" s="222">
        <v>0</v>
      </c>
      <c r="O1800" s="222">
        <v>1315.14</v>
      </c>
      <c r="P1800" s="222">
        <v>0</v>
      </c>
      <c r="Q1800" s="222">
        <v>1315.14</v>
      </c>
    </row>
    <row r="1801" spans="1:17">
      <c r="A1801" s="223">
        <f t="shared" si="75"/>
        <v>34</v>
      </c>
      <c r="B1801" s="219" t="s">
        <v>479</v>
      </c>
      <c r="C1801" s="219" t="s">
        <v>6513</v>
      </c>
      <c r="D1801" s="219" t="s">
        <v>6514</v>
      </c>
      <c r="E1801" s="222">
        <v>0</v>
      </c>
      <c r="F1801" s="222">
        <v>0</v>
      </c>
      <c r="G1801" s="222">
        <v>0</v>
      </c>
      <c r="H1801" s="222">
        <v>0</v>
      </c>
      <c r="I1801" s="222">
        <v>0</v>
      </c>
      <c r="J1801" s="222">
        <v>0</v>
      </c>
      <c r="K1801" s="222">
        <v>0</v>
      </c>
      <c r="L1801" s="222">
        <v>0</v>
      </c>
      <c r="M1801" s="222">
        <v>0</v>
      </c>
      <c r="N1801" s="222">
        <v>0</v>
      </c>
      <c r="O1801" s="222">
        <v>625.95000000000005</v>
      </c>
      <c r="P1801" s="222">
        <v>0</v>
      </c>
      <c r="Q1801" s="222">
        <v>625.95000000000005</v>
      </c>
    </row>
    <row r="1802" spans="1:17">
      <c r="A1802" s="223">
        <f t="shared" si="75"/>
        <v>35</v>
      </c>
      <c r="B1802" s="219" t="s">
        <v>479</v>
      </c>
      <c r="C1802" s="219" t="s">
        <v>6515</v>
      </c>
      <c r="D1802" s="219" t="s">
        <v>6514</v>
      </c>
      <c r="E1802" s="222">
        <v>0</v>
      </c>
      <c r="F1802" s="222">
        <v>0</v>
      </c>
      <c r="G1802" s="222">
        <v>0</v>
      </c>
      <c r="H1802" s="222">
        <v>0</v>
      </c>
      <c r="I1802" s="222">
        <v>0</v>
      </c>
      <c r="J1802" s="222">
        <v>0</v>
      </c>
      <c r="K1802" s="222">
        <v>0</v>
      </c>
      <c r="L1802" s="222">
        <v>0</v>
      </c>
      <c r="M1802" s="222">
        <v>0</v>
      </c>
      <c r="N1802" s="222">
        <v>0</v>
      </c>
      <c r="O1802" s="222">
        <v>101.65</v>
      </c>
      <c r="P1802" s="222">
        <v>0</v>
      </c>
      <c r="Q1802" s="222">
        <v>101.65</v>
      </c>
    </row>
    <row r="1803" spans="1:17">
      <c r="A1803" s="223">
        <f t="shared" si="75"/>
        <v>36</v>
      </c>
      <c r="B1803" s="219" t="s">
        <v>479</v>
      </c>
      <c r="C1803" s="219" t="s">
        <v>6516</v>
      </c>
      <c r="D1803" s="219" t="s">
        <v>6517</v>
      </c>
      <c r="E1803" s="222">
        <v>0</v>
      </c>
      <c r="F1803" s="222">
        <v>0</v>
      </c>
      <c r="G1803" s="222">
        <v>0</v>
      </c>
      <c r="H1803" s="222">
        <v>0</v>
      </c>
      <c r="I1803" s="222">
        <v>0</v>
      </c>
      <c r="J1803" s="222">
        <v>0</v>
      </c>
      <c r="K1803" s="222">
        <v>0</v>
      </c>
      <c r="L1803" s="222">
        <v>0</v>
      </c>
      <c r="M1803" s="222">
        <v>0</v>
      </c>
      <c r="N1803" s="222">
        <v>0</v>
      </c>
      <c r="O1803" s="222">
        <v>101.65</v>
      </c>
      <c r="P1803" s="222">
        <v>0</v>
      </c>
      <c r="Q1803" s="222">
        <v>101.65</v>
      </c>
    </row>
    <row r="1804" spans="1:17">
      <c r="A1804" s="223">
        <f t="shared" si="75"/>
        <v>37</v>
      </c>
      <c r="B1804" s="219" t="s">
        <v>479</v>
      </c>
      <c r="C1804" s="219" t="s">
        <v>6518</v>
      </c>
      <c r="D1804" s="219" t="s">
        <v>6519</v>
      </c>
      <c r="E1804" s="222">
        <v>0</v>
      </c>
      <c r="F1804" s="222">
        <v>0</v>
      </c>
      <c r="G1804" s="222">
        <v>0</v>
      </c>
      <c r="H1804" s="222">
        <v>0</v>
      </c>
      <c r="I1804" s="222">
        <v>0</v>
      </c>
      <c r="J1804" s="222">
        <v>0</v>
      </c>
      <c r="K1804" s="222">
        <v>0</v>
      </c>
      <c r="L1804" s="222">
        <v>0</v>
      </c>
      <c r="M1804" s="222">
        <v>0</v>
      </c>
      <c r="N1804" s="222">
        <v>0</v>
      </c>
      <c r="O1804" s="222">
        <v>101.65</v>
      </c>
      <c r="P1804" s="222">
        <v>0</v>
      </c>
      <c r="Q1804" s="222">
        <v>101.65</v>
      </c>
    </row>
    <row r="1805" spans="1:17" ht="15" thickBot="1">
      <c r="A1805" s="223"/>
      <c r="B1805" s="219"/>
      <c r="C1805" s="219"/>
      <c r="D1805" s="219"/>
      <c r="E1805" s="224">
        <f>SUM(E1768:E1804)</f>
        <v>0</v>
      </c>
      <c r="F1805" s="224">
        <f t="shared" ref="F1805:Q1805" si="76">SUM(F1768:F1804)</f>
        <v>0</v>
      </c>
      <c r="G1805" s="224">
        <f t="shared" si="76"/>
        <v>0</v>
      </c>
      <c r="H1805" s="224">
        <f t="shared" si="76"/>
        <v>0</v>
      </c>
      <c r="I1805" s="224">
        <f t="shared" si="76"/>
        <v>0</v>
      </c>
      <c r="J1805" s="224">
        <f t="shared" si="76"/>
        <v>0</v>
      </c>
      <c r="K1805" s="224">
        <f t="shared" si="76"/>
        <v>0</v>
      </c>
      <c r="L1805" s="224">
        <f t="shared" si="76"/>
        <v>0</v>
      </c>
      <c r="M1805" s="224">
        <f t="shared" si="76"/>
        <v>101.65</v>
      </c>
      <c r="N1805" s="224">
        <f t="shared" si="76"/>
        <v>3096.37</v>
      </c>
      <c r="O1805" s="224">
        <f t="shared" si="76"/>
        <v>15794.479999999998</v>
      </c>
      <c r="P1805" s="224">
        <f t="shared" si="76"/>
        <v>0</v>
      </c>
      <c r="Q1805" s="224">
        <f t="shared" si="76"/>
        <v>18992.500000000004</v>
      </c>
    </row>
    <row r="1806" spans="1:17" ht="15" thickTop="1">
      <c r="A1806" s="223">
        <f t="shared" si="75"/>
        <v>1</v>
      </c>
      <c r="B1806" s="219" t="s">
        <v>2324</v>
      </c>
      <c r="C1806" s="219" t="s">
        <v>6520</v>
      </c>
      <c r="D1806" s="219" t="s">
        <v>6521</v>
      </c>
      <c r="E1806" s="222">
        <v>0</v>
      </c>
      <c r="F1806" s="222">
        <v>0</v>
      </c>
      <c r="G1806" s="222">
        <v>0</v>
      </c>
      <c r="H1806" s="222">
        <v>0</v>
      </c>
      <c r="I1806" s="222">
        <v>0</v>
      </c>
      <c r="J1806" s="222">
        <v>0</v>
      </c>
      <c r="K1806" s="222">
        <v>0</v>
      </c>
      <c r="L1806" s="222">
        <v>0</v>
      </c>
      <c r="M1806" s="222">
        <v>0</v>
      </c>
      <c r="N1806" s="222">
        <v>0</v>
      </c>
      <c r="O1806" s="222">
        <v>712.62</v>
      </c>
      <c r="P1806" s="222">
        <v>0</v>
      </c>
      <c r="Q1806" s="222">
        <v>712.62</v>
      </c>
    </row>
    <row r="1807" spans="1:17">
      <c r="A1807" s="223">
        <f t="shared" si="75"/>
        <v>2</v>
      </c>
      <c r="B1807" s="219" t="s">
        <v>2324</v>
      </c>
      <c r="C1807" s="219" t="s">
        <v>6522</v>
      </c>
      <c r="D1807" s="219" t="s">
        <v>6523</v>
      </c>
      <c r="E1807" s="222">
        <v>0</v>
      </c>
      <c r="F1807" s="222">
        <v>0</v>
      </c>
      <c r="G1807" s="222">
        <v>0</v>
      </c>
      <c r="H1807" s="222">
        <v>0</v>
      </c>
      <c r="I1807" s="222">
        <v>0</v>
      </c>
      <c r="J1807" s="222">
        <v>0</v>
      </c>
      <c r="K1807" s="222">
        <v>0</v>
      </c>
      <c r="L1807" s="222">
        <v>0</v>
      </c>
      <c r="M1807" s="222">
        <v>0</v>
      </c>
      <c r="N1807" s="222">
        <v>0</v>
      </c>
      <c r="O1807" s="222">
        <v>963</v>
      </c>
      <c r="P1807" s="222">
        <v>0</v>
      </c>
      <c r="Q1807" s="222">
        <v>963</v>
      </c>
    </row>
    <row r="1808" spans="1:17">
      <c r="A1808" s="223">
        <f t="shared" si="75"/>
        <v>3</v>
      </c>
      <c r="B1808" s="219" t="s">
        <v>2324</v>
      </c>
      <c r="C1808" s="219" t="s">
        <v>6524</v>
      </c>
      <c r="D1808" s="219" t="s">
        <v>6525</v>
      </c>
      <c r="E1808" s="222">
        <v>0</v>
      </c>
      <c r="F1808" s="222">
        <v>0</v>
      </c>
      <c r="G1808" s="222">
        <v>0</v>
      </c>
      <c r="H1808" s="222">
        <v>0</v>
      </c>
      <c r="I1808" s="222">
        <v>0</v>
      </c>
      <c r="J1808" s="222">
        <v>0</v>
      </c>
      <c r="K1808" s="222">
        <v>0</v>
      </c>
      <c r="L1808" s="222">
        <v>0</v>
      </c>
      <c r="M1808" s="222">
        <v>0</v>
      </c>
      <c r="N1808" s="222">
        <v>104.7</v>
      </c>
      <c r="O1808" s="222">
        <v>110.8</v>
      </c>
      <c r="P1808" s="222">
        <v>0</v>
      </c>
      <c r="Q1808" s="222">
        <v>215.5</v>
      </c>
    </row>
    <row r="1809" spans="1:17">
      <c r="A1809" s="223">
        <f t="shared" si="75"/>
        <v>4</v>
      </c>
      <c r="B1809" s="219" t="s">
        <v>2324</v>
      </c>
      <c r="C1809" s="219" t="s">
        <v>6526</v>
      </c>
      <c r="D1809" s="219" t="s">
        <v>6527</v>
      </c>
      <c r="E1809" s="222">
        <v>0</v>
      </c>
      <c r="F1809" s="222">
        <v>0</v>
      </c>
      <c r="G1809" s="222">
        <v>0</v>
      </c>
      <c r="H1809" s="222">
        <v>0</v>
      </c>
      <c r="I1809" s="222">
        <v>0</v>
      </c>
      <c r="J1809" s="222">
        <v>0</v>
      </c>
      <c r="K1809" s="222">
        <v>0</v>
      </c>
      <c r="L1809" s="222">
        <v>0</v>
      </c>
      <c r="M1809" s="222">
        <v>0</v>
      </c>
      <c r="N1809" s="222">
        <v>748.2</v>
      </c>
      <c r="O1809" s="222">
        <v>732.95</v>
      </c>
      <c r="P1809" s="222">
        <v>0</v>
      </c>
      <c r="Q1809" s="222">
        <v>1481.15</v>
      </c>
    </row>
    <row r="1810" spans="1:17">
      <c r="A1810" s="223">
        <f t="shared" si="75"/>
        <v>5</v>
      </c>
      <c r="B1810" s="219" t="s">
        <v>2324</v>
      </c>
      <c r="C1810" s="219" t="s">
        <v>6528</v>
      </c>
      <c r="D1810" s="219" t="s">
        <v>6529</v>
      </c>
      <c r="E1810" s="222">
        <v>0</v>
      </c>
      <c r="F1810" s="222">
        <v>0</v>
      </c>
      <c r="G1810" s="222">
        <v>0</v>
      </c>
      <c r="H1810" s="222">
        <v>0</v>
      </c>
      <c r="I1810" s="222">
        <v>0</v>
      </c>
      <c r="J1810" s="222">
        <v>0</v>
      </c>
      <c r="K1810" s="222">
        <v>0</v>
      </c>
      <c r="L1810" s="222">
        <v>0</v>
      </c>
      <c r="M1810" s="222">
        <v>0</v>
      </c>
      <c r="N1810" s="222">
        <v>2193.29</v>
      </c>
      <c r="O1810" s="222">
        <v>2278.67</v>
      </c>
      <c r="P1810" s="222">
        <v>0</v>
      </c>
      <c r="Q1810" s="222">
        <v>4471.96</v>
      </c>
    </row>
    <row r="1811" spans="1:17">
      <c r="A1811" s="223">
        <f t="shared" si="75"/>
        <v>6</v>
      </c>
      <c r="B1811" s="219" t="s">
        <v>2324</v>
      </c>
      <c r="C1811" s="219" t="s">
        <v>6530</v>
      </c>
      <c r="D1811" s="219" t="s">
        <v>6531</v>
      </c>
      <c r="E1811" s="222">
        <v>0</v>
      </c>
      <c r="F1811" s="222">
        <v>0</v>
      </c>
      <c r="G1811" s="222">
        <v>0</v>
      </c>
      <c r="H1811" s="222">
        <v>0</v>
      </c>
      <c r="I1811" s="222">
        <v>0</v>
      </c>
      <c r="J1811" s="222">
        <v>0</v>
      </c>
      <c r="K1811" s="222">
        <v>0</v>
      </c>
      <c r="L1811" s="222">
        <v>0</v>
      </c>
      <c r="M1811" s="222">
        <v>0</v>
      </c>
      <c r="N1811" s="222">
        <v>732.95</v>
      </c>
      <c r="O1811" s="222">
        <v>732.95</v>
      </c>
      <c r="P1811" s="222">
        <v>0</v>
      </c>
      <c r="Q1811" s="222">
        <v>1465.9</v>
      </c>
    </row>
    <row r="1812" spans="1:17">
      <c r="A1812" s="223">
        <f t="shared" si="75"/>
        <v>7</v>
      </c>
      <c r="B1812" s="219" t="s">
        <v>2324</v>
      </c>
      <c r="C1812" s="219" t="s">
        <v>6532</v>
      </c>
      <c r="D1812" s="219" t="s">
        <v>6533</v>
      </c>
      <c r="E1812" s="222">
        <v>0</v>
      </c>
      <c r="F1812" s="222">
        <v>0</v>
      </c>
      <c r="G1812" s="222">
        <v>0</v>
      </c>
      <c r="H1812" s="222">
        <v>0</v>
      </c>
      <c r="I1812" s="222">
        <v>0</v>
      </c>
      <c r="J1812" s="222">
        <v>0</v>
      </c>
      <c r="K1812" s="222">
        <v>0</v>
      </c>
      <c r="L1812" s="222">
        <v>0</v>
      </c>
      <c r="M1812" s="222">
        <v>0</v>
      </c>
      <c r="N1812" s="222">
        <v>1050.53</v>
      </c>
      <c r="O1812" s="222">
        <v>890.53</v>
      </c>
      <c r="P1812" s="222">
        <v>0</v>
      </c>
      <c r="Q1812" s="222">
        <v>1941.06</v>
      </c>
    </row>
    <row r="1813" spans="1:17">
      <c r="A1813" s="223">
        <f t="shared" si="75"/>
        <v>8</v>
      </c>
      <c r="B1813" s="219" t="s">
        <v>2324</v>
      </c>
      <c r="C1813" s="219" t="s">
        <v>6534</v>
      </c>
      <c r="D1813" s="219" t="s">
        <v>2338</v>
      </c>
      <c r="E1813" s="222">
        <v>0</v>
      </c>
      <c r="F1813" s="222">
        <v>0</v>
      </c>
      <c r="G1813" s="222">
        <v>0</v>
      </c>
      <c r="H1813" s="222">
        <v>0</v>
      </c>
      <c r="I1813" s="222">
        <v>0</v>
      </c>
      <c r="J1813" s="222">
        <v>0</v>
      </c>
      <c r="K1813" s="222">
        <v>0</v>
      </c>
      <c r="L1813" s="222">
        <v>0</v>
      </c>
      <c r="M1813" s="222">
        <v>0</v>
      </c>
      <c r="N1813" s="222">
        <v>0</v>
      </c>
      <c r="O1813" s="222">
        <v>160.5</v>
      </c>
      <c r="P1813" s="222">
        <v>0</v>
      </c>
      <c r="Q1813" s="222">
        <v>160.5</v>
      </c>
    </row>
    <row r="1814" spans="1:17">
      <c r="A1814" s="223">
        <f t="shared" si="75"/>
        <v>9</v>
      </c>
      <c r="B1814" s="219" t="s">
        <v>2324</v>
      </c>
      <c r="C1814" s="219" t="s">
        <v>6535</v>
      </c>
      <c r="D1814" s="219" t="s">
        <v>2338</v>
      </c>
      <c r="E1814" s="222">
        <v>0</v>
      </c>
      <c r="F1814" s="222">
        <v>0</v>
      </c>
      <c r="G1814" s="222">
        <v>0</v>
      </c>
      <c r="H1814" s="222">
        <v>0</v>
      </c>
      <c r="I1814" s="222">
        <v>0</v>
      </c>
      <c r="J1814" s="222">
        <v>0</v>
      </c>
      <c r="K1814" s="222">
        <v>0</v>
      </c>
      <c r="L1814" s="222">
        <v>0</v>
      </c>
      <c r="M1814" s="222">
        <v>0</v>
      </c>
      <c r="N1814" s="222">
        <v>0</v>
      </c>
      <c r="O1814" s="222">
        <v>110.21</v>
      </c>
      <c r="P1814" s="222">
        <v>0</v>
      </c>
      <c r="Q1814" s="222">
        <v>110.21</v>
      </c>
    </row>
    <row r="1815" spans="1:17">
      <c r="A1815" s="223">
        <f t="shared" si="75"/>
        <v>10</v>
      </c>
      <c r="B1815" s="219" t="s">
        <v>2324</v>
      </c>
      <c r="C1815" s="219" t="s">
        <v>6536</v>
      </c>
      <c r="D1815" s="219" t="s">
        <v>2338</v>
      </c>
      <c r="E1815" s="222">
        <v>0</v>
      </c>
      <c r="F1815" s="222">
        <v>0</v>
      </c>
      <c r="G1815" s="222">
        <v>0</v>
      </c>
      <c r="H1815" s="222">
        <v>0</v>
      </c>
      <c r="I1815" s="222">
        <v>0</v>
      </c>
      <c r="J1815" s="222">
        <v>0</v>
      </c>
      <c r="K1815" s="222">
        <v>0</v>
      </c>
      <c r="L1815" s="222">
        <v>0</v>
      </c>
      <c r="M1815" s="222">
        <v>0</v>
      </c>
      <c r="N1815" s="222">
        <v>0</v>
      </c>
      <c r="O1815" s="222">
        <v>631.29999999999995</v>
      </c>
      <c r="P1815" s="222">
        <v>0</v>
      </c>
      <c r="Q1815" s="222">
        <v>631.29999999999995</v>
      </c>
    </row>
    <row r="1816" spans="1:17">
      <c r="A1816" s="223">
        <f t="shared" si="75"/>
        <v>11</v>
      </c>
      <c r="B1816" s="219" t="s">
        <v>2324</v>
      </c>
      <c r="C1816" s="219" t="s">
        <v>6537</v>
      </c>
      <c r="D1816" s="219" t="s">
        <v>2343</v>
      </c>
      <c r="E1816" s="222">
        <v>0</v>
      </c>
      <c r="F1816" s="222">
        <v>0</v>
      </c>
      <c r="G1816" s="222">
        <v>0</v>
      </c>
      <c r="H1816" s="222">
        <v>0</v>
      </c>
      <c r="I1816" s="222">
        <v>0</v>
      </c>
      <c r="J1816" s="222">
        <v>0</v>
      </c>
      <c r="K1816" s="222">
        <v>0</v>
      </c>
      <c r="L1816" s="222">
        <v>0</v>
      </c>
      <c r="M1816" s="222">
        <v>0</v>
      </c>
      <c r="N1816" s="222">
        <v>119.95</v>
      </c>
      <c r="O1816" s="222">
        <v>116.9</v>
      </c>
      <c r="P1816" s="222">
        <v>0</v>
      </c>
      <c r="Q1816" s="222">
        <v>236.85</v>
      </c>
    </row>
    <row r="1817" spans="1:17">
      <c r="A1817" s="223">
        <f t="shared" si="75"/>
        <v>12</v>
      </c>
      <c r="B1817" s="219" t="s">
        <v>2324</v>
      </c>
      <c r="C1817" s="219" t="s">
        <v>6538</v>
      </c>
      <c r="D1817" s="219" t="s">
        <v>2343</v>
      </c>
      <c r="E1817" s="222">
        <v>0</v>
      </c>
      <c r="F1817" s="222">
        <v>0</v>
      </c>
      <c r="G1817" s="222">
        <v>0</v>
      </c>
      <c r="H1817" s="222">
        <v>0</v>
      </c>
      <c r="I1817" s="222">
        <v>0</v>
      </c>
      <c r="J1817" s="222">
        <v>0</v>
      </c>
      <c r="K1817" s="222">
        <v>0</v>
      </c>
      <c r="L1817" s="222">
        <v>0</v>
      </c>
      <c r="M1817" s="222">
        <v>0</v>
      </c>
      <c r="N1817" s="222">
        <v>107.75</v>
      </c>
      <c r="O1817" s="222">
        <v>101.65</v>
      </c>
      <c r="P1817" s="222">
        <v>0</v>
      </c>
      <c r="Q1817" s="222">
        <v>209.4</v>
      </c>
    </row>
    <row r="1818" spans="1:17">
      <c r="A1818" s="223">
        <f t="shared" si="75"/>
        <v>13</v>
      </c>
      <c r="B1818" s="219" t="s">
        <v>2324</v>
      </c>
      <c r="C1818" s="219" t="s">
        <v>6539</v>
      </c>
      <c r="D1818" s="219" t="s">
        <v>2343</v>
      </c>
      <c r="E1818" s="222">
        <v>0</v>
      </c>
      <c r="F1818" s="222">
        <v>0</v>
      </c>
      <c r="G1818" s="222">
        <v>0</v>
      </c>
      <c r="H1818" s="222">
        <v>0</v>
      </c>
      <c r="I1818" s="222">
        <v>0</v>
      </c>
      <c r="J1818" s="222">
        <v>0</v>
      </c>
      <c r="K1818" s="222">
        <v>0</v>
      </c>
      <c r="L1818" s="222">
        <v>0</v>
      </c>
      <c r="M1818" s="222">
        <v>0</v>
      </c>
      <c r="N1818" s="222">
        <v>0</v>
      </c>
      <c r="O1818" s="222">
        <v>1284</v>
      </c>
      <c r="P1818" s="222">
        <v>0</v>
      </c>
      <c r="Q1818" s="222">
        <v>1284</v>
      </c>
    </row>
    <row r="1819" spans="1:17">
      <c r="A1819" s="223">
        <f t="shared" si="75"/>
        <v>14</v>
      </c>
      <c r="B1819" s="219" t="s">
        <v>2324</v>
      </c>
      <c r="C1819" s="219" t="s">
        <v>6540</v>
      </c>
      <c r="D1819" s="219" t="s">
        <v>2353</v>
      </c>
      <c r="E1819" s="222">
        <v>0</v>
      </c>
      <c r="F1819" s="222">
        <v>0</v>
      </c>
      <c r="G1819" s="222">
        <v>0</v>
      </c>
      <c r="H1819" s="222">
        <v>0</v>
      </c>
      <c r="I1819" s="222">
        <v>0</v>
      </c>
      <c r="J1819" s="222">
        <v>0</v>
      </c>
      <c r="K1819" s="222">
        <v>0</v>
      </c>
      <c r="L1819" s="222">
        <v>0</v>
      </c>
      <c r="M1819" s="222">
        <v>0</v>
      </c>
      <c r="N1819" s="222">
        <v>0</v>
      </c>
      <c r="O1819" s="222">
        <v>126.05</v>
      </c>
      <c r="P1819" s="222">
        <v>0</v>
      </c>
      <c r="Q1819" s="222">
        <v>126.05</v>
      </c>
    </row>
    <row r="1820" spans="1:17">
      <c r="A1820" s="223">
        <f t="shared" si="75"/>
        <v>15</v>
      </c>
      <c r="B1820" s="219" t="s">
        <v>2324</v>
      </c>
      <c r="C1820" s="219" t="s">
        <v>6541</v>
      </c>
      <c r="D1820" s="219" t="s">
        <v>2353</v>
      </c>
      <c r="E1820" s="222">
        <v>0</v>
      </c>
      <c r="F1820" s="222">
        <v>0</v>
      </c>
      <c r="G1820" s="222">
        <v>0</v>
      </c>
      <c r="H1820" s="222">
        <v>0</v>
      </c>
      <c r="I1820" s="222">
        <v>0</v>
      </c>
      <c r="J1820" s="222">
        <v>0</v>
      </c>
      <c r="K1820" s="222">
        <v>0</v>
      </c>
      <c r="L1820" s="222">
        <v>0</v>
      </c>
      <c r="M1820" s="222">
        <v>0</v>
      </c>
      <c r="N1820" s="222">
        <v>0.01</v>
      </c>
      <c r="O1820" s="222">
        <v>1052.3900000000001</v>
      </c>
      <c r="P1820" s="222">
        <v>0</v>
      </c>
      <c r="Q1820" s="222">
        <v>1052.4000000000001</v>
      </c>
    </row>
    <row r="1821" spans="1:17">
      <c r="A1821" s="223">
        <f t="shared" si="75"/>
        <v>16</v>
      </c>
      <c r="B1821" s="219" t="s">
        <v>2324</v>
      </c>
      <c r="C1821" s="219" t="s">
        <v>6542</v>
      </c>
      <c r="D1821" s="219" t="s">
        <v>6543</v>
      </c>
      <c r="E1821" s="222">
        <v>0</v>
      </c>
      <c r="F1821" s="222">
        <v>0</v>
      </c>
      <c r="G1821" s="222">
        <v>0</v>
      </c>
      <c r="H1821" s="222">
        <v>0</v>
      </c>
      <c r="I1821" s="222">
        <v>0</v>
      </c>
      <c r="J1821" s="222">
        <v>0</v>
      </c>
      <c r="K1821" s="222">
        <v>0</v>
      </c>
      <c r="L1821" s="222">
        <v>0</v>
      </c>
      <c r="M1821" s="222">
        <v>0</v>
      </c>
      <c r="N1821" s="222">
        <v>101.65</v>
      </c>
      <c r="O1821" s="222">
        <v>113.85</v>
      </c>
      <c r="P1821" s="222">
        <v>0</v>
      </c>
      <c r="Q1821" s="222">
        <v>215.5</v>
      </c>
    </row>
    <row r="1822" spans="1:17">
      <c r="A1822" s="223">
        <f t="shared" si="75"/>
        <v>17</v>
      </c>
      <c r="B1822" s="219" t="s">
        <v>2324</v>
      </c>
      <c r="C1822" s="219" t="s">
        <v>6544</v>
      </c>
      <c r="D1822" s="219" t="s">
        <v>6545</v>
      </c>
      <c r="E1822" s="222">
        <v>0</v>
      </c>
      <c r="F1822" s="222">
        <v>0</v>
      </c>
      <c r="G1822" s="222">
        <v>0</v>
      </c>
      <c r="H1822" s="222">
        <v>0</v>
      </c>
      <c r="I1822" s="222">
        <v>0</v>
      </c>
      <c r="J1822" s="222">
        <v>0</v>
      </c>
      <c r="K1822" s="222">
        <v>0</v>
      </c>
      <c r="L1822" s="222">
        <v>0</v>
      </c>
      <c r="M1822" s="222">
        <v>0</v>
      </c>
      <c r="N1822" s="222">
        <v>138.24</v>
      </c>
      <c r="O1822" s="222">
        <v>141.29</v>
      </c>
      <c r="P1822" s="222">
        <v>0</v>
      </c>
      <c r="Q1822" s="222">
        <v>279.52999999999997</v>
      </c>
    </row>
    <row r="1823" spans="1:17">
      <c r="A1823" s="223">
        <f t="shared" si="75"/>
        <v>18</v>
      </c>
      <c r="B1823" s="219" t="s">
        <v>2324</v>
      </c>
      <c r="C1823" s="219" t="s">
        <v>6546</v>
      </c>
      <c r="D1823" s="219" t="s">
        <v>6547</v>
      </c>
      <c r="E1823" s="222">
        <v>0</v>
      </c>
      <c r="F1823" s="222">
        <v>0</v>
      </c>
      <c r="G1823" s="222">
        <v>0</v>
      </c>
      <c r="H1823" s="222">
        <v>0</v>
      </c>
      <c r="I1823" s="222">
        <v>0</v>
      </c>
      <c r="J1823" s="222">
        <v>0</v>
      </c>
      <c r="K1823" s="222">
        <v>0</v>
      </c>
      <c r="L1823" s="222">
        <v>0</v>
      </c>
      <c r="M1823" s="222">
        <v>0</v>
      </c>
      <c r="N1823" s="222">
        <v>732.95</v>
      </c>
      <c r="O1823" s="222">
        <v>732.95</v>
      </c>
      <c r="P1823" s="222">
        <v>0</v>
      </c>
      <c r="Q1823" s="222">
        <v>1465.9</v>
      </c>
    </row>
    <row r="1824" spans="1:17">
      <c r="A1824" s="223">
        <f t="shared" si="75"/>
        <v>19</v>
      </c>
      <c r="B1824" s="219" t="s">
        <v>2324</v>
      </c>
      <c r="C1824" s="219" t="s">
        <v>6548</v>
      </c>
      <c r="D1824" s="219" t="s">
        <v>2368</v>
      </c>
      <c r="E1824" s="222">
        <v>0</v>
      </c>
      <c r="F1824" s="222">
        <v>0</v>
      </c>
      <c r="G1824" s="222">
        <v>0</v>
      </c>
      <c r="H1824" s="222">
        <v>0</v>
      </c>
      <c r="I1824" s="222">
        <v>0</v>
      </c>
      <c r="J1824" s="222">
        <v>0</v>
      </c>
      <c r="K1824" s="222">
        <v>0</v>
      </c>
      <c r="L1824" s="222">
        <v>0</v>
      </c>
      <c r="M1824" s="222">
        <v>0</v>
      </c>
      <c r="N1824" s="222">
        <v>110.21</v>
      </c>
      <c r="O1824" s="222">
        <v>110.21</v>
      </c>
      <c r="P1824" s="222">
        <v>0</v>
      </c>
      <c r="Q1824" s="222">
        <v>220.42</v>
      </c>
    </row>
    <row r="1825" spans="1:17">
      <c r="A1825" s="223">
        <f t="shared" si="75"/>
        <v>20</v>
      </c>
      <c r="B1825" s="219" t="s">
        <v>2324</v>
      </c>
      <c r="C1825" s="219" t="s">
        <v>6549</v>
      </c>
      <c r="D1825" s="219" t="s">
        <v>146</v>
      </c>
      <c r="E1825" s="222">
        <v>0</v>
      </c>
      <c r="F1825" s="222">
        <v>0</v>
      </c>
      <c r="G1825" s="222">
        <v>0</v>
      </c>
      <c r="H1825" s="222">
        <v>0</v>
      </c>
      <c r="I1825" s="222">
        <v>0</v>
      </c>
      <c r="J1825" s="222">
        <v>631.29999999999995</v>
      </c>
      <c r="K1825" s="222">
        <v>0</v>
      </c>
      <c r="L1825" s="222">
        <v>0</v>
      </c>
      <c r="M1825" s="222">
        <v>0</v>
      </c>
      <c r="N1825" s="222">
        <v>0</v>
      </c>
      <c r="O1825" s="222">
        <v>631.29999999999995</v>
      </c>
      <c r="P1825" s="222">
        <v>0</v>
      </c>
      <c r="Q1825" s="222">
        <v>1262.5999999999999</v>
      </c>
    </row>
    <row r="1826" spans="1:17">
      <c r="A1826" s="223">
        <f t="shared" si="75"/>
        <v>21</v>
      </c>
      <c r="B1826" s="219" t="s">
        <v>2324</v>
      </c>
      <c r="C1826" s="219" t="s">
        <v>6550</v>
      </c>
      <c r="D1826" s="219" t="s">
        <v>2374</v>
      </c>
      <c r="E1826" s="222">
        <v>0</v>
      </c>
      <c r="F1826" s="222">
        <v>0</v>
      </c>
      <c r="G1826" s="222">
        <v>0</v>
      </c>
      <c r="H1826" s="222">
        <v>0</v>
      </c>
      <c r="I1826" s="222">
        <v>0</v>
      </c>
      <c r="J1826" s="222">
        <v>0</v>
      </c>
      <c r="K1826" s="222">
        <v>0</v>
      </c>
      <c r="L1826" s="222">
        <v>0</v>
      </c>
      <c r="M1826" s="222">
        <v>0</v>
      </c>
      <c r="N1826" s="222">
        <v>0</v>
      </c>
      <c r="O1826" s="222">
        <v>1123.5</v>
      </c>
      <c r="P1826" s="222">
        <v>0</v>
      </c>
      <c r="Q1826" s="222">
        <v>1123.5</v>
      </c>
    </row>
    <row r="1827" spans="1:17">
      <c r="A1827" s="223">
        <f t="shared" si="75"/>
        <v>22</v>
      </c>
      <c r="B1827" s="219" t="s">
        <v>2324</v>
      </c>
      <c r="C1827" s="219" t="s">
        <v>6551</v>
      </c>
      <c r="D1827" s="219" t="s">
        <v>2374</v>
      </c>
      <c r="E1827" s="222">
        <v>0</v>
      </c>
      <c r="F1827" s="222">
        <v>0</v>
      </c>
      <c r="G1827" s="222">
        <v>0</v>
      </c>
      <c r="H1827" s="222">
        <v>0</v>
      </c>
      <c r="I1827" s="222">
        <v>0</v>
      </c>
      <c r="J1827" s="222">
        <v>0</v>
      </c>
      <c r="K1827" s="222">
        <v>0</v>
      </c>
      <c r="L1827" s="222">
        <v>0</v>
      </c>
      <c r="M1827" s="222">
        <v>0</v>
      </c>
      <c r="N1827" s="222">
        <v>0</v>
      </c>
      <c r="O1827" s="222">
        <v>631.29999999999995</v>
      </c>
      <c r="P1827" s="222">
        <v>0</v>
      </c>
      <c r="Q1827" s="222">
        <v>631.29999999999995</v>
      </c>
    </row>
    <row r="1828" spans="1:17">
      <c r="A1828" s="223">
        <f t="shared" si="75"/>
        <v>23</v>
      </c>
      <c r="B1828" s="219" t="s">
        <v>2324</v>
      </c>
      <c r="C1828" s="219" t="s">
        <v>6552</v>
      </c>
      <c r="D1828" s="219" t="s">
        <v>6553</v>
      </c>
      <c r="E1828" s="222">
        <v>0</v>
      </c>
      <c r="F1828" s="222">
        <v>0</v>
      </c>
      <c r="G1828" s="222">
        <v>0</v>
      </c>
      <c r="H1828" s="222">
        <v>0</v>
      </c>
      <c r="I1828" s="222">
        <v>0</v>
      </c>
      <c r="J1828" s="222">
        <v>0</v>
      </c>
      <c r="K1828" s="222">
        <v>0</v>
      </c>
      <c r="L1828" s="222">
        <v>732.95</v>
      </c>
      <c r="M1828" s="222">
        <v>122.7</v>
      </c>
      <c r="N1828" s="222">
        <v>0</v>
      </c>
      <c r="O1828" s="222">
        <v>0</v>
      </c>
      <c r="P1828" s="222">
        <v>0</v>
      </c>
      <c r="Q1828" s="222">
        <v>855.65</v>
      </c>
    </row>
    <row r="1829" spans="1:17">
      <c r="A1829" s="223">
        <f t="shared" si="75"/>
        <v>24</v>
      </c>
      <c r="B1829" s="219" t="s">
        <v>2324</v>
      </c>
      <c r="C1829" s="219" t="s">
        <v>6554</v>
      </c>
      <c r="D1829" s="219" t="s">
        <v>6553</v>
      </c>
      <c r="E1829" s="222">
        <v>0</v>
      </c>
      <c r="F1829" s="222">
        <v>0</v>
      </c>
      <c r="G1829" s="222">
        <v>0</v>
      </c>
      <c r="H1829" s="222">
        <v>0</v>
      </c>
      <c r="I1829" s="222">
        <v>0</v>
      </c>
      <c r="J1829" s="222">
        <v>0</v>
      </c>
      <c r="K1829" s="222">
        <v>0</v>
      </c>
      <c r="L1829" s="222">
        <v>0</v>
      </c>
      <c r="M1829" s="222">
        <v>0</v>
      </c>
      <c r="N1829" s="222">
        <v>101.65</v>
      </c>
      <c r="O1829" s="222">
        <v>101.65</v>
      </c>
      <c r="P1829" s="222">
        <v>0</v>
      </c>
      <c r="Q1829" s="222">
        <v>203.3</v>
      </c>
    </row>
    <row r="1830" spans="1:17">
      <c r="A1830" s="223">
        <f t="shared" si="75"/>
        <v>25</v>
      </c>
      <c r="B1830" s="219" t="s">
        <v>2324</v>
      </c>
      <c r="C1830" s="219" t="s">
        <v>6555</v>
      </c>
      <c r="D1830" s="219" t="s">
        <v>6553</v>
      </c>
      <c r="E1830" s="222">
        <v>0</v>
      </c>
      <c r="F1830" s="222">
        <v>0</v>
      </c>
      <c r="G1830" s="222">
        <v>0</v>
      </c>
      <c r="H1830" s="222">
        <v>0</v>
      </c>
      <c r="I1830" s="222">
        <v>0</v>
      </c>
      <c r="J1830" s="222">
        <v>0</v>
      </c>
      <c r="K1830" s="222">
        <v>0</v>
      </c>
      <c r="L1830" s="222">
        <v>0</v>
      </c>
      <c r="M1830" s="222">
        <v>0</v>
      </c>
      <c r="N1830" s="222">
        <v>0</v>
      </c>
      <c r="O1830" s="222">
        <v>1059.3</v>
      </c>
      <c r="P1830" s="222">
        <v>0</v>
      </c>
      <c r="Q1830" s="222">
        <v>1059.3</v>
      </c>
    </row>
    <row r="1831" spans="1:17">
      <c r="A1831" s="223">
        <f t="shared" si="75"/>
        <v>26</v>
      </c>
      <c r="B1831" s="219" t="s">
        <v>2324</v>
      </c>
      <c r="C1831" s="219" t="s">
        <v>6556</v>
      </c>
      <c r="D1831" s="219" t="s">
        <v>6557</v>
      </c>
      <c r="E1831" s="222">
        <v>0</v>
      </c>
      <c r="F1831" s="222">
        <v>0</v>
      </c>
      <c r="G1831" s="222">
        <v>0</v>
      </c>
      <c r="H1831" s="222">
        <v>0</v>
      </c>
      <c r="I1831" s="222">
        <v>0</v>
      </c>
      <c r="J1831" s="222">
        <v>0</v>
      </c>
      <c r="K1831" s="222">
        <v>0</v>
      </c>
      <c r="L1831" s="222">
        <v>0</v>
      </c>
      <c r="M1831" s="222">
        <v>0</v>
      </c>
      <c r="N1831" s="222">
        <v>1388.7</v>
      </c>
      <c r="O1831" s="222">
        <v>1385.65</v>
      </c>
      <c r="P1831" s="222">
        <v>0</v>
      </c>
      <c r="Q1831" s="222">
        <v>2774.35</v>
      </c>
    </row>
    <row r="1832" spans="1:17">
      <c r="A1832" s="223">
        <f t="shared" ref="A1832:A1895" si="77">A1831+1</f>
        <v>27</v>
      </c>
      <c r="B1832" s="219" t="s">
        <v>2324</v>
      </c>
      <c r="C1832" s="219" t="s">
        <v>6558</v>
      </c>
      <c r="D1832" s="219" t="s">
        <v>6557</v>
      </c>
      <c r="E1832" s="222">
        <v>0</v>
      </c>
      <c r="F1832" s="222">
        <v>0</v>
      </c>
      <c r="G1832" s="222">
        <v>0</v>
      </c>
      <c r="H1832" s="222">
        <v>0</v>
      </c>
      <c r="I1832" s="222">
        <v>0</v>
      </c>
      <c r="J1832" s="222">
        <v>0</v>
      </c>
      <c r="K1832" s="222">
        <v>0</v>
      </c>
      <c r="L1832" s="222">
        <v>0</v>
      </c>
      <c r="M1832" s="222">
        <v>0</v>
      </c>
      <c r="N1832" s="222">
        <v>101.65</v>
      </c>
      <c r="O1832" s="222">
        <v>101.65</v>
      </c>
      <c r="P1832" s="222">
        <v>0</v>
      </c>
      <c r="Q1832" s="222">
        <v>203.3</v>
      </c>
    </row>
    <row r="1833" spans="1:17">
      <c r="A1833" s="223">
        <f t="shared" si="77"/>
        <v>28</v>
      </c>
      <c r="B1833" s="219" t="s">
        <v>2324</v>
      </c>
      <c r="C1833" s="219" t="s">
        <v>6559</v>
      </c>
      <c r="D1833" s="219" t="s">
        <v>6557</v>
      </c>
      <c r="E1833" s="222">
        <v>0</v>
      </c>
      <c r="F1833" s="222">
        <v>0</v>
      </c>
      <c r="G1833" s="222">
        <v>0</v>
      </c>
      <c r="H1833" s="222">
        <v>0</v>
      </c>
      <c r="I1833" s="222">
        <v>0</v>
      </c>
      <c r="J1833" s="222">
        <v>0</v>
      </c>
      <c r="K1833" s="222">
        <v>0</v>
      </c>
      <c r="L1833" s="222">
        <v>0</v>
      </c>
      <c r="M1833" s="222">
        <v>0</v>
      </c>
      <c r="N1833" s="222">
        <v>107</v>
      </c>
      <c r="O1833" s="222">
        <v>107</v>
      </c>
      <c r="P1833" s="222">
        <v>0</v>
      </c>
      <c r="Q1833" s="222">
        <v>214</v>
      </c>
    </row>
    <row r="1834" spans="1:17">
      <c r="A1834" s="223">
        <f t="shared" si="77"/>
        <v>29</v>
      </c>
      <c r="B1834" s="219" t="s">
        <v>2324</v>
      </c>
      <c r="C1834" s="219" t="s">
        <v>6560</v>
      </c>
      <c r="D1834" s="219" t="s">
        <v>6561</v>
      </c>
      <c r="E1834" s="222">
        <v>0</v>
      </c>
      <c r="F1834" s="222">
        <v>0</v>
      </c>
      <c r="G1834" s="222">
        <v>0</v>
      </c>
      <c r="H1834" s="222">
        <v>0</v>
      </c>
      <c r="I1834" s="222">
        <v>0</v>
      </c>
      <c r="J1834" s="222">
        <v>0</v>
      </c>
      <c r="K1834" s="222">
        <v>0</v>
      </c>
      <c r="L1834" s="222">
        <v>0</v>
      </c>
      <c r="M1834" s="222">
        <v>0</v>
      </c>
      <c r="N1834" s="222">
        <v>101.65</v>
      </c>
      <c r="O1834" s="222">
        <v>0</v>
      </c>
      <c r="P1834" s="222">
        <v>0</v>
      </c>
      <c r="Q1834" s="222">
        <v>101.65</v>
      </c>
    </row>
    <row r="1835" spans="1:17">
      <c r="A1835" s="223">
        <f t="shared" si="77"/>
        <v>30</v>
      </c>
      <c r="B1835" s="219" t="s">
        <v>2324</v>
      </c>
      <c r="C1835" s="219" t="s">
        <v>6562</v>
      </c>
      <c r="D1835" s="219" t="s">
        <v>6563</v>
      </c>
      <c r="E1835" s="222">
        <v>0</v>
      </c>
      <c r="F1835" s="222">
        <v>0</v>
      </c>
      <c r="G1835" s="222">
        <v>0</v>
      </c>
      <c r="H1835" s="222">
        <v>0</v>
      </c>
      <c r="I1835" s="222">
        <v>0</v>
      </c>
      <c r="J1835" s="222">
        <v>0</v>
      </c>
      <c r="K1835" s="222">
        <v>0</v>
      </c>
      <c r="L1835" s="222">
        <v>0</v>
      </c>
      <c r="M1835" s="222">
        <v>0</v>
      </c>
      <c r="N1835" s="222">
        <v>625.95000000000005</v>
      </c>
      <c r="O1835" s="222">
        <v>625.95000000000005</v>
      </c>
      <c r="P1835" s="222">
        <v>0</v>
      </c>
      <c r="Q1835" s="222">
        <v>1251.9000000000001</v>
      </c>
    </row>
    <row r="1836" spans="1:17">
      <c r="A1836" s="223">
        <f t="shared" si="77"/>
        <v>31</v>
      </c>
      <c r="B1836" s="219" t="s">
        <v>2324</v>
      </c>
      <c r="C1836" s="219" t="s">
        <v>6564</v>
      </c>
      <c r="D1836" s="219" t="s">
        <v>6565</v>
      </c>
      <c r="E1836" s="222">
        <v>0</v>
      </c>
      <c r="F1836" s="222">
        <v>0</v>
      </c>
      <c r="G1836" s="222">
        <v>0</v>
      </c>
      <c r="H1836" s="222">
        <v>0</v>
      </c>
      <c r="I1836" s="222">
        <v>0</v>
      </c>
      <c r="J1836" s="222">
        <v>0</v>
      </c>
      <c r="K1836" s="222">
        <v>0</v>
      </c>
      <c r="L1836" s="222">
        <v>0</v>
      </c>
      <c r="M1836" s="222">
        <v>0</v>
      </c>
      <c r="N1836" s="222">
        <v>101.65</v>
      </c>
      <c r="O1836" s="222">
        <v>101.65</v>
      </c>
      <c r="P1836" s="222">
        <v>0</v>
      </c>
      <c r="Q1836" s="222">
        <v>203.3</v>
      </c>
    </row>
    <row r="1837" spans="1:17">
      <c r="A1837" s="223">
        <f t="shared" si="77"/>
        <v>32</v>
      </c>
      <c r="B1837" s="219" t="s">
        <v>2324</v>
      </c>
      <c r="C1837" s="219" t="s">
        <v>6566</v>
      </c>
      <c r="D1837" s="219" t="s">
        <v>6567</v>
      </c>
      <c r="E1837" s="222">
        <v>0</v>
      </c>
      <c r="F1837" s="222">
        <v>0</v>
      </c>
      <c r="G1837" s="222">
        <v>0</v>
      </c>
      <c r="H1837" s="222">
        <v>0</v>
      </c>
      <c r="I1837" s="222">
        <v>0</v>
      </c>
      <c r="J1837" s="222">
        <v>0</v>
      </c>
      <c r="K1837" s="222">
        <v>0</v>
      </c>
      <c r="L1837" s="222">
        <v>212.93</v>
      </c>
      <c r="M1837" s="222">
        <v>0</v>
      </c>
      <c r="N1837" s="222">
        <v>0</v>
      </c>
      <c r="O1837" s="222">
        <v>850.65</v>
      </c>
      <c r="P1837" s="222">
        <v>0</v>
      </c>
      <c r="Q1837" s="222">
        <v>1063.58</v>
      </c>
    </row>
    <row r="1838" spans="1:17">
      <c r="A1838" s="223">
        <f t="shared" si="77"/>
        <v>33</v>
      </c>
      <c r="B1838" s="219" t="s">
        <v>2324</v>
      </c>
      <c r="C1838" s="219" t="s">
        <v>6568</v>
      </c>
      <c r="D1838" s="219" t="s">
        <v>6569</v>
      </c>
      <c r="E1838" s="222">
        <v>0</v>
      </c>
      <c r="F1838" s="222">
        <v>0</v>
      </c>
      <c r="G1838" s="222">
        <v>0</v>
      </c>
      <c r="H1838" s="222">
        <v>0</v>
      </c>
      <c r="I1838" s="222">
        <v>0</v>
      </c>
      <c r="J1838" s="222">
        <v>0</v>
      </c>
      <c r="K1838" s="222">
        <v>0</v>
      </c>
      <c r="L1838" s="222">
        <v>0</v>
      </c>
      <c r="M1838" s="222">
        <v>0</v>
      </c>
      <c r="N1838" s="222">
        <v>0</v>
      </c>
      <c r="O1838" s="222">
        <v>751.14</v>
      </c>
      <c r="P1838" s="222">
        <v>0</v>
      </c>
      <c r="Q1838" s="222">
        <v>751.14</v>
      </c>
    </row>
    <row r="1839" spans="1:17">
      <c r="A1839" s="223">
        <f t="shared" si="77"/>
        <v>34</v>
      </c>
      <c r="B1839" s="219" t="s">
        <v>2324</v>
      </c>
      <c r="C1839" s="219" t="s">
        <v>6570</v>
      </c>
      <c r="D1839" s="219" t="s">
        <v>6571</v>
      </c>
      <c r="E1839" s="222">
        <v>0</v>
      </c>
      <c r="F1839" s="222">
        <v>0</v>
      </c>
      <c r="G1839" s="222">
        <v>0</v>
      </c>
      <c r="H1839" s="222">
        <v>0</v>
      </c>
      <c r="I1839" s="222">
        <v>0</v>
      </c>
      <c r="J1839" s="222">
        <v>0</v>
      </c>
      <c r="K1839" s="222">
        <v>0</v>
      </c>
      <c r="L1839" s="222">
        <v>0</v>
      </c>
      <c r="M1839" s="222">
        <v>0</v>
      </c>
      <c r="N1839" s="222">
        <v>104.7</v>
      </c>
      <c r="O1839" s="222">
        <v>101.65</v>
      </c>
      <c r="P1839" s="222">
        <v>0</v>
      </c>
      <c r="Q1839" s="222">
        <v>206.35</v>
      </c>
    </row>
    <row r="1840" spans="1:17">
      <c r="A1840" s="223">
        <f t="shared" si="77"/>
        <v>35</v>
      </c>
      <c r="B1840" s="219" t="s">
        <v>2324</v>
      </c>
      <c r="C1840" s="219" t="s">
        <v>6572</v>
      </c>
      <c r="D1840" s="219" t="s">
        <v>6573</v>
      </c>
      <c r="E1840" s="222">
        <v>0</v>
      </c>
      <c r="F1840" s="222">
        <v>0</v>
      </c>
      <c r="G1840" s="222">
        <v>0</v>
      </c>
      <c r="H1840" s="222">
        <v>0</v>
      </c>
      <c r="I1840" s="222">
        <v>0</v>
      </c>
      <c r="J1840" s="222">
        <v>0</v>
      </c>
      <c r="K1840" s="222">
        <v>0</v>
      </c>
      <c r="L1840" s="222">
        <v>0</v>
      </c>
      <c r="M1840" s="222">
        <v>0</v>
      </c>
      <c r="N1840" s="222">
        <v>107</v>
      </c>
      <c r="O1840" s="222">
        <v>107</v>
      </c>
      <c r="P1840" s="222">
        <v>0</v>
      </c>
      <c r="Q1840" s="222">
        <v>214</v>
      </c>
    </row>
    <row r="1841" spans="1:17">
      <c r="A1841" s="223">
        <f t="shared" si="77"/>
        <v>36</v>
      </c>
      <c r="B1841" s="219" t="s">
        <v>2324</v>
      </c>
      <c r="C1841" s="219" t="s">
        <v>6574</v>
      </c>
      <c r="D1841" s="219" t="s">
        <v>6575</v>
      </c>
      <c r="E1841" s="222">
        <v>0</v>
      </c>
      <c r="F1841" s="222">
        <v>0</v>
      </c>
      <c r="G1841" s="222">
        <v>0</v>
      </c>
      <c r="H1841" s="222">
        <v>0</v>
      </c>
      <c r="I1841" s="222">
        <v>0</v>
      </c>
      <c r="J1841" s="222">
        <v>0</v>
      </c>
      <c r="K1841" s="222">
        <v>0</v>
      </c>
      <c r="L1841" s="222">
        <v>123</v>
      </c>
      <c r="M1841" s="222">
        <v>110.8</v>
      </c>
      <c r="N1841" s="222">
        <v>116.9</v>
      </c>
      <c r="O1841" s="222">
        <v>104.7</v>
      </c>
      <c r="P1841" s="222">
        <v>0</v>
      </c>
      <c r="Q1841" s="222">
        <v>455.4</v>
      </c>
    </row>
    <row r="1842" spans="1:17">
      <c r="A1842" s="223">
        <f t="shared" si="77"/>
        <v>37</v>
      </c>
      <c r="B1842" s="219" t="s">
        <v>2324</v>
      </c>
      <c r="C1842" s="219" t="s">
        <v>6576</v>
      </c>
      <c r="D1842" s="219" t="s">
        <v>6577</v>
      </c>
      <c r="E1842" s="222">
        <v>0</v>
      </c>
      <c r="F1842" s="222">
        <v>0</v>
      </c>
      <c r="G1842" s="222">
        <v>0</v>
      </c>
      <c r="H1842" s="222">
        <v>0</v>
      </c>
      <c r="I1842" s="222">
        <v>0</v>
      </c>
      <c r="J1842" s="222">
        <v>0</v>
      </c>
      <c r="K1842" s="222">
        <v>0</v>
      </c>
      <c r="L1842" s="222">
        <v>0</v>
      </c>
      <c r="M1842" s="222">
        <v>0</v>
      </c>
      <c r="N1842" s="222">
        <v>101.65</v>
      </c>
      <c r="O1842" s="222">
        <v>0</v>
      </c>
      <c r="P1842" s="222">
        <v>0</v>
      </c>
      <c r="Q1842" s="222">
        <v>101.65</v>
      </c>
    </row>
    <row r="1843" spans="1:17">
      <c r="A1843" s="223">
        <f t="shared" si="77"/>
        <v>38</v>
      </c>
      <c r="B1843" s="219" t="s">
        <v>2324</v>
      </c>
      <c r="C1843" s="219" t="s">
        <v>6578</v>
      </c>
      <c r="D1843" s="219" t="s">
        <v>6579</v>
      </c>
      <c r="E1843" s="222">
        <v>0</v>
      </c>
      <c r="F1843" s="222">
        <v>0</v>
      </c>
      <c r="G1843" s="222">
        <v>0</v>
      </c>
      <c r="H1843" s="222">
        <v>0</v>
      </c>
      <c r="I1843" s="222">
        <v>0</v>
      </c>
      <c r="J1843" s="222">
        <v>0</v>
      </c>
      <c r="K1843" s="222">
        <v>0</v>
      </c>
      <c r="L1843" s="222">
        <v>0</v>
      </c>
      <c r="M1843" s="222">
        <v>0</v>
      </c>
      <c r="N1843" s="222">
        <v>0</v>
      </c>
      <c r="O1843" s="222">
        <v>107.75</v>
      </c>
      <c r="P1843" s="222">
        <v>0</v>
      </c>
      <c r="Q1843" s="222">
        <v>107.75</v>
      </c>
    </row>
    <row r="1844" spans="1:17">
      <c r="A1844" s="223">
        <f t="shared" si="77"/>
        <v>39</v>
      </c>
      <c r="B1844" s="219" t="s">
        <v>2324</v>
      </c>
      <c r="C1844" s="219" t="s">
        <v>6580</v>
      </c>
      <c r="D1844" s="219" t="s">
        <v>6581</v>
      </c>
      <c r="E1844" s="222">
        <v>0</v>
      </c>
      <c r="F1844" s="222">
        <v>0</v>
      </c>
      <c r="G1844" s="222">
        <v>0</v>
      </c>
      <c r="H1844" s="222">
        <v>0</v>
      </c>
      <c r="I1844" s="222">
        <v>0</v>
      </c>
      <c r="J1844" s="222">
        <v>0</v>
      </c>
      <c r="K1844" s="222">
        <v>0</v>
      </c>
      <c r="L1844" s="222">
        <v>0</v>
      </c>
      <c r="M1844" s="222">
        <v>0</v>
      </c>
      <c r="N1844" s="222">
        <v>0</v>
      </c>
      <c r="O1844" s="222">
        <v>101.65</v>
      </c>
      <c r="P1844" s="222">
        <v>0</v>
      </c>
      <c r="Q1844" s="222">
        <v>101.65</v>
      </c>
    </row>
    <row r="1845" spans="1:17">
      <c r="A1845" s="223">
        <f t="shared" si="77"/>
        <v>40</v>
      </c>
      <c r="B1845" s="219" t="s">
        <v>2324</v>
      </c>
      <c r="C1845" s="219" t="s">
        <v>6582</v>
      </c>
      <c r="D1845" s="219" t="s">
        <v>6583</v>
      </c>
      <c r="E1845" s="222">
        <v>0</v>
      </c>
      <c r="F1845" s="222">
        <v>0</v>
      </c>
      <c r="G1845" s="222">
        <v>0</v>
      </c>
      <c r="H1845" s="222">
        <v>0</v>
      </c>
      <c r="I1845" s="222">
        <v>0</v>
      </c>
      <c r="J1845" s="222">
        <v>0</v>
      </c>
      <c r="K1845" s="222">
        <v>0</v>
      </c>
      <c r="L1845" s="222">
        <v>101.65</v>
      </c>
      <c r="M1845" s="222">
        <v>101.65</v>
      </c>
      <c r="N1845" s="222">
        <v>101.65</v>
      </c>
      <c r="O1845" s="222">
        <v>101.65</v>
      </c>
      <c r="P1845" s="222">
        <v>0</v>
      </c>
      <c r="Q1845" s="222">
        <v>406.6</v>
      </c>
    </row>
    <row r="1846" spans="1:17" ht="15" thickBot="1">
      <c r="A1846" s="223"/>
      <c r="B1846" s="219"/>
      <c r="C1846" s="219"/>
      <c r="D1846" s="219"/>
      <c r="E1846" s="224">
        <f>SUM(E1806:E1845)</f>
        <v>0</v>
      </c>
      <c r="F1846" s="224">
        <f t="shared" ref="F1846:Q1846" si="78">SUM(F1806:F1845)</f>
        <v>0</v>
      </c>
      <c r="G1846" s="224">
        <f t="shared" si="78"/>
        <v>0</v>
      </c>
      <c r="H1846" s="224">
        <f t="shared" si="78"/>
        <v>0</v>
      </c>
      <c r="I1846" s="224">
        <f t="shared" si="78"/>
        <v>0</v>
      </c>
      <c r="J1846" s="224">
        <f t="shared" si="78"/>
        <v>631.29999999999995</v>
      </c>
      <c r="K1846" s="224">
        <f t="shared" si="78"/>
        <v>0</v>
      </c>
      <c r="L1846" s="224">
        <f t="shared" si="78"/>
        <v>1170.5300000000002</v>
      </c>
      <c r="M1846" s="224">
        <f t="shared" si="78"/>
        <v>335.15</v>
      </c>
      <c r="N1846" s="224">
        <f t="shared" si="78"/>
        <v>9200.5799999999981</v>
      </c>
      <c r="O1846" s="224">
        <f t="shared" si="78"/>
        <v>19197.960000000003</v>
      </c>
      <c r="P1846" s="224">
        <f t="shared" si="78"/>
        <v>0</v>
      </c>
      <c r="Q1846" s="224">
        <f t="shared" si="78"/>
        <v>30535.519999999997</v>
      </c>
    </row>
    <row r="1847" spans="1:17" ht="15" thickTop="1">
      <c r="A1847" s="223">
        <f t="shared" si="77"/>
        <v>1</v>
      </c>
      <c r="B1847" s="219" t="s">
        <v>2393</v>
      </c>
      <c r="C1847" s="219" t="s">
        <v>6584</v>
      </c>
      <c r="D1847" s="219" t="s">
        <v>6585</v>
      </c>
      <c r="E1847" s="222">
        <v>0</v>
      </c>
      <c r="F1847" s="222">
        <v>0</v>
      </c>
      <c r="G1847" s="222">
        <v>0</v>
      </c>
      <c r="H1847" s="222">
        <v>0</v>
      </c>
      <c r="I1847" s="222">
        <v>0</v>
      </c>
      <c r="J1847" s="222">
        <v>0</v>
      </c>
      <c r="K1847" s="222">
        <v>0</v>
      </c>
      <c r="L1847" s="222">
        <v>0</v>
      </c>
      <c r="M1847" s="222">
        <v>0</v>
      </c>
      <c r="N1847" s="222">
        <v>0</v>
      </c>
      <c r="O1847" s="222">
        <v>107</v>
      </c>
      <c r="P1847" s="222">
        <v>0</v>
      </c>
      <c r="Q1847" s="222">
        <v>107</v>
      </c>
    </row>
    <row r="1848" spans="1:17">
      <c r="A1848" s="223">
        <f t="shared" si="77"/>
        <v>2</v>
      </c>
      <c r="B1848" s="219" t="s">
        <v>2393</v>
      </c>
      <c r="C1848" s="219" t="s">
        <v>6586</v>
      </c>
      <c r="D1848" s="219" t="s">
        <v>2394</v>
      </c>
      <c r="E1848" s="222">
        <v>0</v>
      </c>
      <c r="F1848" s="222">
        <v>0</v>
      </c>
      <c r="G1848" s="222">
        <v>0</v>
      </c>
      <c r="H1848" s="222">
        <v>0</v>
      </c>
      <c r="I1848" s="222">
        <v>0</v>
      </c>
      <c r="J1848" s="222">
        <v>0</v>
      </c>
      <c r="K1848" s="222">
        <v>0</v>
      </c>
      <c r="L1848" s="222">
        <v>0</v>
      </c>
      <c r="M1848" s="222">
        <v>0</v>
      </c>
      <c r="N1848" s="222">
        <v>0</v>
      </c>
      <c r="O1848" s="222">
        <v>738.3</v>
      </c>
      <c r="P1848" s="222">
        <v>0</v>
      </c>
      <c r="Q1848" s="222">
        <v>738.3</v>
      </c>
    </row>
    <row r="1849" spans="1:17">
      <c r="A1849" s="223">
        <f t="shared" si="77"/>
        <v>3</v>
      </c>
      <c r="B1849" s="219" t="s">
        <v>2393</v>
      </c>
      <c r="C1849" s="219" t="s">
        <v>6587</v>
      </c>
      <c r="D1849" s="219" t="s">
        <v>2394</v>
      </c>
      <c r="E1849" s="222">
        <v>0</v>
      </c>
      <c r="F1849" s="222">
        <v>0</v>
      </c>
      <c r="G1849" s="222">
        <v>0</v>
      </c>
      <c r="H1849" s="222">
        <v>0</v>
      </c>
      <c r="I1849" s="222">
        <v>0</v>
      </c>
      <c r="J1849" s="222">
        <v>0</v>
      </c>
      <c r="K1849" s="222">
        <v>0</v>
      </c>
      <c r="L1849" s="222">
        <v>0</v>
      </c>
      <c r="M1849" s="222">
        <v>0</v>
      </c>
      <c r="N1849" s="222">
        <v>0</v>
      </c>
      <c r="O1849" s="222">
        <v>133.75</v>
      </c>
      <c r="P1849" s="222">
        <v>0</v>
      </c>
      <c r="Q1849" s="222">
        <v>133.75</v>
      </c>
    </row>
    <row r="1850" spans="1:17">
      <c r="A1850" s="223">
        <f t="shared" si="77"/>
        <v>4</v>
      </c>
      <c r="B1850" s="219" t="s">
        <v>2393</v>
      </c>
      <c r="C1850" s="219" t="s">
        <v>6588</v>
      </c>
      <c r="D1850" s="219" t="s">
        <v>2394</v>
      </c>
      <c r="E1850" s="222">
        <v>0</v>
      </c>
      <c r="F1850" s="222">
        <v>0</v>
      </c>
      <c r="G1850" s="222">
        <v>0</v>
      </c>
      <c r="H1850" s="222">
        <v>0</v>
      </c>
      <c r="I1850" s="222">
        <v>0</v>
      </c>
      <c r="J1850" s="222">
        <v>0</v>
      </c>
      <c r="K1850" s="222">
        <v>0</v>
      </c>
      <c r="L1850" s="222">
        <v>0</v>
      </c>
      <c r="M1850" s="222">
        <v>0</v>
      </c>
      <c r="N1850" s="222">
        <v>0</v>
      </c>
      <c r="O1850" s="222">
        <v>865.63</v>
      </c>
      <c r="P1850" s="222">
        <v>0</v>
      </c>
      <c r="Q1850" s="222">
        <v>865.63</v>
      </c>
    </row>
    <row r="1851" spans="1:17">
      <c r="A1851" s="223">
        <f t="shared" si="77"/>
        <v>5</v>
      </c>
      <c r="B1851" s="219" t="s">
        <v>2393</v>
      </c>
      <c r="C1851" s="219" t="s">
        <v>6589</v>
      </c>
      <c r="D1851" s="219" t="s">
        <v>2394</v>
      </c>
      <c r="E1851" s="222">
        <v>0</v>
      </c>
      <c r="F1851" s="222">
        <v>0</v>
      </c>
      <c r="G1851" s="222">
        <v>0</v>
      </c>
      <c r="H1851" s="222">
        <v>0</v>
      </c>
      <c r="I1851" s="222">
        <v>0</v>
      </c>
      <c r="J1851" s="222">
        <v>0</v>
      </c>
      <c r="K1851" s="222">
        <v>0</v>
      </c>
      <c r="L1851" s="222">
        <v>0</v>
      </c>
      <c r="M1851" s="222">
        <v>0</v>
      </c>
      <c r="N1851" s="222">
        <v>0</v>
      </c>
      <c r="O1851" s="222">
        <v>749</v>
      </c>
      <c r="P1851" s="222">
        <v>0</v>
      </c>
      <c r="Q1851" s="222">
        <v>749</v>
      </c>
    </row>
    <row r="1852" spans="1:17">
      <c r="A1852" s="223">
        <f t="shared" si="77"/>
        <v>6</v>
      </c>
      <c r="B1852" s="219" t="s">
        <v>2393</v>
      </c>
      <c r="C1852" s="219" t="s">
        <v>6590</v>
      </c>
      <c r="D1852" s="219" t="s">
        <v>6591</v>
      </c>
      <c r="E1852" s="222">
        <v>0</v>
      </c>
      <c r="F1852" s="222">
        <v>0</v>
      </c>
      <c r="G1852" s="222">
        <v>0</v>
      </c>
      <c r="H1852" s="222">
        <v>0</v>
      </c>
      <c r="I1852" s="222">
        <v>0</v>
      </c>
      <c r="J1852" s="222">
        <v>0</v>
      </c>
      <c r="K1852" s="222">
        <v>0</v>
      </c>
      <c r="L1852" s="222">
        <v>0</v>
      </c>
      <c r="M1852" s="222">
        <v>0</v>
      </c>
      <c r="N1852" s="222">
        <v>0</v>
      </c>
      <c r="O1852" s="222">
        <v>850.65</v>
      </c>
      <c r="P1852" s="222">
        <v>0</v>
      </c>
      <c r="Q1852" s="222">
        <v>850.65</v>
      </c>
    </row>
    <row r="1853" spans="1:17">
      <c r="A1853" s="223">
        <f t="shared" si="77"/>
        <v>7</v>
      </c>
      <c r="B1853" s="219" t="s">
        <v>2393</v>
      </c>
      <c r="C1853" s="219" t="s">
        <v>6592</v>
      </c>
      <c r="D1853" s="219" t="s">
        <v>6593</v>
      </c>
      <c r="E1853" s="222">
        <v>0</v>
      </c>
      <c r="F1853" s="222">
        <v>0</v>
      </c>
      <c r="G1853" s="222">
        <v>0</v>
      </c>
      <c r="H1853" s="222">
        <v>0</v>
      </c>
      <c r="I1853" s="222">
        <v>0</v>
      </c>
      <c r="J1853" s="222">
        <v>0</v>
      </c>
      <c r="K1853" s="222">
        <v>0</v>
      </c>
      <c r="L1853" s="222">
        <v>0</v>
      </c>
      <c r="M1853" s="222">
        <v>0</v>
      </c>
      <c r="N1853" s="222">
        <v>0</v>
      </c>
      <c r="O1853" s="222">
        <v>296.82</v>
      </c>
      <c r="P1853" s="222">
        <v>0</v>
      </c>
      <c r="Q1853" s="222">
        <v>296.82</v>
      </c>
    </row>
    <row r="1854" spans="1:17">
      <c r="A1854" s="223">
        <f t="shared" si="77"/>
        <v>8</v>
      </c>
      <c r="B1854" s="219" t="s">
        <v>2393</v>
      </c>
      <c r="C1854" s="219" t="s">
        <v>6594</v>
      </c>
      <c r="D1854" s="219" t="s">
        <v>6595</v>
      </c>
      <c r="E1854" s="222">
        <v>0</v>
      </c>
      <c r="F1854" s="222">
        <v>0</v>
      </c>
      <c r="G1854" s="222">
        <v>0</v>
      </c>
      <c r="H1854" s="222">
        <v>0</v>
      </c>
      <c r="I1854" s="222">
        <v>0</v>
      </c>
      <c r="J1854" s="222">
        <v>0</v>
      </c>
      <c r="K1854" s="222">
        <v>0</v>
      </c>
      <c r="L1854" s="222">
        <v>0</v>
      </c>
      <c r="M1854" s="222">
        <v>0</v>
      </c>
      <c r="N1854" s="222">
        <v>0</v>
      </c>
      <c r="O1854" s="222">
        <v>856</v>
      </c>
      <c r="P1854" s="222">
        <v>0</v>
      </c>
      <c r="Q1854" s="222">
        <v>856</v>
      </c>
    </row>
    <row r="1855" spans="1:17">
      <c r="A1855" s="223">
        <f t="shared" si="77"/>
        <v>9</v>
      </c>
      <c r="B1855" s="219" t="s">
        <v>2393</v>
      </c>
      <c r="C1855" s="219" t="s">
        <v>6596</v>
      </c>
      <c r="D1855" s="219" t="s">
        <v>6595</v>
      </c>
      <c r="E1855" s="222">
        <v>0</v>
      </c>
      <c r="F1855" s="222">
        <v>0</v>
      </c>
      <c r="G1855" s="222">
        <v>0</v>
      </c>
      <c r="H1855" s="222">
        <v>0</v>
      </c>
      <c r="I1855" s="222">
        <v>0</v>
      </c>
      <c r="J1855" s="222">
        <v>0</v>
      </c>
      <c r="K1855" s="222">
        <v>0</v>
      </c>
      <c r="L1855" s="222">
        <v>0</v>
      </c>
      <c r="M1855" s="222">
        <v>0</v>
      </c>
      <c r="N1855" s="222">
        <v>0</v>
      </c>
      <c r="O1855" s="222">
        <v>133.75</v>
      </c>
      <c r="P1855" s="222">
        <v>0</v>
      </c>
      <c r="Q1855" s="222">
        <v>133.75</v>
      </c>
    </row>
    <row r="1856" spans="1:17">
      <c r="A1856" s="223">
        <f t="shared" si="77"/>
        <v>10</v>
      </c>
      <c r="B1856" s="219" t="s">
        <v>2393</v>
      </c>
      <c r="C1856" s="219" t="s">
        <v>6597</v>
      </c>
      <c r="D1856" s="219" t="s">
        <v>6595</v>
      </c>
      <c r="E1856" s="222">
        <v>0</v>
      </c>
      <c r="F1856" s="222">
        <v>0</v>
      </c>
      <c r="G1856" s="222">
        <v>0</v>
      </c>
      <c r="H1856" s="222">
        <v>0</v>
      </c>
      <c r="I1856" s="222">
        <v>0</v>
      </c>
      <c r="J1856" s="222">
        <v>0</v>
      </c>
      <c r="K1856" s="222">
        <v>0</v>
      </c>
      <c r="L1856" s="222">
        <v>0</v>
      </c>
      <c r="M1856" s="222">
        <v>0</v>
      </c>
      <c r="N1856" s="222">
        <v>0</v>
      </c>
      <c r="O1856" s="222">
        <v>635.58000000000004</v>
      </c>
      <c r="P1856" s="222">
        <v>0</v>
      </c>
      <c r="Q1856" s="222">
        <v>635.58000000000004</v>
      </c>
    </row>
    <row r="1857" spans="1:17">
      <c r="A1857" s="223">
        <f t="shared" si="77"/>
        <v>11</v>
      </c>
      <c r="B1857" s="219" t="s">
        <v>2393</v>
      </c>
      <c r="C1857" s="219" t="s">
        <v>6598</v>
      </c>
      <c r="D1857" s="219" t="s">
        <v>6595</v>
      </c>
      <c r="E1857" s="222">
        <v>0</v>
      </c>
      <c r="F1857" s="222">
        <v>0</v>
      </c>
      <c r="G1857" s="222">
        <v>0</v>
      </c>
      <c r="H1857" s="222">
        <v>0</v>
      </c>
      <c r="I1857" s="222">
        <v>0</v>
      </c>
      <c r="J1857" s="222">
        <v>0</v>
      </c>
      <c r="K1857" s="222">
        <v>0</v>
      </c>
      <c r="L1857" s="222">
        <v>0</v>
      </c>
      <c r="M1857" s="222">
        <v>0</v>
      </c>
      <c r="N1857" s="222">
        <v>0</v>
      </c>
      <c r="O1857" s="222">
        <v>112.35</v>
      </c>
      <c r="P1857" s="222">
        <v>0</v>
      </c>
      <c r="Q1857" s="222">
        <v>112.35</v>
      </c>
    </row>
    <row r="1858" spans="1:17">
      <c r="A1858" s="223">
        <f t="shared" si="77"/>
        <v>12</v>
      </c>
      <c r="B1858" s="219" t="s">
        <v>2393</v>
      </c>
      <c r="C1858" s="219" t="s">
        <v>6599</v>
      </c>
      <c r="D1858" s="219" t="s">
        <v>6600</v>
      </c>
      <c r="E1858" s="222">
        <v>0</v>
      </c>
      <c r="F1858" s="222">
        <v>0</v>
      </c>
      <c r="G1858" s="222">
        <v>0</v>
      </c>
      <c r="H1858" s="222">
        <v>0</v>
      </c>
      <c r="I1858" s="222">
        <v>0</v>
      </c>
      <c r="J1858" s="222">
        <v>0</v>
      </c>
      <c r="K1858" s="222">
        <v>0</v>
      </c>
      <c r="L1858" s="222">
        <v>0</v>
      </c>
      <c r="M1858" s="222">
        <v>0</v>
      </c>
      <c r="N1858" s="222">
        <v>0</v>
      </c>
      <c r="O1858" s="222">
        <v>107</v>
      </c>
      <c r="P1858" s="222">
        <v>0</v>
      </c>
      <c r="Q1858" s="222">
        <v>107</v>
      </c>
    </row>
    <row r="1859" spans="1:17">
      <c r="A1859" s="223">
        <f t="shared" si="77"/>
        <v>13</v>
      </c>
      <c r="B1859" s="219" t="s">
        <v>2393</v>
      </c>
      <c r="C1859" s="219" t="s">
        <v>6601</v>
      </c>
      <c r="D1859" s="219" t="s">
        <v>2438</v>
      </c>
      <c r="E1859" s="222">
        <v>0</v>
      </c>
      <c r="F1859" s="222">
        <v>0</v>
      </c>
      <c r="G1859" s="222">
        <v>0</v>
      </c>
      <c r="H1859" s="222">
        <v>0</v>
      </c>
      <c r="I1859" s="222">
        <v>0</v>
      </c>
      <c r="J1859" s="222">
        <v>0</v>
      </c>
      <c r="K1859" s="222">
        <v>0</v>
      </c>
      <c r="L1859" s="222">
        <v>0</v>
      </c>
      <c r="M1859" s="222">
        <v>0</v>
      </c>
      <c r="N1859" s="222">
        <v>0</v>
      </c>
      <c r="O1859" s="222">
        <v>101.65</v>
      </c>
      <c r="P1859" s="222">
        <v>0</v>
      </c>
      <c r="Q1859" s="222">
        <v>101.65</v>
      </c>
    </row>
    <row r="1860" spans="1:17">
      <c r="A1860" s="223">
        <f t="shared" si="77"/>
        <v>14</v>
      </c>
      <c r="B1860" s="219" t="s">
        <v>2393</v>
      </c>
      <c r="C1860" s="219" t="s">
        <v>6602</v>
      </c>
      <c r="D1860" s="219" t="s">
        <v>6603</v>
      </c>
      <c r="E1860" s="222">
        <v>0</v>
      </c>
      <c r="F1860" s="222">
        <v>0</v>
      </c>
      <c r="G1860" s="222">
        <v>0</v>
      </c>
      <c r="H1860" s="222">
        <v>0</v>
      </c>
      <c r="I1860" s="222">
        <v>0</v>
      </c>
      <c r="J1860" s="222">
        <v>0</v>
      </c>
      <c r="K1860" s="222">
        <v>0</v>
      </c>
      <c r="L1860" s="222">
        <v>0</v>
      </c>
      <c r="M1860" s="222">
        <v>0</v>
      </c>
      <c r="N1860" s="222">
        <v>0</v>
      </c>
      <c r="O1860" s="222">
        <v>169.06</v>
      </c>
      <c r="P1860" s="222">
        <v>0</v>
      </c>
      <c r="Q1860" s="222">
        <v>169.06</v>
      </c>
    </row>
    <row r="1861" spans="1:17">
      <c r="A1861" s="223">
        <f t="shared" si="77"/>
        <v>15</v>
      </c>
      <c r="B1861" s="219" t="s">
        <v>2393</v>
      </c>
      <c r="C1861" s="219" t="s">
        <v>6604</v>
      </c>
      <c r="D1861" s="219" t="s">
        <v>6603</v>
      </c>
      <c r="E1861" s="222">
        <v>0</v>
      </c>
      <c r="F1861" s="222">
        <v>0</v>
      </c>
      <c r="G1861" s="222">
        <v>0</v>
      </c>
      <c r="H1861" s="222">
        <v>0</v>
      </c>
      <c r="I1861" s="222">
        <v>0</v>
      </c>
      <c r="J1861" s="222">
        <v>0</v>
      </c>
      <c r="K1861" s="222">
        <v>0</v>
      </c>
      <c r="L1861" s="222">
        <v>0</v>
      </c>
      <c r="M1861" s="222">
        <v>0</v>
      </c>
      <c r="N1861" s="222">
        <v>0</v>
      </c>
      <c r="O1861" s="222">
        <v>101.65</v>
      </c>
      <c r="P1861" s="222">
        <v>0</v>
      </c>
      <c r="Q1861" s="222">
        <v>101.65</v>
      </c>
    </row>
    <row r="1862" spans="1:17">
      <c r="A1862" s="223">
        <f t="shared" si="77"/>
        <v>16</v>
      </c>
      <c r="B1862" s="219" t="s">
        <v>2393</v>
      </c>
      <c r="C1862" s="219" t="s">
        <v>6605</v>
      </c>
      <c r="D1862" s="219" t="s">
        <v>6606</v>
      </c>
      <c r="E1862" s="222">
        <v>0</v>
      </c>
      <c r="F1862" s="222">
        <v>0</v>
      </c>
      <c r="G1862" s="222">
        <v>0</v>
      </c>
      <c r="H1862" s="222">
        <v>0</v>
      </c>
      <c r="I1862" s="222">
        <v>0</v>
      </c>
      <c r="J1862" s="222">
        <v>0</v>
      </c>
      <c r="K1862" s="222">
        <v>0</v>
      </c>
      <c r="L1862" s="222">
        <v>0</v>
      </c>
      <c r="M1862" s="222">
        <v>0</v>
      </c>
      <c r="N1862" s="222">
        <v>0</v>
      </c>
      <c r="O1862" s="222">
        <v>135.88999999999999</v>
      </c>
      <c r="P1862" s="222">
        <v>0</v>
      </c>
      <c r="Q1862" s="222">
        <v>135.88999999999999</v>
      </c>
    </row>
    <row r="1863" spans="1:17">
      <c r="A1863" s="223">
        <f t="shared" si="77"/>
        <v>17</v>
      </c>
      <c r="B1863" s="219" t="s">
        <v>2393</v>
      </c>
      <c r="C1863" s="219" t="s">
        <v>6607</v>
      </c>
      <c r="D1863" s="219" t="s">
        <v>6606</v>
      </c>
      <c r="E1863" s="222">
        <v>0</v>
      </c>
      <c r="F1863" s="222">
        <v>0</v>
      </c>
      <c r="G1863" s="222">
        <v>0</v>
      </c>
      <c r="H1863" s="222">
        <v>0</v>
      </c>
      <c r="I1863" s="222">
        <v>0</v>
      </c>
      <c r="J1863" s="222">
        <v>0</v>
      </c>
      <c r="K1863" s="222">
        <v>0</v>
      </c>
      <c r="L1863" s="222">
        <v>0</v>
      </c>
      <c r="M1863" s="222">
        <v>0</v>
      </c>
      <c r="N1863" s="222">
        <v>0</v>
      </c>
      <c r="O1863" s="222">
        <v>165.85</v>
      </c>
      <c r="P1863" s="222">
        <v>0</v>
      </c>
      <c r="Q1863" s="222">
        <v>165.85</v>
      </c>
    </row>
    <row r="1864" spans="1:17">
      <c r="A1864" s="223">
        <f t="shared" si="77"/>
        <v>18</v>
      </c>
      <c r="B1864" s="219" t="s">
        <v>2393</v>
      </c>
      <c r="C1864" s="219" t="s">
        <v>6608</v>
      </c>
      <c r="D1864" s="219" t="s">
        <v>6606</v>
      </c>
      <c r="E1864" s="222">
        <v>0</v>
      </c>
      <c r="F1864" s="222">
        <v>0</v>
      </c>
      <c r="G1864" s="222">
        <v>0</v>
      </c>
      <c r="H1864" s="222">
        <v>0</v>
      </c>
      <c r="I1864" s="222">
        <v>0</v>
      </c>
      <c r="J1864" s="222">
        <v>0</v>
      </c>
      <c r="K1864" s="222">
        <v>0</v>
      </c>
      <c r="L1864" s="222">
        <v>0</v>
      </c>
      <c r="M1864" s="222">
        <v>0</v>
      </c>
      <c r="N1864" s="222">
        <v>0</v>
      </c>
      <c r="O1864" s="222">
        <v>101.65</v>
      </c>
      <c r="P1864" s="222">
        <v>0</v>
      </c>
      <c r="Q1864" s="222">
        <v>101.65</v>
      </c>
    </row>
    <row r="1865" spans="1:17">
      <c r="A1865" s="223">
        <f t="shared" si="77"/>
        <v>19</v>
      </c>
      <c r="B1865" s="219" t="s">
        <v>2393</v>
      </c>
      <c r="C1865" s="219" t="s">
        <v>6609</v>
      </c>
      <c r="D1865" s="219" t="s">
        <v>6606</v>
      </c>
      <c r="E1865" s="222">
        <v>0</v>
      </c>
      <c r="F1865" s="222">
        <v>0</v>
      </c>
      <c r="G1865" s="222">
        <v>0</v>
      </c>
      <c r="H1865" s="222">
        <v>0</v>
      </c>
      <c r="I1865" s="222">
        <v>0</v>
      </c>
      <c r="J1865" s="222">
        <v>0</v>
      </c>
      <c r="K1865" s="222">
        <v>0</v>
      </c>
      <c r="L1865" s="222">
        <v>0</v>
      </c>
      <c r="M1865" s="222">
        <v>0</v>
      </c>
      <c r="N1865" s="222">
        <v>0</v>
      </c>
      <c r="O1865" s="222">
        <v>631.29999999999995</v>
      </c>
      <c r="P1865" s="222">
        <v>0</v>
      </c>
      <c r="Q1865" s="222">
        <v>631.29999999999995</v>
      </c>
    </row>
    <row r="1866" spans="1:17">
      <c r="A1866" s="223">
        <f t="shared" si="77"/>
        <v>20</v>
      </c>
      <c r="B1866" s="219" t="s">
        <v>2393</v>
      </c>
      <c r="C1866" s="219" t="s">
        <v>6610</v>
      </c>
      <c r="D1866" s="219" t="s">
        <v>6611</v>
      </c>
      <c r="E1866" s="222">
        <v>0</v>
      </c>
      <c r="F1866" s="222">
        <v>0</v>
      </c>
      <c r="G1866" s="222">
        <v>0</v>
      </c>
      <c r="H1866" s="222">
        <v>0</v>
      </c>
      <c r="I1866" s="222">
        <v>0</v>
      </c>
      <c r="J1866" s="222">
        <v>0</v>
      </c>
      <c r="K1866" s="222">
        <v>0</v>
      </c>
      <c r="L1866" s="222">
        <v>0</v>
      </c>
      <c r="M1866" s="222">
        <v>0</v>
      </c>
      <c r="N1866" s="222">
        <v>0</v>
      </c>
      <c r="O1866" s="222">
        <v>101.65</v>
      </c>
      <c r="P1866" s="222">
        <v>0</v>
      </c>
      <c r="Q1866" s="222">
        <v>101.65</v>
      </c>
    </row>
    <row r="1867" spans="1:17">
      <c r="A1867" s="223">
        <f t="shared" si="77"/>
        <v>21</v>
      </c>
      <c r="B1867" s="219" t="s">
        <v>2393</v>
      </c>
      <c r="C1867" s="219" t="s">
        <v>6612</v>
      </c>
      <c r="D1867" s="219" t="s">
        <v>6613</v>
      </c>
      <c r="E1867" s="222">
        <v>0</v>
      </c>
      <c r="F1867" s="222">
        <v>0</v>
      </c>
      <c r="G1867" s="222">
        <v>0</v>
      </c>
      <c r="H1867" s="222">
        <v>0</v>
      </c>
      <c r="I1867" s="222">
        <v>0</v>
      </c>
      <c r="J1867" s="222">
        <v>0</v>
      </c>
      <c r="K1867" s="222">
        <v>0</v>
      </c>
      <c r="L1867" s="222">
        <v>0</v>
      </c>
      <c r="M1867" s="222">
        <v>0</v>
      </c>
      <c r="N1867" s="222">
        <v>0</v>
      </c>
      <c r="O1867" s="222">
        <v>107</v>
      </c>
      <c r="P1867" s="222">
        <v>0</v>
      </c>
      <c r="Q1867" s="222">
        <v>107</v>
      </c>
    </row>
    <row r="1868" spans="1:17">
      <c r="A1868" s="223">
        <f t="shared" si="77"/>
        <v>22</v>
      </c>
      <c r="B1868" s="219" t="s">
        <v>2393</v>
      </c>
      <c r="C1868" s="219" t="s">
        <v>6614</v>
      </c>
      <c r="D1868" s="219" t="s">
        <v>2462</v>
      </c>
      <c r="E1868" s="222">
        <v>0</v>
      </c>
      <c r="F1868" s="222">
        <v>0</v>
      </c>
      <c r="G1868" s="222">
        <v>0</v>
      </c>
      <c r="H1868" s="222">
        <v>0</v>
      </c>
      <c r="I1868" s="222">
        <v>0</v>
      </c>
      <c r="J1868" s="222">
        <v>0</v>
      </c>
      <c r="K1868" s="222">
        <v>0</v>
      </c>
      <c r="L1868" s="222">
        <v>0</v>
      </c>
      <c r="M1868" s="222">
        <v>0</v>
      </c>
      <c r="N1868" s="222">
        <v>0</v>
      </c>
      <c r="O1868" s="222">
        <v>631.29999999999995</v>
      </c>
      <c r="P1868" s="222">
        <v>0</v>
      </c>
      <c r="Q1868" s="222">
        <v>631.29999999999995</v>
      </c>
    </row>
    <row r="1869" spans="1:17">
      <c r="A1869" s="223">
        <f t="shared" si="77"/>
        <v>23</v>
      </c>
      <c r="B1869" s="219" t="s">
        <v>2393</v>
      </c>
      <c r="C1869" s="219" t="s">
        <v>6615</v>
      </c>
      <c r="D1869" s="219" t="s">
        <v>2462</v>
      </c>
      <c r="E1869" s="222">
        <v>0</v>
      </c>
      <c r="F1869" s="222">
        <v>0</v>
      </c>
      <c r="G1869" s="222">
        <v>0</v>
      </c>
      <c r="H1869" s="222">
        <v>0</v>
      </c>
      <c r="I1869" s="222">
        <v>0</v>
      </c>
      <c r="J1869" s="222">
        <v>0</v>
      </c>
      <c r="K1869" s="222">
        <v>0</v>
      </c>
      <c r="L1869" s="222">
        <v>0</v>
      </c>
      <c r="M1869" s="222">
        <v>0</v>
      </c>
      <c r="N1869" s="222">
        <v>0</v>
      </c>
      <c r="O1869" s="222">
        <v>832.46</v>
      </c>
      <c r="P1869" s="222">
        <v>0</v>
      </c>
      <c r="Q1869" s="222">
        <v>832.46</v>
      </c>
    </row>
    <row r="1870" spans="1:17">
      <c r="A1870" s="223">
        <f t="shared" si="77"/>
        <v>24</v>
      </c>
      <c r="B1870" s="219" t="s">
        <v>2393</v>
      </c>
      <c r="C1870" s="219" t="s">
        <v>6616</v>
      </c>
      <c r="D1870" s="219" t="s">
        <v>2462</v>
      </c>
      <c r="E1870" s="222">
        <v>0</v>
      </c>
      <c r="F1870" s="222">
        <v>0</v>
      </c>
      <c r="G1870" s="222">
        <v>0</v>
      </c>
      <c r="H1870" s="222">
        <v>0</v>
      </c>
      <c r="I1870" s="222">
        <v>0</v>
      </c>
      <c r="J1870" s="222">
        <v>0</v>
      </c>
      <c r="K1870" s="222">
        <v>0</v>
      </c>
      <c r="L1870" s="222">
        <v>0</v>
      </c>
      <c r="M1870" s="222">
        <v>0</v>
      </c>
      <c r="N1870" s="222">
        <v>0</v>
      </c>
      <c r="O1870" s="222">
        <v>155.15</v>
      </c>
      <c r="P1870" s="222">
        <v>0</v>
      </c>
      <c r="Q1870" s="222">
        <v>155.15</v>
      </c>
    </row>
    <row r="1871" spans="1:17">
      <c r="A1871" s="223">
        <f t="shared" si="77"/>
        <v>25</v>
      </c>
      <c r="B1871" s="219" t="s">
        <v>2393</v>
      </c>
      <c r="C1871" s="219" t="s">
        <v>6617</v>
      </c>
      <c r="D1871" s="219" t="s">
        <v>6618</v>
      </c>
      <c r="E1871" s="222">
        <v>0</v>
      </c>
      <c r="F1871" s="222">
        <v>0</v>
      </c>
      <c r="G1871" s="222">
        <v>0</v>
      </c>
      <c r="H1871" s="222">
        <v>0</v>
      </c>
      <c r="I1871" s="222">
        <v>0</v>
      </c>
      <c r="J1871" s="222">
        <v>0</v>
      </c>
      <c r="K1871" s="222">
        <v>0</v>
      </c>
      <c r="L1871" s="222">
        <v>0</v>
      </c>
      <c r="M1871" s="222">
        <v>0</v>
      </c>
      <c r="N1871" s="222">
        <v>0</v>
      </c>
      <c r="O1871" s="222">
        <v>107</v>
      </c>
      <c r="P1871" s="222">
        <v>0</v>
      </c>
      <c r="Q1871" s="222">
        <v>107</v>
      </c>
    </row>
    <row r="1872" spans="1:17">
      <c r="A1872" s="223">
        <f t="shared" si="77"/>
        <v>26</v>
      </c>
      <c r="B1872" s="219" t="s">
        <v>2393</v>
      </c>
      <c r="C1872" s="219" t="s">
        <v>6619</v>
      </c>
      <c r="D1872" s="219" t="s">
        <v>6620</v>
      </c>
      <c r="E1872" s="222">
        <v>0</v>
      </c>
      <c r="F1872" s="222">
        <v>0</v>
      </c>
      <c r="G1872" s="222">
        <v>0</v>
      </c>
      <c r="H1872" s="222">
        <v>0</v>
      </c>
      <c r="I1872" s="222">
        <v>0</v>
      </c>
      <c r="J1872" s="222">
        <v>0</v>
      </c>
      <c r="K1872" s="222">
        <v>0</v>
      </c>
      <c r="L1872" s="222">
        <v>0</v>
      </c>
      <c r="M1872" s="222">
        <v>0</v>
      </c>
      <c r="N1872" s="222">
        <v>0</v>
      </c>
      <c r="O1872" s="222">
        <v>283.55</v>
      </c>
      <c r="P1872" s="222">
        <v>0</v>
      </c>
      <c r="Q1872" s="222">
        <v>283.55</v>
      </c>
    </row>
    <row r="1873" spans="1:17">
      <c r="A1873" s="223">
        <f t="shared" si="77"/>
        <v>27</v>
      </c>
      <c r="B1873" s="219" t="s">
        <v>2393</v>
      </c>
      <c r="C1873" s="219" t="s">
        <v>6621</v>
      </c>
      <c r="D1873" s="219" t="s">
        <v>2414</v>
      </c>
      <c r="E1873" s="222">
        <v>0</v>
      </c>
      <c r="F1873" s="222">
        <v>0</v>
      </c>
      <c r="G1873" s="222">
        <v>0</v>
      </c>
      <c r="H1873" s="222">
        <v>0</v>
      </c>
      <c r="I1873" s="222">
        <v>0</v>
      </c>
      <c r="J1873" s="222">
        <v>0</v>
      </c>
      <c r="K1873" s="222">
        <v>0</v>
      </c>
      <c r="L1873" s="222">
        <v>0</v>
      </c>
      <c r="M1873" s="222">
        <v>0</v>
      </c>
      <c r="N1873" s="222">
        <v>0</v>
      </c>
      <c r="O1873" s="222">
        <v>767.19</v>
      </c>
      <c r="P1873" s="222">
        <v>0</v>
      </c>
      <c r="Q1873" s="222">
        <v>767.19</v>
      </c>
    </row>
    <row r="1874" spans="1:17">
      <c r="A1874" s="223">
        <f t="shared" si="77"/>
        <v>28</v>
      </c>
      <c r="B1874" s="219" t="s">
        <v>2393</v>
      </c>
      <c r="C1874" s="219" t="s">
        <v>6622</v>
      </c>
      <c r="D1874" s="219" t="s">
        <v>2414</v>
      </c>
      <c r="E1874" s="222">
        <v>0</v>
      </c>
      <c r="F1874" s="222">
        <v>0</v>
      </c>
      <c r="G1874" s="222">
        <v>0</v>
      </c>
      <c r="H1874" s="222">
        <v>0</v>
      </c>
      <c r="I1874" s="222">
        <v>0</v>
      </c>
      <c r="J1874" s="222">
        <v>0</v>
      </c>
      <c r="K1874" s="222">
        <v>0</v>
      </c>
      <c r="L1874" s="222">
        <v>0</v>
      </c>
      <c r="M1874" s="222">
        <v>0</v>
      </c>
      <c r="N1874" s="222">
        <v>0</v>
      </c>
      <c r="O1874" s="222">
        <v>101.65</v>
      </c>
      <c r="P1874" s="222">
        <v>0</v>
      </c>
      <c r="Q1874" s="222">
        <v>101.65</v>
      </c>
    </row>
    <row r="1875" spans="1:17">
      <c r="A1875" s="223">
        <f t="shared" si="77"/>
        <v>29</v>
      </c>
      <c r="B1875" s="219" t="s">
        <v>2393</v>
      </c>
      <c r="C1875" s="219" t="s">
        <v>6623</v>
      </c>
      <c r="D1875" s="219" t="s">
        <v>2414</v>
      </c>
      <c r="E1875" s="222">
        <v>0</v>
      </c>
      <c r="F1875" s="222">
        <v>0</v>
      </c>
      <c r="G1875" s="222">
        <v>0</v>
      </c>
      <c r="H1875" s="222">
        <v>0</v>
      </c>
      <c r="I1875" s="222">
        <v>0</v>
      </c>
      <c r="J1875" s="222">
        <v>0</v>
      </c>
      <c r="K1875" s="222">
        <v>0</v>
      </c>
      <c r="L1875" s="222">
        <v>0</v>
      </c>
      <c r="M1875" s="222">
        <v>0</v>
      </c>
      <c r="N1875" s="222">
        <v>0</v>
      </c>
      <c r="O1875" s="222">
        <v>107</v>
      </c>
      <c r="P1875" s="222">
        <v>0</v>
      </c>
      <c r="Q1875" s="222">
        <v>107</v>
      </c>
    </row>
    <row r="1876" spans="1:17">
      <c r="A1876" s="223">
        <f t="shared" si="77"/>
        <v>30</v>
      </c>
      <c r="B1876" s="219" t="s">
        <v>2393</v>
      </c>
      <c r="C1876" s="219" t="s">
        <v>6624</v>
      </c>
      <c r="D1876" s="219" t="s">
        <v>2425</v>
      </c>
      <c r="E1876" s="222">
        <v>0</v>
      </c>
      <c r="F1876" s="222">
        <v>0</v>
      </c>
      <c r="G1876" s="222">
        <v>0</v>
      </c>
      <c r="H1876" s="222">
        <v>0</v>
      </c>
      <c r="I1876" s="222">
        <v>0</v>
      </c>
      <c r="J1876" s="222">
        <v>0</v>
      </c>
      <c r="K1876" s="222">
        <v>0</v>
      </c>
      <c r="L1876" s="222">
        <v>0</v>
      </c>
      <c r="M1876" s="222">
        <v>0</v>
      </c>
      <c r="N1876" s="222">
        <v>0</v>
      </c>
      <c r="O1876" s="222">
        <v>107</v>
      </c>
      <c r="P1876" s="222">
        <v>0</v>
      </c>
      <c r="Q1876" s="222">
        <v>107</v>
      </c>
    </row>
    <row r="1877" spans="1:17">
      <c r="A1877" s="223">
        <f t="shared" si="77"/>
        <v>31</v>
      </c>
      <c r="B1877" s="219" t="s">
        <v>2393</v>
      </c>
      <c r="C1877" s="219" t="s">
        <v>6625</v>
      </c>
      <c r="D1877" s="219" t="s">
        <v>2425</v>
      </c>
      <c r="E1877" s="222">
        <v>0</v>
      </c>
      <c r="F1877" s="222">
        <v>0</v>
      </c>
      <c r="G1877" s="222">
        <v>0</v>
      </c>
      <c r="H1877" s="222">
        <v>0</v>
      </c>
      <c r="I1877" s="222">
        <v>0</v>
      </c>
      <c r="J1877" s="222">
        <v>0</v>
      </c>
      <c r="K1877" s="222">
        <v>0</v>
      </c>
      <c r="L1877" s="222">
        <v>0</v>
      </c>
      <c r="M1877" s="222">
        <v>0</v>
      </c>
      <c r="N1877" s="222">
        <v>0</v>
      </c>
      <c r="O1877" s="222">
        <v>987.88</v>
      </c>
      <c r="P1877" s="222">
        <v>0</v>
      </c>
      <c r="Q1877" s="222">
        <v>987.88</v>
      </c>
    </row>
    <row r="1878" spans="1:17">
      <c r="A1878" s="223">
        <f t="shared" si="77"/>
        <v>32</v>
      </c>
      <c r="B1878" s="219" t="s">
        <v>2393</v>
      </c>
      <c r="C1878" s="219" t="s">
        <v>6626</v>
      </c>
      <c r="D1878" s="219" t="s">
        <v>2425</v>
      </c>
      <c r="E1878" s="222">
        <v>0</v>
      </c>
      <c r="F1878" s="222">
        <v>0</v>
      </c>
      <c r="G1878" s="222">
        <v>0</v>
      </c>
      <c r="H1878" s="222">
        <v>0</v>
      </c>
      <c r="I1878" s="222">
        <v>0</v>
      </c>
      <c r="J1878" s="222">
        <v>0</v>
      </c>
      <c r="K1878" s="222">
        <v>0</v>
      </c>
      <c r="L1878" s="222">
        <v>0</v>
      </c>
      <c r="M1878" s="222">
        <v>0</v>
      </c>
      <c r="N1878" s="222">
        <v>0</v>
      </c>
      <c r="O1878" s="222">
        <v>738.3</v>
      </c>
      <c r="P1878" s="222">
        <v>0</v>
      </c>
      <c r="Q1878" s="222">
        <v>738.3</v>
      </c>
    </row>
    <row r="1879" spans="1:17">
      <c r="A1879" s="223">
        <f t="shared" si="77"/>
        <v>33</v>
      </c>
      <c r="B1879" s="219" t="s">
        <v>2393</v>
      </c>
      <c r="C1879" s="219" t="s">
        <v>6627</v>
      </c>
      <c r="D1879" s="219" t="s">
        <v>2425</v>
      </c>
      <c r="E1879" s="222">
        <v>0</v>
      </c>
      <c r="F1879" s="222">
        <v>0</v>
      </c>
      <c r="G1879" s="222">
        <v>0</v>
      </c>
      <c r="H1879" s="222">
        <v>0</v>
      </c>
      <c r="I1879" s="222">
        <v>0</v>
      </c>
      <c r="J1879" s="222">
        <v>0</v>
      </c>
      <c r="K1879" s="222">
        <v>0</v>
      </c>
      <c r="L1879" s="222">
        <v>0</v>
      </c>
      <c r="M1879" s="222">
        <v>0</v>
      </c>
      <c r="N1879" s="222">
        <v>0</v>
      </c>
      <c r="O1879" s="222">
        <v>738.3</v>
      </c>
      <c r="P1879" s="222">
        <v>0</v>
      </c>
      <c r="Q1879" s="222">
        <v>738.3</v>
      </c>
    </row>
    <row r="1880" spans="1:17">
      <c r="A1880" s="223">
        <f t="shared" si="77"/>
        <v>34</v>
      </c>
      <c r="B1880" s="219" t="s">
        <v>2393</v>
      </c>
      <c r="C1880" s="219" t="s">
        <v>6628</v>
      </c>
      <c r="D1880" s="219" t="s">
        <v>146</v>
      </c>
      <c r="E1880" s="222">
        <v>0</v>
      </c>
      <c r="F1880" s="222">
        <v>0</v>
      </c>
      <c r="G1880" s="222">
        <v>0</v>
      </c>
      <c r="H1880" s="222">
        <v>0</v>
      </c>
      <c r="I1880" s="222">
        <v>0</v>
      </c>
      <c r="J1880" s="222">
        <v>0</v>
      </c>
      <c r="K1880" s="222">
        <v>0</v>
      </c>
      <c r="L1880" s="222">
        <v>0</v>
      </c>
      <c r="M1880" s="222">
        <v>0</v>
      </c>
      <c r="N1880" s="222">
        <v>0</v>
      </c>
      <c r="O1880" s="222">
        <v>671.91</v>
      </c>
      <c r="P1880" s="222">
        <v>0</v>
      </c>
      <c r="Q1880" s="222">
        <v>671.91</v>
      </c>
    </row>
    <row r="1881" spans="1:17">
      <c r="A1881" s="223">
        <f t="shared" si="77"/>
        <v>35</v>
      </c>
      <c r="B1881" s="219" t="s">
        <v>2393</v>
      </c>
      <c r="C1881" s="219" t="s">
        <v>6629</v>
      </c>
      <c r="D1881" s="219" t="s">
        <v>2432</v>
      </c>
      <c r="E1881" s="222">
        <v>0</v>
      </c>
      <c r="F1881" s="222">
        <v>0</v>
      </c>
      <c r="G1881" s="222">
        <v>0</v>
      </c>
      <c r="H1881" s="222">
        <v>0</v>
      </c>
      <c r="I1881" s="222">
        <v>0</v>
      </c>
      <c r="J1881" s="222">
        <v>0</v>
      </c>
      <c r="K1881" s="222">
        <v>0</v>
      </c>
      <c r="L1881" s="222">
        <v>0</v>
      </c>
      <c r="M1881" s="222">
        <v>0</v>
      </c>
      <c r="N1881" s="222">
        <v>0</v>
      </c>
      <c r="O1881" s="222">
        <v>631.29999999999995</v>
      </c>
      <c r="P1881" s="222">
        <v>0</v>
      </c>
      <c r="Q1881" s="222">
        <v>631.29999999999995</v>
      </c>
    </row>
    <row r="1882" spans="1:17">
      <c r="A1882" s="223">
        <f t="shared" si="77"/>
        <v>36</v>
      </c>
      <c r="B1882" s="219" t="s">
        <v>2393</v>
      </c>
      <c r="C1882" s="219" t="s">
        <v>6630</v>
      </c>
      <c r="D1882" s="219" t="s">
        <v>2432</v>
      </c>
      <c r="E1882" s="222">
        <v>0</v>
      </c>
      <c r="F1882" s="222">
        <v>0</v>
      </c>
      <c r="G1882" s="222">
        <v>0</v>
      </c>
      <c r="H1882" s="222">
        <v>0</v>
      </c>
      <c r="I1882" s="222">
        <v>0</v>
      </c>
      <c r="J1882" s="222">
        <v>0</v>
      </c>
      <c r="K1882" s="222">
        <v>0</v>
      </c>
      <c r="L1882" s="222">
        <v>0</v>
      </c>
      <c r="M1882" s="222">
        <v>0</v>
      </c>
      <c r="N1882" s="222">
        <v>0</v>
      </c>
      <c r="O1882" s="222">
        <v>282.48</v>
      </c>
      <c r="P1882" s="222">
        <v>0</v>
      </c>
      <c r="Q1882" s="222">
        <v>282.48</v>
      </c>
    </row>
    <row r="1883" spans="1:17">
      <c r="A1883" s="223">
        <f t="shared" si="77"/>
        <v>37</v>
      </c>
      <c r="B1883" s="219" t="s">
        <v>2393</v>
      </c>
      <c r="C1883" s="219" t="s">
        <v>6631</v>
      </c>
      <c r="D1883" s="219" t="s">
        <v>2432</v>
      </c>
      <c r="E1883" s="222">
        <v>0</v>
      </c>
      <c r="F1883" s="222">
        <v>0</v>
      </c>
      <c r="G1883" s="222">
        <v>0</v>
      </c>
      <c r="H1883" s="222">
        <v>0</v>
      </c>
      <c r="I1883" s="222">
        <v>0</v>
      </c>
      <c r="J1883" s="222">
        <v>0</v>
      </c>
      <c r="K1883" s="222">
        <v>0</v>
      </c>
      <c r="L1883" s="222">
        <v>0</v>
      </c>
      <c r="M1883" s="222">
        <v>0</v>
      </c>
      <c r="N1883" s="222">
        <v>0</v>
      </c>
      <c r="O1883" s="222">
        <v>543.55999999999995</v>
      </c>
      <c r="P1883" s="222">
        <v>0</v>
      </c>
      <c r="Q1883" s="222">
        <v>543.55999999999995</v>
      </c>
    </row>
    <row r="1884" spans="1:17">
      <c r="A1884" s="223">
        <f t="shared" si="77"/>
        <v>38</v>
      </c>
      <c r="B1884" s="219" t="s">
        <v>2393</v>
      </c>
      <c r="C1884" s="219" t="s">
        <v>6632</v>
      </c>
      <c r="D1884" s="219" t="s">
        <v>2432</v>
      </c>
      <c r="E1884" s="222">
        <v>0</v>
      </c>
      <c r="F1884" s="222">
        <v>0</v>
      </c>
      <c r="G1884" s="222">
        <v>0</v>
      </c>
      <c r="H1884" s="222">
        <v>0</v>
      </c>
      <c r="I1884" s="222">
        <v>0</v>
      </c>
      <c r="J1884" s="222">
        <v>0</v>
      </c>
      <c r="K1884" s="222">
        <v>0</v>
      </c>
      <c r="L1884" s="222">
        <v>0</v>
      </c>
      <c r="M1884" s="222">
        <v>0</v>
      </c>
      <c r="N1884" s="222">
        <v>0</v>
      </c>
      <c r="O1884" s="222">
        <v>524.29999999999995</v>
      </c>
      <c r="P1884" s="222">
        <v>0</v>
      </c>
      <c r="Q1884" s="222">
        <v>524.29999999999995</v>
      </c>
    </row>
    <row r="1885" spans="1:17">
      <c r="A1885" s="223">
        <f t="shared" si="77"/>
        <v>39</v>
      </c>
      <c r="B1885" s="219" t="s">
        <v>2393</v>
      </c>
      <c r="C1885" s="219" t="s">
        <v>6633</v>
      </c>
      <c r="D1885" s="219" t="s">
        <v>2432</v>
      </c>
      <c r="E1885" s="222">
        <v>0</v>
      </c>
      <c r="F1885" s="222">
        <v>0</v>
      </c>
      <c r="G1885" s="222">
        <v>0</v>
      </c>
      <c r="H1885" s="222">
        <v>0</v>
      </c>
      <c r="I1885" s="222">
        <v>0</v>
      </c>
      <c r="J1885" s="222">
        <v>0</v>
      </c>
      <c r="K1885" s="222">
        <v>0</v>
      </c>
      <c r="L1885" s="222">
        <v>0</v>
      </c>
      <c r="M1885" s="222">
        <v>0</v>
      </c>
      <c r="N1885" s="222">
        <v>0</v>
      </c>
      <c r="O1885" s="222">
        <v>441.91</v>
      </c>
      <c r="P1885" s="222">
        <v>0</v>
      </c>
      <c r="Q1885" s="222">
        <v>441.91</v>
      </c>
    </row>
    <row r="1886" spans="1:17">
      <c r="A1886" s="223">
        <f t="shared" si="77"/>
        <v>40</v>
      </c>
      <c r="B1886" s="219" t="s">
        <v>2393</v>
      </c>
      <c r="C1886" s="219" t="s">
        <v>6634</v>
      </c>
      <c r="D1886" s="219" t="s">
        <v>2439</v>
      </c>
      <c r="E1886" s="222">
        <v>0</v>
      </c>
      <c r="F1886" s="222">
        <v>0</v>
      </c>
      <c r="G1886" s="222">
        <v>0</v>
      </c>
      <c r="H1886" s="222">
        <v>0</v>
      </c>
      <c r="I1886" s="222">
        <v>0</v>
      </c>
      <c r="J1886" s="222">
        <v>0</v>
      </c>
      <c r="K1886" s="222">
        <v>0</v>
      </c>
      <c r="L1886" s="222">
        <v>0</v>
      </c>
      <c r="M1886" s="222">
        <v>0</v>
      </c>
      <c r="N1886" s="222">
        <v>0</v>
      </c>
      <c r="O1886" s="222">
        <v>223.63</v>
      </c>
      <c r="P1886" s="222">
        <v>0</v>
      </c>
      <c r="Q1886" s="222">
        <v>223.63</v>
      </c>
    </row>
    <row r="1887" spans="1:17">
      <c r="A1887" s="223">
        <f t="shared" si="77"/>
        <v>41</v>
      </c>
      <c r="B1887" s="219" t="s">
        <v>2393</v>
      </c>
      <c r="C1887" s="219" t="s">
        <v>6635</v>
      </c>
      <c r="D1887" s="219" t="s">
        <v>6636</v>
      </c>
      <c r="E1887" s="222">
        <v>0</v>
      </c>
      <c r="F1887" s="222">
        <v>0</v>
      </c>
      <c r="G1887" s="222">
        <v>0</v>
      </c>
      <c r="H1887" s="222">
        <v>0</v>
      </c>
      <c r="I1887" s="222">
        <v>0</v>
      </c>
      <c r="J1887" s="222">
        <v>0</v>
      </c>
      <c r="K1887" s="222">
        <v>0</v>
      </c>
      <c r="L1887" s="222">
        <v>0</v>
      </c>
      <c r="M1887" s="222">
        <v>0</v>
      </c>
      <c r="N1887" s="222">
        <v>0</v>
      </c>
      <c r="O1887" s="222">
        <v>956.58</v>
      </c>
      <c r="P1887" s="222">
        <v>0</v>
      </c>
      <c r="Q1887" s="222">
        <v>956.58</v>
      </c>
    </row>
    <row r="1888" spans="1:17">
      <c r="A1888" s="223">
        <f t="shared" si="77"/>
        <v>42</v>
      </c>
      <c r="B1888" s="219" t="s">
        <v>2393</v>
      </c>
      <c r="C1888" s="219" t="s">
        <v>6637</v>
      </c>
      <c r="D1888" s="219" t="s">
        <v>6636</v>
      </c>
      <c r="E1888" s="222">
        <v>0</v>
      </c>
      <c r="F1888" s="222">
        <v>0</v>
      </c>
      <c r="G1888" s="222">
        <v>0</v>
      </c>
      <c r="H1888" s="222">
        <v>0</v>
      </c>
      <c r="I1888" s="222">
        <v>0</v>
      </c>
      <c r="J1888" s="222">
        <v>0</v>
      </c>
      <c r="K1888" s="222">
        <v>0</v>
      </c>
      <c r="L1888" s="222">
        <v>0</v>
      </c>
      <c r="M1888" s="222">
        <v>0</v>
      </c>
      <c r="N1888" s="222">
        <v>0</v>
      </c>
      <c r="O1888" s="222">
        <v>417.3</v>
      </c>
      <c r="P1888" s="222">
        <v>0</v>
      </c>
      <c r="Q1888" s="222">
        <v>417.3</v>
      </c>
    </row>
    <row r="1889" spans="1:17">
      <c r="A1889" s="223">
        <f t="shared" si="77"/>
        <v>43</v>
      </c>
      <c r="B1889" s="219" t="s">
        <v>2393</v>
      </c>
      <c r="C1889" s="219" t="s">
        <v>6638</v>
      </c>
      <c r="D1889" s="219" t="s">
        <v>2447</v>
      </c>
      <c r="E1889" s="222">
        <v>0</v>
      </c>
      <c r="F1889" s="222">
        <v>0</v>
      </c>
      <c r="G1889" s="222">
        <v>0</v>
      </c>
      <c r="H1889" s="222">
        <v>0</v>
      </c>
      <c r="I1889" s="222">
        <v>0</v>
      </c>
      <c r="J1889" s="222">
        <v>0</v>
      </c>
      <c r="K1889" s="222">
        <v>0</v>
      </c>
      <c r="L1889" s="222">
        <v>0</v>
      </c>
      <c r="M1889" s="222">
        <v>0</v>
      </c>
      <c r="N1889" s="222">
        <v>0</v>
      </c>
      <c r="O1889" s="222">
        <v>631.29999999999995</v>
      </c>
      <c r="P1889" s="222">
        <v>0</v>
      </c>
      <c r="Q1889" s="222">
        <v>631.29999999999995</v>
      </c>
    </row>
    <row r="1890" spans="1:17">
      <c r="A1890" s="223">
        <f t="shared" si="77"/>
        <v>44</v>
      </c>
      <c r="B1890" s="219" t="s">
        <v>2393</v>
      </c>
      <c r="C1890" s="219" t="s">
        <v>6639</v>
      </c>
      <c r="D1890" s="219" t="s">
        <v>2456</v>
      </c>
      <c r="E1890" s="222">
        <v>0</v>
      </c>
      <c r="F1890" s="222">
        <v>0</v>
      </c>
      <c r="G1890" s="222">
        <v>0</v>
      </c>
      <c r="H1890" s="222">
        <v>0</v>
      </c>
      <c r="I1890" s="222">
        <v>0</v>
      </c>
      <c r="J1890" s="222">
        <v>0</v>
      </c>
      <c r="K1890" s="222">
        <v>0</v>
      </c>
      <c r="L1890" s="222">
        <v>0</v>
      </c>
      <c r="M1890" s="222">
        <v>0</v>
      </c>
      <c r="N1890" s="222">
        <v>0</v>
      </c>
      <c r="O1890" s="222">
        <v>870.18</v>
      </c>
      <c r="P1890" s="222">
        <v>0</v>
      </c>
      <c r="Q1890" s="222">
        <v>870.18</v>
      </c>
    </row>
    <row r="1891" spans="1:17">
      <c r="A1891" s="223">
        <f t="shared" si="77"/>
        <v>45</v>
      </c>
      <c r="B1891" s="219" t="s">
        <v>2393</v>
      </c>
      <c r="C1891" s="219" t="s">
        <v>6640</v>
      </c>
      <c r="D1891" s="219" t="s">
        <v>2456</v>
      </c>
      <c r="E1891" s="222">
        <v>0</v>
      </c>
      <c r="F1891" s="222">
        <v>0</v>
      </c>
      <c r="G1891" s="222">
        <v>0</v>
      </c>
      <c r="H1891" s="222">
        <v>0</v>
      </c>
      <c r="I1891" s="222">
        <v>0</v>
      </c>
      <c r="J1891" s="222">
        <v>0</v>
      </c>
      <c r="K1891" s="222">
        <v>0</v>
      </c>
      <c r="L1891" s="222">
        <v>0</v>
      </c>
      <c r="M1891" s="222">
        <v>0</v>
      </c>
      <c r="N1891" s="222">
        <v>0</v>
      </c>
      <c r="O1891" s="222">
        <v>107</v>
      </c>
      <c r="P1891" s="222">
        <v>0</v>
      </c>
      <c r="Q1891" s="222">
        <v>107</v>
      </c>
    </row>
    <row r="1892" spans="1:17">
      <c r="A1892" s="223">
        <f t="shared" si="77"/>
        <v>46</v>
      </c>
      <c r="B1892" s="219" t="s">
        <v>2393</v>
      </c>
      <c r="C1892" s="219" t="s">
        <v>6641</v>
      </c>
      <c r="D1892" s="219" t="s">
        <v>2460</v>
      </c>
      <c r="E1892" s="222">
        <v>0</v>
      </c>
      <c r="F1892" s="222">
        <v>0</v>
      </c>
      <c r="G1892" s="222">
        <v>0</v>
      </c>
      <c r="H1892" s="222">
        <v>0</v>
      </c>
      <c r="I1892" s="222">
        <v>0</v>
      </c>
      <c r="J1892" s="222">
        <v>0</v>
      </c>
      <c r="K1892" s="222">
        <v>0</v>
      </c>
      <c r="L1892" s="222">
        <v>0</v>
      </c>
      <c r="M1892" s="222">
        <v>0</v>
      </c>
      <c r="N1892" s="222">
        <v>0</v>
      </c>
      <c r="O1892" s="222">
        <v>631.29999999999995</v>
      </c>
      <c r="P1892" s="222">
        <v>0</v>
      </c>
      <c r="Q1892" s="222">
        <v>631.29999999999995</v>
      </c>
    </row>
    <row r="1893" spans="1:17">
      <c r="A1893" s="223">
        <f t="shared" si="77"/>
        <v>47</v>
      </c>
      <c r="B1893" s="219" t="s">
        <v>2393</v>
      </c>
      <c r="C1893" s="219" t="s">
        <v>6642</v>
      </c>
      <c r="D1893" s="219" t="s">
        <v>2468</v>
      </c>
      <c r="E1893" s="222">
        <v>0</v>
      </c>
      <c r="F1893" s="222">
        <v>0</v>
      </c>
      <c r="G1893" s="222">
        <v>0</v>
      </c>
      <c r="H1893" s="222">
        <v>0</v>
      </c>
      <c r="I1893" s="222">
        <v>0</v>
      </c>
      <c r="J1893" s="222">
        <v>0</v>
      </c>
      <c r="K1893" s="222">
        <v>0</v>
      </c>
      <c r="L1893" s="222">
        <v>0</v>
      </c>
      <c r="M1893" s="222">
        <v>0</v>
      </c>
      <c r="N1893" s="222">
        <v>0</v>
      </c>
      <c r="O1893" s="222">
        <v>1644.8</v>
      </c>
      <c r="P1893" s="222">
        <v>0</v>
      </c>
      <c r="Q1893" s="222">
        <v>1644.8</v>
      </c>
    </row>
    <row r="1894" spans="1:17">
      <c r="A1894" s="223">
        <f t="shared" si="77"/>
        <v>48</v>
      </c>
      <c r="B1894" s="219" t="s">
        <v>2393</v>
      </c>
      <c r="C1894" s="219" t="s">
        <v>6643</v>
      </c>
      <c r="D1894" s="219" t="s">
        <v>6644</v>
      </c>
      <c r="E1894" s="222">
        <v>0</v>
      </c>
      <c r="F1894" s="222">
        <v>0</v>
      </c>
      <c r="G1894" s="222">
        <v>0</v>
      </c>
      <c r="H1894" s="222">
        <v>0</v>
      </c>
      <c r="I1894" s="222">
        <v>0</v>
      </c>
      <c r="J1894" s="222">
        <v>0</v>
      </c>
      <c r="K1894" s="222">
        <v>0</v>
      </c>
      <c r="L1894" s="222">
        <v>0</v>
      </c>
      <c r="M1894" s="222">
        <v>0</v>
      </c>
      <c r="N1894" s="222">
        <v>0</v>
      </c>
      <c r="O1894" s="222">
        <v>732.95</v>
      </c>
      <c r="P1894" s="222">
        <v>0</v>
      </c>
      <c r="Q1894" s="222">
        <v>732.95</v>
      </c>
    </row>
    <row r="1895" spans="1:17">
      <c r="A1895" s="223">
        <f t="shared" si="77"/>
        <v>49</v>
      </c>
      <c r="B1895" s="219" t="s">
        <v>2393</v>
      </c>
      <c r="C1895" s="219" t="s">
        <v>6645</v>
      </c>
      <c r="D1895" s="219" t="s">
        <v>6646</v>
      </c>
      <c r="E1895" s="222">
        <v>0</v>
      </c>
      <c r="F1895" s="222">
        <v>0</v>
      </c>
      <c r="G1895" s="222">
        <v>0</v>
      </c>
      <c r="H1895" s="222">
        <v>0</v>
      </c>
      <c r="I1895" s="222">
        <v>0</v>
      </c>
      <c r="J1895" s="222">
        <v>0</v>
      </c>
      <c r="K1895" s="222">
        <v>0</v>
      </c>
      <c r="L1895" s="222">
        <v>0</v>
      </c>
      <c r="M1895" s="222">
        <v>0</v>
      </c>
      <c r="N1895" s="222">
        <v>0</v>
      </c>
      <c r="O1895" s="222">
        <v>101.65</v>
      </c>
      <c r="P1895" s="222">
        <v>0</v>
      </c>
      <c r="Q1895" s="222">
        <v>101.65</v>
      </c>
    </row>
    <row r="1896" spans="1:17">
      <c r="A1896" s="223">
        <f t="shared" ref="A1896:A1959" si="79">A1895+1</f>
        <v>50</v>
      </c>
      <c r="B1896" s="219" t="s">
        <v>2393</v>
      </c>
      <c r="C1896" s="219" t="s">
        <v>6647</v>
      </c>
      <c r="D1896" s="219" t="s">
        <v>6648</v>
      </c>
      <c r="E1896" s="222">
        <v>0</v>
      </c>
      <c r="F1896" s="222">
        <v>0</v>
      </c>
      <c r="G1896" s="222">
        <v>0</v>
      </c>
      <c r="H1896" s="222">
        <v>0</v>
      </c>
      <c r="I1896" s="222">
        <v>0</v>
      </c>
      <c r="J1896" s="222">
        <v>0</v>
      </c>
      <c r="K1896" s="222">
        <v>0</v>
      </c>
      <c r="L1896" s="222">
        <v>0</v>
      </c>
      <c r="M1896" s="222">
        <v>0</v>
      </c>
      <c r="N1896" s="222">
        <v>0</v>
      </c>
      <c r="O1896" s="222">
        <v>104.7</v>
      </c>
      <c r="P1896" s="222">
        <v>0</v>
      </c>
      <c r="Q1896" s="222">
        <v>104.7</v>
      </c>
    </row>
    <row r="1897" spans="1:17">
      <c r="A1897" s="223">
        <f t="shared" si="79"/>
        <v>51</v>
      </c>
      <c r="B1897" s="219" t="s">
        <v>2393</v>
      </c>
      <c r="C1897" s="219" t="s">
        <v>6649</v>
      </c>
      <c r="D1897" s="219" t="s">
        <v>6650</v>
      </c>
      <c r="E1897" s="222">
        <v>0</v>
      </c>
      <c r="F1897" s="222">
        <v>0</v>
      </c>
      <c r="G1897" s="222">
        <v>0</v>
      </c>
      <c r="H1897" s="222">
        <v>0</v>
      </c>
      <c r="I1897" s="222">
        <v>0</v>
      </c>
      <c r="J1897" s="222">
        <v>0</v>
      </c>
      <c r="K1897" s="222">
        <v>0</v>
      </c>
      <c r="L1897" s="222">
        <v>0</v>
      </c>
      <c r="M1897" s="222">
        <v>0</v>
      </c>
      <c r="N1897" s="222">
        <v>0</v>
      </c>
      <c r="O1897" s="222">
        <v>101.65</v>
      </c>
      <c r="P1897" s="222">
        <v>0</v>
      </c>
      <c r="Q1897" s="222">
        <v>101.65</v>
      </c>
    </row>
    <row r="1898" spans="1:17">
      <c r="A1898" s="223">
        <f t="shared" si="79"/>
        <v>52</v>
      </c>
      <c r="B1898" s="219" t="s">
        <v>2393</v>
      </c>
      <c r="C1898" s="219" t="s">
        <v>6651</v>
      </c>
      <c r="D1898" s="219" t="s">
        <v>6652</v>
      </c>
      <c r="E1898" s="222">
        <v>0</v>
      </c>
      <c r="F1898" s="222">
        <v>0</v>
      </c>
      <c r="G1898" s="222">
        <v>0</v>
      </c>
      <c r="H1898" s="222">
        <v>0</v>
      </c>
      <c r="I1898" s="222">
        <v>0</v>
      </c>
      <c r="J1898" s="222">
        <v>0</v>
      </c>
      <c r="K1898" s="222">
        <v>0</v>
      </c>
      <c r="L1898" s="222">
        <v>0</v>
      </c>
      <c r="M1898" s="222">
        <v>0</v>
      </c>
      <c r="N1898" s="222">
        <v>0</v>
      </c>
      <c r="O1898" s="222">
        <v>149</v>
      </c>
      <c r="P1898" s="222">
        <v>0</v>
      </c>
      <c r="Q1898" s="222">
        <v>149</v>
      </c>
    </row>
    <row r="1899" spans="1:17">
      <c r="A1899" s="223">
        <f t="shared" si="79"/>
        <v>53</v>
      </c>
      <c r="B1899" s="219" t="s">
        <v>2393</v>
      </c>
      <c r="C1899" s="219" t="s">
        <v>6653</v>
      </c>
      <c r="D1899" s="219" t="s">
        <v>6654</v>
      </c>
      <c r="E1899" s="222">
        <v>0</v>
      </c>
      <c r="F1899" s="222">
        <v>0</v>
      </c>
      <c r="G1899" s="222">
        <v>0</v>
      </c>
      <c r="H1899" s="222">
        <v>0</v>
      </c>
      <c r="I1899" s="222">
        <v>0</v>
      </c>
      <c r="J1899" s="222">
        <v>0</v>
      </c>
      <c r="K1899" s="222">
        <v>0</v>
      </c>
      <c r="L1899" s="222">
        <v>0</v>
      </c>
      <c r="M1899" s="222">
        <v>0</v>
      </c>
      <c r="N1899" s="222">
        <v>0</v>
      </c>
      <c r="O1899" s="222">
        <v>940.53</v>
      </c>
      <c r="P1899" s="222">
        <v>0</v>
      </c>
      <c r="Q1899" s="222">
        <v>940.53</v>
      </c>
    </row>
    <row r="1900" spans="1:17">
      <c r="A1900" s="223">
        <f t="shared" si="79"/>
        <v>54</v>
      </c>
      <c r="B1900" s="219" t="s">
        <v>2393</v>
      </c>
      <c r="C1900" s="219" t="s">
        <v>6655</v>
      </c>
      <c r="D1900" s="219" t="s">
        <v>6656</v>
      </c>
      <c r="E1900" s="222">
        <v>0</v>
      </c>
      <c r="F1900" s="222">
        <v>0</v>
      </c>
      <c r="G1900" s="222">
        <v>0</v>
      </c>
      <c r="H1900" s="222">
        <v>0</v>
      </c>
      <c r="I1900" s="222">
        <v>0</v>
      </c>
      <c r="J1900" s="222">
        <v>0</v>
      </c>
      <c r="K1900" s="222">
        <v>0</v>
      </c>
      <c r="L1900" s="222">
        <v>0</v>
      </c>
      <c r="M1900" s="222">
        <v>0</v>
      </c>
      <c r="N1900" s="222">
        <v>0</v>
      </c>
      <c r="O1900" s="222">
        <v>421.85</v>
      </c>
      <c r="P1900" s="222">
        <v>0</v>
      </c>
      <c r="Q1900" s="222">
        <v>421.85</v>
      </c>
    </row>
    <row r="1901" spans="1:17">
      <c r="A1901" s="223">
        <f t="shared" si="79"/>
        <v>55</v>
      </c>
      <c r="B1901" s="219" t="s">
        <v>2393</v>
      </c>
      <c r="C1901" s="219" t="s">
        <v>6657</v>
      </c>
      <c r="D1901" s="219" t="s">
        <v>6658</v>
      </c>
      <c r="E1901" s="222">
        <v>0</v>
      </c>
      <c r="F1901" s="222">
        <v>0</v>
      </c>
      <c r="G1901" s="222">
        <v>0</v>
      </c>
      <c r="H1901" s="222">
        <v>0</v>
      </c>
      <c r="I1901" s="222">
        <v>0</v>
      </c>
      <c r="J1901" s="222">
        <v>0</v>
      </c>
      <c r="K1901" s="222">
        <v>0</v>
      </c>
      <c r="L1901" s="222">
        <v>0</v>
      </c>
      <c r="M1901" s="222">
        <v>0</v>
      </c>
      <c r="N1901" s="222">
        <v>0</v>
      </c>
      <c r="O1901" s="222">
        <v>538.21</v>
      </c>
      <c r="P1901" s="222">
        <v>0</v>
      </c>
      <c r="Q1901" s="222">
        <v>538.21</v>
      </c>
    </row>
    <row r="1902" spans="1:17">
      <c r="A1902" s="223">
        <f t="shared" si="79"/>
        <v>56</v>
      </c>
      <c r="B1902" s="219" t="s">
        <v>2393</v>
      </c>
      <c r="C1902" s="219" t="s">
        <v>6659</v>
      </c>
      <c r="D1902" s="219" t="s">
        <v>6660</v>
      </c>
      <c r="E1902" s="222">
        <v>0</v>
      </c>
      <c r="F1902" s="222">
        <v>0</v>
      </c>
      <c r="G1902" s="222">
        <v>0</v>
      </c>
      <c r="H1902" s="222">
        <v>0</v>
      </c>
      <c r="I1902" s="222">
        <v>0</v>
      </c>
      <c r="J1902" s="222">
        <v>0</v>
      </c>
      <c r="K1902" s="222">
        <v>0</v>
      </c>
      <c r="L1902" s="222">
        <v>0</v>
      </c>
      <c r="M1902" s="222">
        <v>0</v>
      </c>
      <c r="N1902" s="222">
        <v>0</v>
      </c>
      <c r="O1902" s="222">
        <v>317.79000000000002</v>
      </c>
      <c r="P1902" s="222">
        <v>0</v>
      </c>
      <c r="Q1902" s="222">
        <v>317.79000000000002</v>
      </c>
    </row>
    <row r="1903" spans="1:17" ht="15" thickBot="1">
      <c r="A1903" s="223"/>
      <c r="B1903" s="219"/>
      <c r="C1903" s="219"/>
      <c r="D1903" s="219"/>
      <c r="E1903" s="224">
        <f t="shared" ref="E1903:Q1903" si="80">SUM(E1847:E1902)</f>
        <v>0</v>
      </c>
      <c r="F1903" s="224">
        <f t="shared" si="80"/>
        <v>0</v>
      </c>
      <c r="G1903" s="224">
        <f t="shared" si="80"/>
        <v>0</v>
      </c>
      <c r="H1903" s="224">
        <f t="shared" si="80"/>
        <v>0</v>
      </c>
      <c r="I1903" s="224">
        <f t="shared" si="80"/>
        <v>0</v>
      </c>
      <c r="J1903" s="224">
        <f t="shared" si="80"/>
        <v>0</v>
      </c>
      <c r="K1903" s="224">
        <f t="shared" si="80"/>
        <v>0</v>
      </c>
      <c r="L1903" s="224">
        <f t="shared" si="80"/>
        <v>0</v>
      </c>
      <c r="M1903" s="224">
        <f t="shared" si="80"/>
        <v>0</v>
      </c>
      <c r="N1903" s="224">
        <f t="shared" si="80"/>
        <v>0</v>
      </c>
      <c r="O1903" s="224">
        <f t="shared" si="80"/>
        <v>24744.189999999995</v>
      </c>
      <c r="P1903" s="224">
        <f t="shared" si="80"/>
        <v>0</v>
      </c>
      <c r="Q1903" s="224">
        <f t="shared" si="80"/>
        <v>24744.189999999995</v>
      </c>
    </row>
    <row r="1904" spans="1:17" ht="15" thickTop="1">
      <c r="A1904" s="223">
        <f t="shared" si="79"/>
        <v>1</v>
      </c>
      <c r="B1904" s="219" t="s">
        <v>483</v>
      </c>
      <c r="C1904" s="219" t="s">
        <v>6661</v>
      </c>
      <c r="D1904" s="219" t="s">
        <v>163</v>
      </c>
      <c r="E1904" s="222">
        <v>0</v>
      </c>
      <c r="F1904" s="222">
        <v>0</v>
      </c>
      <c r="G1904" s="222">
        <v>0</v>
      </c>
      <c r="H1904" s="222">
        <v>0</v>
      </c>
      <c r="I1904" s="222">
        <v>0</v>
      </c>
      <c r="J1904" s="222">
        <v>0</v>
      </c>
      <c r="K1904" s="222">
        <v>0</v>
      </c>
      <c r="L1904" s="222">
        <v>0</v>
      </c>
      <c r="M1904" s="222">
        <v>0</v>
      </c>
      <c r="N1904" s="222">
        <v>0</v>
      </c>
      <c r="O1904" s="222">
        <v>266.32</v>
      </c>
      <c r="P1904" s="222">
        <v>0</v>
      </c>
      <c r="Q1904" s="222">
        <v>266.32</v>
      </c>
    </row>
    <row r="1905" spans="1:17">
      <c r="A1905" s="223">
        <f t="shared" si="79"/>
        <v>2</v>
      </c>
      <c r="B1905" s="219" t="s">
        <v>483</v>
      </c>
      <c r="C1905" s="219" t="s">
        <v>6662</v>
      </c>
      <c r="D1905" s="219" t="s">
        <v>6663</v>
      </c>
      <c r="E1905" s="222">
        <v>0</v>
      </c>
      <c r="F1905" s="222">
        <v>0</v>
      </c>
      <c r="G1905" s="222">
        <v>0</v>
      </c>
      <c r="H1905" s="222">
        <v>0</v>
      </c>
      <c r="I1905" s="222">
        <v>0</v>
      </c>
      <c r="J1905" s="222">
        <v>0</v>
      </c>
      <c r="K1905" s="222">
        <v>0</v>
      </c>
      <c r="L1905" s="222">
        <v>0</v>
      </c>
      <c r="M1905" s="222">
        <v>0</v>
      </c>
      <c r="N1905" s="222">
        <v>0</v>
      </c>
      <c r="O1905" s="222">
        <v>1284</v>
      </c>
      <c r="P1905" s="222">
        <v>0</v>
      </c>
      <c r="Q1905" s="222">
        <v>1284</v>
      </c>
    </row>
    <row r="1906" spans="1:17">
      <c r="A1906" s="223">
        <f t="shared" si="79"/>
        <v>3</v>
      </c>
      <c r="B1906" s="219" t="s">
        <v>483</v>
      </c>
      <c r="C1906" s="219" t="s">
        <v>6664</v>
      </c>
      <c r="D1906" s="219" t="s">
        <v>6665</v>
      </c>
      <c r="E1906" s="222">
        <v>0</v>
      </c>
      <c r="F1906" s="222">
        <v>0</v>
      </c>
      <c r="G1906" s="222">
        <v>0</v>
      </c>
      <c r="H1906" s="222">
        <v>0</v>
      </c>
      <c r="I1906" s="222">
        <v>0</v>
      </c>
      <c r="J1906" s="222">
        <v>0</v>
      </c>
      <c r="K1906" s="222">
        <v>0</v>
      </c>
      <c r="L1906" s="222">
        <v>0</v>
      </c>
      <c r="M1906" s="222">
        <v>0</v>
      </c>
      <c r="N1906" s="222">
        <v>0</v>
      </c>
      <c r="O1906" s="222">
        <v>963</v>
      </c>
      <c r="P1906" s="222">
        <v>0</v>
      </c>
      <c r="Q1906" s="222">
        <v>963</v>
      </c>
    </row>
    <row r="1907" spans="1:17">
      <c r="A1907" s="223">
        <f t="shared" si="79"/>
        <v>4</v>
      </c>
      <c r="B1907" s="219" t="s">
        <v>483</v>
      </c>
      <c r="C1907" s="219" t="s">
        <v>6666</v>
      </c>
      <c r="D1907" s="219" t="s">
        <v>6667</v>
      </c>
      <c r="E1907" s="222">
        <v>0</v>
      </c>
      <c r="F1907" s="222">
        <v>0</v>
      </c>
      <c r="G1907" s="222">
        <v>0</v>
      </c>
      <c r="H1907" s="222">
        <v>0</v>
      </c>
      <c r="I1907" s="222">
        <v>0</v>
      </c>
      <c r="J1907" s="222">
        <v>0</v>
      </c>
      <c r="K1907" s="222">
        <v>0</v>
      </c>
      <c r="L1907" s="222">
        <v>0</v>
      </c>
      <c r="M1907" s="222">
        <v>0</v>
      </c>
      <c r="N1907" s="222">
        <v>0</v>
      </c>
      <c r="O1907" s="222">
        <v>1391</v>
      </c>
      <c r="P1907" s="222">
        <v>0</v>
      </c>
      <c r="Q1907" s="222">
        <v>1391</v>
      </c>
    </row>
    <row r="1908" spans="1:17">
      <c r="A1908" s="223">
        <f t="shared" si="79"/>
        <v>5</v>
      </c>
      <c r="B1908" s="219" t="s">
        <v>483</v>
      </c>
      <c r="C1908" s="219" t="s">
        <v>6668</v>
      </c>
      <c r="D1908" s="219" t="s">
        <v>6669</v>
      </c>
      <c r="E1908" s="222">
        <v>0</v>
      </c>
      <c r="F1908" s="222">
        <v>0</v>
      </c>
      <c r="G1908" s="222">
        <v>0</v>
      </c>
      <c r="H1908" s="222">
        <v>0</v>
      </c>
      <c r="I1908" s="222">
        <v>0</v>
      </c>
      <c r="J1908" s="222">
        <v>0</v>
      </c>
      <c r="K1908" s="222">
        <v>0</v>
      </c>
      <c r="L1908" s="222">
        <v>0</v>
      </c>
      <c r="M1908" s="222">
        <v>0</v>
      </c>
      <c r="N1908" s="222">
        <v>0</v>
      </c>
      <c r="O1908" s="222">
        <v>135.19</v>
      </c>
      <c r="P1908" s="222">
        <v>0</v>
      </c>
      <c r="Q1908" s="222">
        <v>135.19</v>
      </c>
    </row>
    <row r="1909" spans="1:17">
      <c r="A1909" s="223">
        <f t="shared" si="79"/>
        <v>6</v>
      </c>
      <c r="B1909" s="219" t="s">
        <v>483</v>
      </c>
      <c r="C1909" s="219" t="s">
        <v>6670</v>
      </c>
      <c r="D1909" s="219" t="s">
        <v>6671</v>
      </c>
      <c r="E1909" s="222">
        <v>0</v>
      </c>
      <c r="F1909" s="222">
        <v>0</v>
      </c>
      <c r="G1909" s="222">
        <v>0</v>
      </c>
      <c r="H1909" s="222">
        <v>0</v>
      </c>
      <c r="I1909" s="222">
        <v>0</v>
      </c>
      <c r="J1909" s="222">
        <v>0</v>
      </c>
      <c r="K1909" s="222">
        <v>0</v>
      </c>
      <c r="L1909" s="222">
        <v>0</v>
      </c>
      <c r="M1909" s="222">
        <v>0</v>
      </c>
      <c r="N1909" s="222">
        <v>0</v>
      </c>
      <c r="O1909" s="222">
        <v>107</v>
      </c>
      <c r="P1909" s="222">
        <v>0</v>
      </c>
      <c r="Q1909" s="222">
        <v>107</v>
      </c>
    </row>
    <row r="1910" spans="1:17">
      <c r="A1910" s="223">
        <f t="shared" si="79"/>
        <v>7</v>
      </c>
      <c r="B1910" s="219" t="s">
        <v>483</v>
      </c>
      <c r="C1910" s="219" t="s">
        <v>6672</v>
      </c>
      <c r="D1910" s="219" t="s">
        <v>6671</v>
      </c>
      <c r="E1910" s="222">
        <v>0</v>
      </c>
      <c r="F1910" s="222">
        <v>0</v>
      </c>
      <c r="G1910" s="222">
        <v>0</v>
      </c>
      <c r="H1910" s="222">
        <v>0</v>
      </c>
      <c r="I1910" s="222">
        <v>0</v>
      </c>
      <c r="J1910" s="222">
        <v>0</v>
      </c>
      <c r="K1910" s="222">
        <v>0</v>
      </c>
      <c r="L1910" s="222">
        <v>0</v>
      </c>
      <c r="M1910" s="222">
        <v>0</v>
      </c>
      <c r="N1910" s="222">
        <v>0</v>
      </c>
      <c r="O1910" s="222">
        <v>960.43</v>
      </c>
      <c r="P1910" s="222">
        <v>0</v>
      </c>
      <c r="Q1910" s="222">
        <v>960.43</v>
      </c>
    </row>
    <row r="1911" spans="1:17">
      <c r="A1911" s="223">
        <f t="shared" si="79"/>
        <v>8</v>
      </c>
      <c r="B1911" s="219" t="s">
        <v>483</v>
      </c>
      <c r="C1911" s="219" t="s">
        <v>6673</v>
      </c>
      <c r="D1911" s="219" t="s">
        <v>6674</v>
      </c>
      <c r="E1911" s="222">
        <v>0</v>
      </c>
      <c r="F1911" s="222">
        <v>0</v>
      </c>
      <c r="G1911" s="222">
        <v>0</v>
      </c>
      <c r="H1911" s="222">
        <v>0</v>
      </c>
      <c r="I1911" s="222">
        <v>0</v>
      </c>
      <c r="J1911" s="222">
        <v>0</v>
      </c>
      <c r="K1911" s="222">
        <v>0</v>
      </c>
      <c r="L1911" s="222">
        <v>0</v>
      </c>
      <c r="M1911" s="222">
        <v>0</v>
      </c>
      <c r="N1911" s="222">
        <v>0</v>
      </c>
      <c r="O1911" s="222">
        <v>293.18</v>
      </c>
      <c r="P1911" s="222">
        <v>0</v>
      </c>
      <c r="Q1911" s="222">
        <v>293.18</v>
      </c>
    </row>
    <row r="1912" spans="1:17">
      <c r="A1912" s="223">
        <f t="shared" si="79"/>
        <v>9</v>
      </c>
      <c r="B1912" s="219" t="s">
        <v>483</v>
      </c>
      <c r="C1912" s="219" t="s">
        <v>6675</v>
      </c>
      <c r="D1912" s="219" t="s">
        <v>6674</v>
      </c>
      <c r="E1912" s="222">
        <v>0</v>
      </c>
      <c r="F1912" s="222">
        <v>0</v>
      </c>
      <c r="G1912" s="222">
        <v>0</v>
      </c>
      <c r="H1912" s="222">
        <v>0</v>
      </c>
      <c r="I1912" s="222">
        <v>0</v>
      </c>
      <c r="J1912" s="222">
        <v>0</v>
      </c>
      <c r="K1912" s="222">
        <v>0</v>
      </c>
      <c r="L1912" s="222">
        <v>0</v>
      </c>
      <c r="M1912" s="222">
        <v>0</v>
      </c>
      <c r="N1912" s="222">
        <v>0</v>
      </c>
      <c r="O1912" s="222">
        <v>631.29999999999995</v>
      </c>
      <c r="P1912" s="222">
        <v>0</v>
      </c>
      <c r="Q1912" s="222">
        <v>631.29999999999995</v>
      </c>
    </row>
    <row r="1913" spans="1:17">
      <c r="A1913" s="223">
        <f t="shared" si="79"/>
        <v>10</v>
      </c>
      <c r="B1913" s="219" t="s">
        <v>483</v>
      </c>
      <c r="C1913" s="219" t="s">
        <v>6676</v>
      </c>
      <c r="D1913" s="219" t="s">
        <v>6677</v>
      </c>
      <c r="E1913" s="222">
        <v>0</v>
      </c>
      <c r="F1913" s="222">
        <v>0</v>
      </c>
      <c r="G1913" s="222">
        <v>0</v>
      </c>
      <c r="H1913" s="222">
        <v>0</v>
      </c>
      <c r="I1913" s="222">
        <v>0</v>
      </c>
      <c r="J1913" s="222">
        <v>0</v>
      </c>
      <c r="K1913" s="222">
        <v>0</v>
      </c>
      <c r="L1913" s="222">
        <v>0</v>
      </c>
      <c r="M1913" s="222">
        <v>0</v>
      </c>
      <c r="N1913" s="222">
        <v>0</v>
      </c>
      <c r="O1913" s="222">
        <v>1522.88</v>
      </c>
      <c r="P1913" s="222">
        <v>0</v>
      </c>
      <c r="Q1913" s="222">
        <v>1522.88</v>
      </c>
    </row>
    <row r="1914" spans="1:17">
      <c r="A1914" s="223">
        <f t="shared" si="79"/>
        <v>11</v>
      </c>
      <c r="B1914" s="219" t="s">
        <v>483</v>
      </c>
      <c r="C1914" s="219" t="s">
        <v>6678</v>
      </c>
      <c r="D1914" s="219" t="s">
        <v>6679</v>
      </c>
      <c r="E1914" s="222">
        <v>0</v>
      </c>
      <c r="F1914" s="222">
        <v>0</v>
      </c>
      <c r="G1914" s="222">
        <v>0</v>
      </c>
      <c r="H1914" s="222">
        <v>0</v>
      </c>
      <c r="I1914" s="222">
        <v>0</v>
      </c>
      <c r="J1914" s="222">
        <v>0</v>
      </c>
      <c r="K1914" s="222">
        <v>0</v>
      </c>
      <c r="L1914" s="222">
        <v>0</v>
      </c>
      <c r="M1914" s="222">
        <v>0</v>
      </c>
      <c r="N1914" s="222">
        <v>0</v>
      </c>
      <c r="O1914" s="222">
        <v>2093.9899999999998</v>
      </c>
      <c r="P1914" s="222">
        <v>0</v>
      </c>
      <c r="Q1914" s="222">
        <v>2093.9899999999998</v>
      </c>
    </row>
    <row r="1915" spans="1:17">
      <c r="A1915" s="223">
        <f t="shared" si="79"/>
        <v>12</v>
      </c>
      <c r="B1915" s="219" t="s">
        <v>483</v>
      </c>
      <c r="C1915" s="219" t="s">
        <v>6680</v>
      </c>
      <c r="D1915" s="219" t="s">
        <v>6679</v>
      </c>
      <c r="E1915" s="222">
        <v>0</v>
      </c>
      <c r="F1915" s="222">
        <v>0</v>
      </c>
      <c r="G1915" s="222">
        <v>0</v>
      </c>
      <c r="H1915" s="222">
        <v>0</v>
      </c>
      <c r="I1915" s="222">
        <v>0</v>
      </c>
      <c r="J1915" s="222">
        <v>0</v>
      </c>
      <c r="K1915" s="222">
        <v>0</v>
      </c>
      <c r="L1915" s="222">
        <v>0</v>
      </c>
      <c r="M1915" s="222">
        <v>0</v>
      </c>
      <c r="N1915" s="222">
        <v>0</v>
      </c>
      <c r="O1915" s="222">
        <v>107</v>
      </c>
      <c r="P1915" s="222">
        <v>0</v>
      </c>
      <c r="Q1915" s="222">
        <v>107</v>
      </c>
    </row>
    <row r="1916" spans="1:17">
      <c r="A1916" s="223">
        <f t="shared" si="79"/>
        <v>13</v>
      </c>
      <c r="B1916" s="219" t="s">
        <v>483</v>
      </c>
      <c r="C1916" s="219" t="s">
        <v>6681</v>
      </c>
      <c r="D1916" s="219" t="s">
        <v>6682</v>
      </c>
      <c r="E1916" s="222">
        <v>0</v>
      </c>
      <c r="F1916" s="222">
        <v>0</v>
      </c>
      <c r="G1916" s="222">
        <v>0</v>
      </c>
      <c r="H1916" s="222">
        <v>0</v>
      </c>
      <c r="I1916" s="222">
        <v>0</v>
      </c>
      <c r="J1916" s="222">
        <v>0</v>
      </c>
      <c r="K1916" s="222">
        <v>0</v>
      </c>
      <c r="L1916" s="222">
        <v>0</v>
      </c>
      <c r="M1916" s="222">
        <v>0</v>
      </c>
      <c r="N1916" s="222">
        <v>0</v>
      </c>
      <c r="O1916" s="222">
        <v>957.17</v>
      </c>
      <c r="P1916" s="222">
        <v>0</v>
      </c>
      <c r="Q1916" s="222">
        <v>957.17</v>
      </c>
    </row>
    <row r="1917" spans="1:17">
      <c r="A1917" s="223">
        <f t="shared" si="79"/>
        <v>14</v>
      </c>
      <c r="B1917" s="219" t="s">
        <v>483</v>
      </c>
      <c r="C1917" s="219" t="s">
        <v>6683</v>
      </c>
      <c r="D1917" s="219" t="s">
        <v>6684</v>
      </c>
      <c r="E1917" s="222">
        <v>0</v>
      </c>
      <c r="F1917" s="222">
        <v>0</v>
      </c>
      <c r="G1917" s="222">
        <v>0</v>
      </c>
      <c r="H1917" s="222">
        <v>0</v>
      </c>
      <c r="I1917" s="222">
        <v>0</v>
      </c>
      <c r="J1917" s="222">
        <v>0</v>
      </c>
      <c r="K1917" s="222">
        <v>0</v>
      </c>
      <c r="L1917" s="222">
        <v>0</v>
      </c>
      <c r="M1917" s="222">
        <v>0</v>
      </c>
      <c r="N1917" s="222">
        <v>0</v>
      </c>
      <c r="O1917" s="222">
        <v>107</v>
      </c>
      <c r="P1917" s="222">
        <v>0</v>
      </c>
      <c r="Q1917" s="222">
        <v>107</v>
      </c>
    </row>
    <row r="1918" spans="1:17">
      <c r="A1918" s="223">
        <f t="shared" si="79"/>
        <v>15</v>
      </c>
      <c r="B1918" s="219" t="s">
        <v>483</v>
      </c>
      <c r="C1918" s="219" t="s">
        <v>6685</v>
      </c>
      <c r="D1918" s="219" t="s">
        <v>4313</v>
      </c>
      <c r="E1918" s="222">
        <v>0</v>
      </c>
      <c r="F1918" s="222">
        <v>0</v>
      </c>
      <c r="G1918" s="222">
        <v>0</v>
      </c>
      <c r="H1918" s="222">
        <v>0</v>
      </c>
      <c r="I1918" s="222">
        <v>0</v>
      </c>
      <c r="J1918" s="222">
        <v>0</v>
      </c>
      <c r="K1918" s="222">
        <v>0</v>
      </c>
      <c r="L1918" s="222">
        <v>0</v>
      </c>
      <c r="M1918" s="222">
        <v>0</v>
      </c>
      <c r="N1918" s="222">
        <v>0</v>
      </c>
      <c r="O1918" s="222">
        <v>269.37</v>
      </c>
      <c r="P1918" s="222">
        <v>0</v>
      </c>
      <c r="Q1918" s="222">
        <v>269.37</v>
      </c>
    </row>
    <row r="1919" spans="1:17">
      <c r="A1919" s="223">
        <f t="shared" si="79"/>
        <v>16</v>
      </c>
      <c r="B1919" s="219" t="s">
        <v>483</v>
      </c>
      <c r="C1919" s="219" t="s">
        <v>6686</v>
      </c>
      <c r="D1919" s="219" t="s">
        <v>6687</v>
      </c>
      <c r="E1919" s="222">
        <v>0</v>
      </c>
      <c r="F1919" s="222">
        <v>0</v>
      </c>
      <c r="G1919" s="222">
        <v>0</v>
      </c>
      <c r="H1919" s="222">
        <v>0</v>
      </c>
      <c r="I1919" s="222">
        <v>0</v>
      </c>
      <c r="J1919" s="222">
        <v>0</v>
      </c>
      <c r="K1919" s="222">
        <v>0</v>
      </c>
      <c r="L1919" s="222">
        <v>0</v>
      </c>
      <c r="M1919" s="222">
        <v>0</v>
      </c>
      <c r="N1919" s="222">
        <v>0</v>
      </c>
      <c r="O1919" s="222">
        <v>119.84</v>
      </c>
      <c r="P1919" s="222">
        <v>0</v>
      </c>
      <c r="Q1919" s="222">
        <v>119.84</v>
      </c>
    </row>
    <row r="1920" spans="1:17">
      <c r="A1920" s="223">
        <f t="shared" si="79"/>
        <v>17</v>
      </c>
      <c r="B1920" s="219" t="s">
        <v>483</v>
      </c>
      <c r="C1920" s="219" t="s">
        <v>6688</v>
      </c>
      <c r="D1920" s="219" t="s">
        <v>6689</v>
      </c>
      <c r="E1920" s="222">
        <v>0</v>
      </c>
      <c r="F1920" s="222">
        <v>0</v>
      </c>
      <c r="G1920" s="222">
        <v>0</v>
      </c>
      <c r="H1920" s="222">
        <v>0</v>
      </c>
      <c r="I1920" s="222">
        <v>0</v>
      </c>
      <c r="J1920" s="222">
        <v>0</v>
      </c>
      <c r="K1920" s="222">
        <v>0</v>
      </c>
      <c r="L1920" s="222">
        <v>0</v>
      </c>
      <c r="M1920" s="222">
        <v>0</v>
      </c>
      <c r="N1920" s="222">
        <v>0</v>
      </c>
      <c r="O1920" s="222">
        <v>107</v>
      </c>
      <c r="P1920" s="222">
        <v>0</v>
      </c>
      <c r="Q1920" s="222">
        <v>107</v>
      </c>
    </row>
    <row r="1921" spans="1:17">
      <c r="A1921" s="223">
        <f t="shared" si="79"/>
        <v>18</v>
      </c>
      <c r="B1921" s="219" t="s">
        <v>483</v>
      </c>
      <c r="C1921" s="219" t="s">
        <v>6690</v>
      </c>
      <c r="D1921" s="219" t="s">
        <v>2483</v>
      </c>
      <c r="E1921" s="222">
        <v>0</v>
      </c>
      <c r="F1921" s="222">
        <v>0</v>
      </c>
      <c r="G1921" s="222">
        <v>0</v>
      </c>
      <c r="H1921" s="222">
        <v>0</v>
      </c>
      <c r="I1921" s="222">
        <v>0</v>
      </c>
      <c r="J1921" s="222">
        <v>0</v>
      </c>
      <c r="K1921" s="222">
        <v>0</v>
      </c>
      <c r="L1921" s="222">
        <v>0</v>
      </c>
      <c r="M1921" s="222">
        <v>0</v>
      </c>
      <c r="N1921" s="222">
        <v>0</v>
      </c>
      <c r="O1921" s="222">
        <v>815.98</v>
      </c>
      <c r="P1921" s="222">
        <v>0</v>
      </c>
      <c r="Q1921" s="222">
        <v>815.98</v>
      </c>
    </row>
    <row r="1922" spans="1:17">
      <c r="A1922" s="223">
        <f t="shared" si="79"/>
        <v>19</v>
      </c>
      <c r="B1922" s="219" t="s">
        <v>483</v>
      </c>
      <c r="C1922" s="219" t="s">
        <v>6691</v>
      </c>
      <c r="D1922" s="219" t="s">
        <v>2483</v>
      </c>
      <c r="E1922" s="222">
        <v>0</v>
      </c>
      <c r="F1922" s="222">
        <v>0</v>
      </c>
      <c r="G1922" s="222">
        <v>0</v>
      </c>
      <c r="H1922" s="222">
        <v>0</v>
      </c>
      <c r="I1922" s="222">
        <v>0</v>
      </c>
      <c r="J1922" s="222">
        <v>0</v>
      </c>
      <c r="K1922" s="222">
        <v>0</v>
      </c>
      <c r="L1922" s="222">
        <v>0</v>
      </c>
      <c r="M1922" s="222">
        <v>0</v>
      </c>
      <c r="N1922" s="222">
        <v>0</v>
      </c>
      <c r="O1922" s="222">
        <v>315.12</v>
      </c>
      <c r="P1922" s="222">
        <v>0</v>
      </c>
      <c r="Q1922" s="222">
        <v>315.12</v>
      </c>
    </row>
    <row r="1923" spans="1:17">
      <c r="A1923" s="223">
        <f t="shared" si="79"/>
        <v>20</v>
      </c>
      <c r="B1923" s="219" t="s">
        <v>483</v>
      </c>
      <c r="C1923" s="219" t="s">
        <v>6692</v>
      </c>
      <c r="D1923" s="219" t="s">
        <v>2483</v>
      </c>
      <c r="E1923" s="222">
        <v>0</v>
      </c>
      <c r="F1923" s="222">
        <v>0</v>
      </c>
      <c r="G1923" s="222">
        <v>0</v>
      </c>
      <c r="H1923" s="222">
        <v>0</v>
      </c>
      <c r="I1923" s="222">
        <v>0</v>
      </c>
      <c r="J1923" s="222">
        <v>0</v>
      </c>
      <c r="K1923" s="222">
        <v>0</v>
      </c>
      <c r="L1923" s="222">
        <v>0</v>
      </c>
      <c r="M1923" s="222">
        <v>0</v>
      </c>
      <c r="N1923" s="222">
        <v>0</v>
      </c>
      <c r="O1923" s="222">
        <v>101.65</v>
      </c>
      <c r="P1923" s="222">
        <v>0</v>
      </c>
      <c r="Q1923" s="222">
        <v>101.65</v>
      </c>
    </row>
    <row r="1924" spans="1:17">
      <c r="A1924" s="223">
        <f t="shared" si="79"/>
        <v>21</v>
      </c>
      <c r="B1924" s="219" t="s">
        <v>483</v>
      </c>
      <c r="C1924" s="219" t="s">
        <v>6693</v>
      </c>
      <c r="D1924" s="219" t="s">
        <v>2483</v>
      </c>
      <c r="E1924" s="222">
        <v>0</v>
      </c>
      <c r="F1924" s="222">
        <v>0</v>
      </c>
      <c r="G1924" s="222">
        <v>0</v>
      </c>
      <c r="H1924" s="222">
        <v>0</v>
      </c>
      <c r="I1924" s="222">
        <v>0</v>
      </c>
      <c r="J1924" s="222">
        <v>0</v>
      </c>
      <c r="K1924" s="222">
        <v>0</v>
      </c>
      <c r="L1924" s="222">
        <v>0</v>
      </c>
      <c r="M1924" s="222">
        <v>0</v>
      </c>
      <c r="N1924" s="222">
        <v>0</v>
      </c>
      <c r="O1924" s="222">
        <v>631.29999999999995</v>
      </c>
      <c r="P1924" s="222">
        <v>0</v>
      </c>
      <c r="Q1924" s="222">
        <v>631.29999999999995</v>
      </c>
    </row>
    <row r="1925" spans="1:17">
      <c r="A1925" s="223">
        <f t="shared" si="79"/>
        <v>22</v>
      </c>
      <c r="B1925" s="219" t="s">
        <v>483</v>
      </c>
      <c r="C1925" s="219" t="s">
        <v>6694</v>
      </c>
      <c r="D1925" s="219" t="s">
        <v>146</v>
      </c>
      <c r="E1925" s="222">
        <v>0</v>
      </c>
      <c r="F1925" s="222">
        <v>0</v>
      </c>
      <c r="G1925" s="222">
        <v>0</v>
      </c>
      <c r="H1925" s="222">
        <v>0</v>
      </c>
      <c r="I1925" s="222">
        <v>0</v>
      </c>
      <c r="J1925" s="222">
        <v>0</v>
      </c>
      <c r="K1925" s="222">
        <v>0</v>
      </c>
      <c r="L1925" s="222">
        <v>0</v>
      </c>
      <c r="M1925" s="222">
        <v>0</v>
      </c>
      <c r="N1925" s="222">
        <v>0</v>
      </c>
      <c r="O1925" s="222">
        <v>196.18</v>
      </c>
      <c r="P1925" s="222">
        <v>0</v>
      </c>
      <c r="Q1925" s="222">
        <v>196.18</v>
      </c>
    </row>
    <row r="1926" spans="1:17">
      <c r="A1926" s="223">
        <f t="shared" si="79"/>
        <v>23</v>
      </c>
      <c r="B1926" s="219" t="s">
        <v>483</v>
      </c>
      <c r="C1926" s="219" t="s">
        <v>6695</v>
      </c>
      <c r="D1926" s="219" t="s">
        <v>2472</v>
      </c>
      <c r="E1926" s="222">
        <v>0</v>
      </c>
      <c r="F1926" s="222">
        <v>0</v>
      </c>
      <c r="G1926" s="222">
        <v>0</v>
      </c>
      <c r="H1926" s="222">
        <v>0</v>
      </c>
      <c r="I1926" s="222">
        <v>0</v>
      </c>
      <c r="J1926" s="222">
        <v>0</v>
      </c>
      <c r="K1926" s="222">
        <v>0</v>
      </c>
      <c r="L1926" s="222">
        <v>0</v>
      </c>
      <c r="M1926" s="222">
        <v>0</v>
      </c>
      <c r="N1926" s="222">
        <v>0</v>
      </c>
      <c r="O1926" s="222">
        <v>1136.3399999999999</v>
      </c>
      <c r="P1926" s="222">
        <v>0</v>
      </c>
      <c r="Q1926" s="222">
        <v>1136.3399999999999</v>
      </c>
    </row>
    <row r="1927" spans="1:17">
      <c r="A1927" s="223">
        <f t="shared" si="79"/>
        <v>24</v>
      </c>
      <c r="B1927" s="219" t="s">
        <v>483</v>
      </c>
      <c r="C1927" s="219" t="s">
        <v>6696</v>
      </c>
      <c r="D1927" s="219" t="s">
        <v>6697</v>
      </c>
      <c r="E1927" s="222">
        <v>0</v>
      </c>
      <c r="F1927" s="222">
        <v>0</v>
      </c>
      <c r="G1927" s="222">
        <v>0</v>
      </c>
      <c r="H1927" s="222">
        <v>0</v>
      </c>
      <c r="I1927" s="222">
        <v>0</v>
      </c>
      <c r="J1927" s="222">
        <v>0</v>
      </c>
      <c r="K1927" s="222">
        <v>0</v>
      </c>
      <c r="L1927" s="222">
        <v>0</v>
      </c>
      <c r="M1927" s="222">
        <v>0</v>
      </c>
      <c r="N1927" s="222">
        <v>0</v>
      </c>
      <c r="O1927" s="222">
        <v>1652.08</v>
      </c>
      <c r="P1927" s="222">
        <v>0</v>
      </c>
      <c r="Q1927" s="222">
        <v>1652.08</v>
      </c>
    </row>
    <row r="1928" spans="1:17">
      <c r="A1928" s="223">
        <f t="shared" si="79"/>
        <v>25</v>
      </c>
      <c r="B1928" s="219" t="s">
        <v>483</v>
      </c>
      <c r="C1928" s="219" t="s">
        <v>6698</v>
      </c>
      <c r="D1928" s="219" t="s">
        <v>6699</v>
      </c>
      <c r="E1928" s="222">
        <v>0</v>
      </c>
      <c r="F1928" s="222">
        <v>0</v>
      </c>
      <c r="G1928" s="222">
        <v>0</v>
      </c>
      <c r="H1928" s="222">
        <v>0</v>
      </c>
      <c r="I1928" s="222">
        <v>0</v>
      </c>
      <c r="J1928" s="222">
        <v>0</v>
      </c>
      <c r="K1928" s="222">
        <v>0</v>
      </c>
      <c r="L1928" s="222">
        <v>0</v>
      </c>
      <c r="M1928" s="222">
        <v>0</v>
      </c>
      <c r="N1928" s="222">
        <v>0</v>
      </c>
      <c r="O1928" s="222">
        <v>101.65</v>
      </c>
      <c r="P1928" s="222">
        <v>0</v>
      </c>
      <c r="Q1928" s="222">
        <v>101.65</v>
      </c>
    </row>
    <row r="1929" spans="1:17">
      <c r="A1929" s="223">
        <f t="shared" si="79"/>
        <v>26</v>
      </c>
      <c r="B1929" s="219" t="s">
        <v>483</v>
      </c>
      <c r="C1929" s="219" t="s">
        <v>6700</v>
      </c>
      <c r="D1929" s="219" t="s">
        <v>6701</v>
      </c>
      <c r="E1929" s="222">
        <v>0</v>
      </c>
      <c r="F1929" s="222">
        <v>0</v>
      </c>
      <c r="G1929" s="222">
        <v>0</v>
      </c>
      <c r="H1929" s="222">
        <v>0</v>
      </c>
      <c r="I1929" s="222">
        <v>0</v>
      </c>
      <c r="J1929" s="222">
        <v>0</v>
      </c>
      <c r="K1929" s="222">
        <v>0</v>
      </c>
      <c r="L1929" s="222">
        <v>0</v>
      </c>
      <c r="M1929" s="222">
        <v>0</v>
      </c>
      <c r="N1929" s="222">
        <v>0</v>
      </c>
      <c r="O1929" s="222">
        <v>101.65</v>
      </c>
      <c r="P1929" s="222">
        <v>0</v>
      </c>
      <c r="Q1929" s="222">
        <v>101.65</v>
      </c>
    </row>
    <row r="1930" spans="1:17">
      <c r="A1930" s="223">
        <f t="shared" si="79"/>
        <v>27</v>
      </c>
      <c r="B1930" s="219" t="s">
        <v>483</v>
      </c>
      <c r="C1930" s="219" t="s">
        <v>6702</v>
      </c>
      <c r="D1930" s="219" t="s">
        <v>6703</v>
      </c>
      <c r="E1930" s="222">
        <v>0</v>
      </c>
      <c r="F1930" s="222">
        <v>0</v>
      </c>
      <c r="G1930" s="222">
        <v>0</v>
      </c>
      <c r="H1930" s="222">
        <v>0</v>
      </c>
      <c r="I1930" s="222">
        <v>0</v>
      </c>
      <c r="J1930" s="222">
        <v>0</v>
      </c>
      <c r="K1930" s="222">
        <v>0</v>
      </c>
      <c r="L1930" s="222">
        <v>0</v>
      </c>
      <c r="M1930" s="222">
        <v>0</v>
      </c>
      <c r="N1930" s="222">
        <v>0</v>
      </c>
      <c r="O1930" s="222">
        <v>107</v>
      </c>
      <c r="P1930" s="222">
        <v>0</v>
      </c>
      <c r="Q1930" s="222">
        <v>107</v>
      </c>
    </row>
    <row r="1931" spans="1:17">
      <c r="A1931" s="223">
        <f t="shared" si="79"/>
        <v>28</v>
      </c>
      <c r="B1931" s="219" t="s">
        <v>483</v>
      </c>
      <c r="C1931" s="219" t="s">
        <v>6704</v>
      </c>
      <c r="D1931" s="219" t="s">
        <v>6705</v>
      </c>
      <c r="E1931" s="222">
        <v>0</v>
      </c>
      <c r="F1931" s="222">
        <v>0</v>
      </c>
      <c r="G1931" s="222">
        <v>0</v>
      </c>
      <c r="H1931" s="222">
        <v>0</v>
      </c>
      <c r="I1931" s="222">
        <v>0</v>
      </c>
      <c r="J1931" s="222">
        <v>0</v>
      </c>
      <c r="K1931" s="222">
        <v>0</v>
      </c>
      <c r="L1931" s="222">
        <v>0</v>
      </c>
      <c r="M1931" s="222">
        <v>0</v>
      </c>
      <c r="N1931" s="222">
        <v>0</v>
      </c>
      <c r="O1931" s="222">
        <v>101.65</v>
      </c>
      <c r="P1931" s="222">
        <v>0</v>
      </c>
      <c r="Q1931" s="222">
        <v>101.65</v>
      </c>
    </row>
    <row r="1932" spans="1:17">
      <c r="A1932" s="223">
        <f t="shared" si="79"/>
        <v>29</v>
      </c>
      <c r="B1932" s="219" t="s">
        <v>483</v>
      </c>
      <c r="C1932" s="219" t="s">
        <v>6706</v>
      </c>
      <c r="D1932" s="219" t="s">
        <v>6707</v>
      </c>
      <c r="E1932" s="222">
        <v>0</v>
      </c>
      <c r="F1932" s="222">
        <v>0</v>
      </c>
      <c r="G1932" s="222">
        <v>0</v>
      </c>
      <c r="H1932" s="222">
        <v>0</v>
      </c>
      <c r="I1932" s="222">
        <v>0</v>
      </c>
      <c r="J1932" s="222">
        <v>0</v>
      </c>
      <c r="K1932" s="222">
        <v>0</v>
      </c>
      <c r="L1932" s="222">
        <v>0</v>
      </c>
      <c r="M1932" s="222">
        <v>0</v>
      </c>
      <c r="N1932" s="222">
        <v>0</v>
      </c>
      <c r="O1932" s="222">
        <v>211.43</v>
      </c>
      <c r="P1932" s="222">
        <v>0</v>
      </c>
      <c r="Q1932" s="222">
        <v>211.43</v>
      </c>
    </row>
    <row r="1933" spans="1:17">
      <c r="A1933" s="223">
        <f t="shared" si="79"/>
        <v>30</v>
      </c>
      <c r="B1933" s="219" t="s">
        <v>483</v>
      </c>
      <c r="C1933" s="219" t="s">
        <v>6708</v>
      </c>
      <c r="D1933" s="219" t="s">
        <v>6709</v>
      </c>
      <c r="E1933" s="222">
        <v>0</v>
      </c>
      <c r="F1933" s="222">
        <v>0</v>
      </c>
      <c r="G1933" s="222">
        <v>0</v>
      </c>
      <c r="H1933" s="222">
        <v>0</v>
      </c>
      <c r="I1933" s="222">
        <v>0</v>
      </c>
      <c r="J1933" s="222">
        <v>0</v>
      </c>
      <c r="K1933" s="222">
        <v>0</v>
      </c>
      <c r="L1933" s="222">
        <v>0</v>
      </c>
      <c r="M1933" s="222">
        <v>0</v>
      </c>
      <c r="N1933" s="222">
        <v>0</v>
      </c>
      <c r="O1933" s="222">
        <v>620.6</v>
      </c>
      <c r="P1933" s="222">
        <v>0</v>
      </c>
      <c r="Q1933" s="222">
        <v>620.6</v>
      </c>
    </row>
    <row r="1934" spans="1:17">
      <c r="A1934" s="223">
        <f t="shared" si="79"/>
        <v>31</v>
      </c>
      <c r="B1934" s="219" t="s">
        <v>483</v>
      </c>
      <c r="C1934" s="219" t="s">
        <v>6710</v>
      </c>
      <c r="D1934" s="219" t="s">
        <v>6711</v>
      </c>
      <c r="E1934" s="222">
        <v>0</v>
      </c>
      <c r="F1934" s="222">
        <v>0</v>
      </c>
      <c r="G1934" s="222">
        <v>0</v>
      </c>
      <c r="H1934" s="222">
        <v>0</v>
      </c>
      <c r="I1934" s="222">
        <v>0</v>
      </c>
      <c r="J1934" s="222">
        <v>0</v>
      </c>
      <c r="K1934" s="222">
        <v>0</v>
      </c>
      <c r="L1934" s="222">
        <v>0</v>
      </c>
      <c r="M1934" s="222">
        <v>0</v>
      </c>
      <c r="N1934" s="222">
        <v>0</v>
      </c>
      <c r="O1934" s="222">
        <v>101.65</v>
      </c>
      <c r="P1934" s="222">
        <v>0</v>
      </c>
      <c r="Q1934" s="222">
        <v>101.65</v>
      </c>
    </row>
    <row r="1935" spans="1:17">
      <c r="A1935" s="223">
        <f t="shared" si="79"/>
        <v>32</v>
      </c>
      <c r="B1935" s="219" t="s">
        <v>483</v>
      </c>
      <c r="C1935" s="219" t="s">
        <v>6712</v>
      </c>
      <c r="D1935" s="219" t="s">
        <v>6713</v>
      </c>
      <c r="E1935" s="222">
        <v>0</v>
      </c>
      <c r="F1935" s="222">
        <v>0</v>
      </c>
      <c r="G1935" s="222">
        <v>0</v>
      </c>
      <c r="H1935" s="222">
        <v>0</v>
      </c>
      <c r="I1935" s="222">
        <v>0</v>
      </c>
      <c r="J1935" s="222">
        <v>0</v>
      </c>
      <c r="K1935" s="222">
        <v>0</v>
      </c>
      <c r="L1935" s="222">
        <v>0</v>
      </c>
      <c r="M1935" s="222">
        <v>0</v>
      </c>
      <c r="N1935" s="222">
        <v>0</v>
      </c>
      <c r="O1935" s="222">
        <v>540.35</v>
      </c>
      <c r="P1935" s="222">
        <v>0</v>
      </c>
      <c r="Q1935" s="222">
        <v>540.35</v>
      </c>
    </row>
    <row r="1936" spans="1:17">
      <c r="A1936" s="223">
        <f t="shared" si="79"/>
        <v>33</v>
      </c>
      <c r="B1936" s="219" t="s">
        <v>483</v>
      </c>
      <c r="C1936" s="219" t="s">
        <v>6714</v>
      </c>
      <c r="D1936" s="219" t="s">
        <v>6715</v>
      </c>
      <c r="E1936" s="222">
        <v>0</v>
      </c>
      <c r="F1936" s="222">
        <v>0</v>
      </c>
      <c r="G1936" s="222">
        <v>0</v>
      </c>
      <c r="H1936" s="222">
        <v>0</v>
      </c>
      <c r="I1936" s="222">
        <v>0</v>
      </c>
      <c r="J1936" s="222">
        <v>0</v>
      </c>
      <c r="K1936" s="222">
        <v>0</v>
      </c>
      <c r="L1936" s="222">
        <v>0</v>
      </c>
      <c r="M1936" s="222">
        <v>0</v>
      </c>
      <c r="N1936" s="222">
        <v>0</v>
      </c>
      <c r="O1936" s="222">
        <v>749</v>
      </c>
      <c r="P1936" s="222">
        <v>0</v>
      </c>
      <c r="Q1936" s="222">
        <v>749</v>
      </c>
    </row>
    <row r="1937" spans="1:17">
      <c r="A1937" s="223">
        <f t="shared" si="79"/>
        <v>34</v>
      </c>
      <c r="B1937" s="219" t="s">
        <v>483</v>
      </c>
      <c r="C1937" s="219" t="s">
        <v>6716</v>
      </c>
      <c r="D1937" s="219" t="s">
        <v>6717</v>
      </c>
      <c r="E1937" s="222">
        <v>0</v>
      </c>
      <c r="F1937" s="222">
        <v>0</v>
      </c>
      <c r="G1937" s="222">
        <v>0</v>
      </c>
      <c r="H1937" s="222">
        <v>0</v>
      </c>
      <c r="I1937" s="222">
        <v>0</v>
      </c>
      <c r="J1937" s="222">
        <v>0</v>
      </c>
      <c r="K1937" s="222">
        <v>0</v>
      </c>
      <c r="L1937" s="222">
        <v>0</v>
      </c>
      <c r="M1937" s="222">
        <v>0</v>
      </c>
      <c r="N1937" s="222">
        <v>0</v>
      </c>
      <c r="O1937" s="222">
        <v>850.65</v>
      </c>
      <c r="P1937" s="222">
        <v>0</v>
      </c>
      <c r="Q1937" s="222">
        <v>850.65</v>
      </c>
    </row>
    <row r="1938" spans="1:17">
      <c r="A1938" s="223">
        <f>A1937+1</f>
        <v>35</v>
      </c>
      <c r="B1938" s="219" t="s">
        <v>483</v>
      </c>
      <c r="C1938" s="219" t="s">
        <v>6718</v>
      </c>
      <c r="D1938" s="219" t="s">
        <v>6719</v>
      </c>
      <c r="E1938" s="222">
        <v>0</v>
      </c>
      <c r="F1938" s="222">
        <v>0</v>
      </c>
      <c r="G1938" s="222">
        <v>0</v>
      </c>
      <c r="H1938" s="222">
        <v>0</v>
      </c>
      <c r="I1938" s="222">
        <v>0</v>
      </c>
      <c r="J1938" s="222">
        <v>0</v>
      </c>
      <c r="K1938" s="222">
        <v>0</v>
      </c>
      <c r="L1938" s="222">
        <v>0</v>
      </c>
      <c r="M1938" s="222">
        <v>0</v>
      </c>
      <c r="N1938" s="222">
        <v>0</v>
      </c>
      <c r="O1938" s="222">
        <v>121.98</v>
      </c>
      <c r="P1938" s="222">
        <v>0</v>
      </c>
      <c r="Q1938" s="222">
        <v>121.98</v>
      </c>
    </row>
    <row r="1939" spans="1:17">
      <c r="A1939" s="223">
        <f t="shared" si="79"/>
        <v>36</v>
      </c>
      <c r="B1939" s="219" t="s">
        <v>483</v>
      </c>
      <c r="C1939" s="219" t="s">
        <v>6720</v>
      </c>
      <c r="D1939" s="234" t="s">
        <v>6721</v>
      </c>
      <c r="E1939" s="222">
        <v>0</v>
      </c>
      <c r="F1939" s="222">
        <v>0</v>
      </c>
      <c r="G1939" s="222">
        <v>0</v>
      </c>
      <c r="H1939" s="222">
        <v>0</v>
      </c>
      <c r="I1939" s="222">
        <v>0</v>
      </c>
      <c r="J1939" s="222">
        <v>0</v>
      </c>
      <c r="K1939" s="222">
        <v>0</v>
      </c>
      <c r="L1939" s="222">
        <v>0</v>
      </c>
      <c r="M1939" s="222">
        <v>0</v>
      </c>
      <c r="N1939" s="222">
        <v>0</v>
      </c>
      <c r="O1939" s="222">
        <v>101.65</v>
      </c>
      <c r="P1939" s="222">
        <v>0</v>
      </c>
      <c r="Q1939" s="222">
        <v>101.65</v>
      </c>
    </row>
    <row r="1940" spans="1:17">
      <c r="A1940" s="223">
        <f>A1939+1</f>
        <v>37</v>
      </c>
      <c r="B1940" s="219" t="s">
        <v>483</v>
      </c>
      <c r="C1940" s="219" t="s">
        <v>6722</v>
      </c>
      <c r="D1940" s="234" t="s">
        <v>6721</v>
      </c>
      <c r="E1940" s="222">
        <v>0</v>
      </c>
      <c r="F1940" s="222">
        <v>0</v>
      </c>
      <c r="G1940" s="222">
        <v>0</v>
      </c>
      <c r="H1940" s="222">
        <v>0</v>
      </c>
      <c r="I1940" s="222">
        <v>0</v>
      </c>
      <c r="J1940" s="222">
        <v>0</v>
      </c>
      <c r="K1940" s="222">
        <v>0</v>
      </c>
      <c r="L1940" s="222">
        <v>0</v>
      </c>
      <c r="M1940" s="222">
        <v>0</v>
      </c>
      <c r="N1940" s="222">
        <v>0</v>
      </c>
      <c r="O1940" s="222">
        <v>101.65</v>
      </c>
      <c r="P1940" s="222">
        <v>0</v>
      </c>
      <c r="Q1940" s="222">
        <v>101.65</v>
      </c>
    </row>
    <row r="1941" spans="1:17" ht="15" thickBot="1">
      <c r="A1941" s="223"/>
      <c r="B1941" s="219"/>
      <c r="C1941" s="219"/>
      <c r="D1941" s="219"/>
      <c r="E1941" s="224">
        <f>SUM(E1904:E1940)</f>
        <v>0</v>
      </c>
      <c r="F1941" s="224">
        <f t="shared" ref="F1941:Q1941" si="81">SUM(F1904:F1940)</f>
        <v>0</v>
      </c>
      <c r="G1941" s="224">
        <f t="shared" si="81"/>
        <v>0</v>
      </c>
      <c r="H1941" s="224">
        <f t="shared" si="81"/>
        <v>0</v>
      </c>
      <c r="I1941" s="224">
        <f t="shared" si="81"/>
        <v>0</v>
      </c>
      <c r="J1941" s="224">
        <f t="shared" si="81"/>
        <v>0</v>
      </c>
      <c r="K1941" s="224">
        <f t="shared" si="81"/>
        <v>0</v>
      </c>
      <c r="L1941" s="224">
        <f t="shared" si="81"/>
        <v>0</v>
      </c>
      <c r="M1941" s="224">
        <f t="shared" si="81"/>
        <v>0</v>
      </c>
      <c r="N1941" s="224">
        <f t="shared" si="81"/>
        <v>0</v>
      </c>
      <c r="O1941" s="224">
        <f t="shared" si="81"/>
        <v>19975.230000000007</v>
      </c>
      <c r="P1941" s="224">
        <f t="shared" si="81"/>
        <v>0</v>
      </c>
      <c r="Q1941" s="224">
        <f t="shared" si="81"/>
        <v>19975.230000000007</v>
      </c>
    </row>
    <row r="1942" spans="1:17" ht="15" thickTop="1">
      <c r="A1942" s="223">
        <f>A1941+1</f>
        <v>1</v>
      </c>
      <c r="B1942" s="219" t="s">
        <v>2512</v>
      </c>
      <c r="C1942" s="219" t="s">
        <v>6723</v>
      </c>
      <c r="D1942" s="219" t="s">
        <v>6724</v>
      </c>
      <c r="E1942" s="222">
        <v>0</v>
      </c>
      <c r="F1942" s="222">
        <v>0</v>
      </c>
      <c r="G1942" s="222">
        <v>0</v>
      </c>
      <c r="H1942" s="222">
        <v>0</v>
      </c>
      <c r="I1942" s="222">
        <v>0</v>
      </c>
      <c r="J1942" s="222">
        <v>0</v>
      </c>
      <c r="K1942" s="222">
        <v>0</v>
      </c>
      <c r="L1942" s="222">
        <v>0</v>
      </c>
      <c r="M1942" s="222">
        <v>0</v>
      </c>
      <c r="N1942" s="222">
        <v>0</v>
      </c>
      <c r="O1942" s="222">
        <v>101.65</v>
      </c>
      <c r="P1942" s="222">
        <v>0</v>
      </c>
      <c r="Q1942" s="222">
        <v>101.65</v>
      </c>
    </row>
    <row r="1943" spans="1:17">
      <c r="A1943" s="223">
        <f t="shared" si="79"/>
        <v>2</v>
      </c>
      <c r="B1943" s="219" t="s">
        <v>2512</v>
      </c>
      <c r="C1943" s="219" t="s">
        <v>6725</v>
      </c>
      <c r="D1943" s="219" t="s">
        <v>6726</v>
      </c>
      <c r="E1943" s="222">
        <v>0</v>
      </c>
      <c r="F1943" s="222">
        <v>0</v>
      </c>
      <c r="G1943" s="222">
        <v>0</v>
      </c>
      <c r="H1943" s="222">
        <v>0</v>
      </c>
      <c r="I1943" s="222">
        <v>0</v>
      </c>
      <c r="J1943" s="222">
        <v>0</v>
      </c>
      <c r="K1943" s="222">
        <v>0</v>
      </c>
      <c r="L1943" s="222">
        <v>0</v>
      </c>
      <c r="M1943" s="222">
        <v>0</v>
      </c>
      <c r="N1943" s="222">
        <v>0</v>
      </c>
      <c r="O1943" s="222">
        <v>129.1</v>
      </c>
      <c r="P1943" s="222">
        <v>0</v>
      </c>
      <c r="Q1943" s="222">
        <v>129.1</v>
      </c>
    </row>
    <row r="1944" spans="1:17">
      <c r="A1944" s="223">
        <f t="shared" si="79"/>
        <v>3</v>
      </c>
      <c r="B1944" s="219" t="s">
        <v>2512</v>
      </c>
      <c r="C1944" s="219" t="s">
        <v>6727</v>
      </c>
      <c r="D1944" s="219" t="s">
        <v>6728</v>
      </c>
      <c r="E1944" s="222">
        <v>0</v>
      </c>
      <c r="F1944" s="222">
        <v>0</v>
      </c>
      <c r="G1944" s="222">
        <v>0</v>
      </c>
      <c r="H1944" s="222">
        <v>0</v>
      </c>
      <c r="I1944" s="222">
        <v>0</v>
      </c>
      <c r="J1944" s="222">
        <v>0</v>
      </c>
      <c r="K1944" s="222">
        <v>0</v>
      </c>
      <c r="L1944" s="222">
        <v>0</v>
      </c>
      <c r="M1944" s="222">
        <v>0</v>
      </c>
      <c r="N1944" s="222">
        <v>0</v>
      </c>
      <c r="O1944" s="222">
        <v>769.54</v>
      </c>
      <c r="P1944" s="222">
        <v>0</v>
      </c>
      <c r="Q1944" s="222">
        <v>769.54</v>
      </c>
    </row>
    <row r="1945" spans="1:17">
      <c r="A1945" s="223">
        <f t="shared" si="79"/>
        <v>4</v>
      </c>
      <c r="B1945" s="219" t="s">
        <v>2512</v>
      </c>
      <c r="C1945" s="219" t="s">
        <v>6729</v>
      </c>
      <c r="D1945" s="219" t="s">
        <v>6728</v>
      </c>
      <c r="E1945" s="222">
        <v>0</v>
      </c>
      <c r="F1945" s="222">
        <v>0</v>
      </c>
      <c r="G1945" s="222">
        <v>0</v>
      </c>
      <c r="H1945" s="222">
        <v>0</v>
      </c>
      <c r="I1945" s="222">
        <v>0</v>
      </c>
      <c r="J1945" s="222">
        <v>0</v>
      </c>
      <c r="K1945" s="222">
        <v>0</v>
      </c>
      <c r="L1945" s="222">
        <v>0</v>
      </c>
      <c r="M1945" s="222">
        <v>0</v>
      </c>
      <c r="N1945" s="222">
        <v>0</v>
      </c>
      <c r="O1945" s="222">
        <v>101.65</v>
      </c>
      <c r="P1945" s="222">
        <v>0</v>
      </c>
      <c r="Q1945" s="222">
        <v>101.65</v>
      </c>
    </row>
    <row r="1946" spans="1:17">
      <c r="A1946" s="223">
        <f t="shared" si="79"/>
        <v>5</v>
      </c>
      <c r="B1946" s="219" t="s">
        <v>2512</v>
      </c>
      <c r="C1946" s="219" t="s">
        <v>6730</v>
      </c>
      <c r="D1946" s="219" t="s">
        <v>6731</v>
      </c>
      <c r="E1946" s="222">
        <v>0</v>
      </c>
      <c r="F1946" s="222">
        <v>0</v>
      </c>
      <c r="G1946" s="222">
        <v>0</v>
      </c>
      <c r="H1946" s="222">
        <v>0</v>
      </c>
      <c r="I1946" s="222">
        <v>0</v>
      </c>
      <c r="J1946" s="222">
        <v>0</v>
      </c>
      <c r="K1946" s="222">
        <v>0</v>
      </c>
      <c r="L1946" s="222">
        <v>0</v>
      </c>
      <c r="M1946" s="222">
        <v>0</v>
      </c>
      <c r="N1946" s="222">
        <v>0</v>
      </c>
      <c r="O1946" s="222">
        <v>107</v>
      </c>
      <c r="P1946" s="222">
        <v>0</v>
      </c>
      <c r="Q1946" s="222">
        <v>107</v>
      </c>
    </row>
    <row r="1947" spans="1:17">
      <c r="A1947" s="223">
        <f t="shared" si="79"/>
        <v>6</v>
      </c>
      <c r="B1947" s="219" t="s">
        <v>2512</v>
      </c>
      <c r="C1947" s="219" t="s">
        <v>6732</v>
      </c>
      <c r="D1947" s="219" t="s">
        <v>6733</v>
      </c>
      <c r="E1947" s="222">
        <v>0</v>
      </c>
      <c r="F1947" s="222">
        <v>0</v>
      </c>
      <c r="G1947" s="222">
        <v>0</v>
      </c>
      <c r="H1947" s="222">
        <v>0</v>
      </c>
      <c r="I1947" s="222">
        <v>0</v>
      </c>
      <c r="J1947" s="222">
        <v>0</v>
      </c>
      <c r="K1947" s="222">
        <v>0</v>
      </c>
      <c r="L1947" s="222">
        <v>0</v>
      </c>
      <c r="M1947" s="222">
        <v>107</v>
      </c>
      <c r="N1947" s="222">
        <v>0</v>
      </c>
      <c r="O1947" s="222">
        <v>862.85</v>
      </c>
      <c r="P1947" s="222">
        <v>0</v>
      </c>
      <c r="Q1947" s="222">
        <v>969.85</v>
      </c>
    </row>
    <row r="1948" spans="1:17">
      <c r="A1948" s="223">
        <f t="shared" si="79"/>
        <v>7</v>
      </c>
      <c r="B1948" s="219" t="s">
        <v>2512</v>
      </c>
      <c r="C1948" s="219" t="s">
        <v>6734</v>
      </c>
      <c r="D1948" s="219" t="s">
        <v>6735</v>
      </c>
      <c r="E1948" s="222">
        <v>0</v>
      </c>
      <c r="F1948" s="222">
        <v>0</v>
      </c>
      <c r="G1948" s="222">
        <v>0</v>
      </c>
      <c r="H1948" s="222">
        <v>0</v>
      </c>
      <c r="I1948" s="222">
        <v>0</v>
      </c>
      <c r="J1948" s="222">
        <v>0</v>
      </c>
      <c r="K1948" s="222">
        <v>0</v>
      </c>
      <c r="L1948" s="222">
        <v>0</v>
      </c>
      <c r="M1948" s="222">
        <v>0</v>
      </c>
      <c r="N1948" s="222">
        <v>0</v>
      </c>
      <c r="O1948" s="222">
        <v>269.37</v>
      </c>
      <c r="P1948" s="222">
        <v>0</v>
      </c>
      <c r="Q1948" s="222">
        <v>269.37</v>
      </c>
    </row>
    <row r="1949" spans="1:17">
      <c r="A1949" s="223">
        <f t="shared" si="79"/>
        <v>8</v>
      </c>
      <c r="B1949" s="219" t="s">
        <v>2512</v>
      </c>
      <c r="C1949" s="219" t="s">
        <v>6736</v>
      </c>
      <c r="D1949" s="219" t="s">
        <v>6737</v>
      </c>
      <c r="E1949" s="222">
        <v>0</v>
      </c>
      <c r="F1949" s="222">
        <v>0</v>
      </c>
      <c r="G1949" s="222">
        <v>0</v>
      </c>
      <c r="H1949" s="222">
        <v>0</v>
      </c>
      <c r="I1949" s="222">
        <v>0</v>
      </c>
      <c r="J1949" s="222">
        <v>0</v>
      </c>
      <c r="K1949" s="222">
        <v>0</v>
      </c>
      <c r="L1949" s="222">
        <v>0</v>
      </c>
      <c r="M1949" s="222">
        <v>0</v>
      </c>
      <c r="N1949" s="222">
        <v>0</v>
      </c>
      <c r="O1949" s="222">
        <v>147.38999999999999</v>
      </c>
      <c r="P1949" s="222">
        <v>0</v>
      </c>
      <c r="Q1949" s="222">
        <v>147.38999999999999</v>
      </c>
    </row>
    <row r="1950" spans="1:17">
      <c r="A1950" s="223">
        <f t="shared" si="79"/>
        <v>9</v>
      </c>
      <c r="B1950" s="219" t="s">
        <v>2512</v>
      </c>
      <c r="C1950" s="219" t="s">
        <v>6738</v>
      </c>
      <c r="D1950" s="219" t="s">
        <v>6739</v>
      </c>
      <c r="E1950" s="222">
        <v>0</v>
      </c>
      <c r="F1950" s="222">
        <v>0</v>
      </c>
      <c r="G1950" s="222">
        <v>0</v>
      </c>
      <c r="H1950" s="222">
        <v>0</v>
      </c>
      <c r="I1950" s="222">
        <v>0</v>
      </c>
      <c r="J1950" s="222">
        <v>0</v>
      </c>
      <c r="K1950" s="222">
        <v>0</v>
      </c>
      <c r="L1950" s="222">
        <v>0</v>
      </c>
      <c r="M1950" s="222">
        <v>0</v>
      </c>
      <c r="N1950" s="222">
        <v>0</v>
      </c>
      <c r="O1950" s="222">
        <v>864.08</v>
      </c>
      <c r="P1950" s="222">
        <v>0</v>
      </c>
      <c r="Q1950" s="222">
        <v>864.08</v>
      </c>
    </row>
    <row r="1951" spans="1:17">
      <c r="A1951" s="223">
        <f t="shared" si="79"/>
        <v>10</v>
      </c>
      <c r="B1951" s="219" t="s">
        <v>2512</v>
      </c>
      <c r="C1951" s="219" t="s">
        <v>6740</v>
      </c>
      <c r="D1951" s="219" t="s">
        <v>6741</v>
      </c>
      <c r="E1951" s="222">
        <v>0</v>
      </c>
      <c r="F1951" s="222">
        <v>0</v>
      </c>
      <c r="G1951" s="222">
        <v>0</v>
      </c>
      <c r="H1951" s="222">
        <v>0</v>
      </c>
      <c r="I1951" s="222">
        <v>0</v>
      </c>
      <c r="J1951" s="222">
        <v>0</v>
      </c>
      <c r="K1951" s="222">
        <v>0</v>
      </c>
      <c r="L1951" s="222">
        <v>0</v>
      </c>
      <c r="M1951" s="222">
        <v>0</v>
      </c>
      <c r="N1951" s="222">
        <v>0</v>
      </c>
      <c r="O1951" s="222">
        <v>177.89</v>
      </c>
      <c r="P1951" s="222">
        <v>0</v>
      </c>
      <c r="Q1951" s="222">
        <v>177.89</v>
      </c>
    </row>
    <row r="1952" spans="1:17">
      <c r="A1952" s="223">
        <f t="shared" si="79"/>
        <v>11</v>
      </c>
      <c r="B1952" s="219" t="s">
        <v>2512</v>
      </c>
      <c r="C1952" s="219" t="s">
        <v>6742</v>
      </c>
      <c r="D1952" s="219" t="s">
        <v>6741</v>
      </c>
      <c r="E1952" s="222">
        <v>0</v>
      </c>
      <c r="F1952" s="222">
        <v>0</v>
      </c>
      <c r="G1952" s="222">
        <v>0</v>
      </c>
      <c r="H1952" s="222">
        <v>0</v>
      </c>
      <c r="I1952" s="222">
        <v>0</v>
      </c>
      <c r="J1952" s="222">
        <v>0</v>
      </c>
      <c r="K1952" s="222">
        <v>0</v>
      </c>
      <c r="L1952" s="222">
        <v>0</v>
      </c>
      <c r="M1952" s="222">
        <v>0</v>
      </c>
      <c r="N1952" s="222">
        <v>0</v>
      </c>
      <c r="O1952" s="222">
        <v>101.65</v>
      </c>
      <c r="P1952" s="222">
        <v>0</v>
      </c>
      <c r="Q1952" s="222">
        <v>101.65</v>
      </c>
    </row>
    <row r="1953" spans="1:17">
      <c r="A1953" s="223">
        <f t="shared" si="79"/>
        <v>12</v>
      </c>
      <c r="B1953" s="219" t="s">
        <v>2512</v>
      </c>
      <c r="C1953" s="219" t="s">
        <v>6743</v>
      </c>
      <c r="D1953" s="219" t="s">
        <v>6741</v>
      </c>
      <c r="E1953" s="222">
        <v>0</v>
      </c>
      <c r="F1953" s="222">
        <v>0</v>
      </c>
      <c r="G1953" s="222">
        <v>0</v>
      </c>
      <c r="H1953" s="222">
        <v>0</v>
      </c>
      <c r="I1953" s="222">
        <v>0</v>
      </c>
      <c r="J1953" s="222">
        <v>0</v>
      </c>
      <c r="K1953" s="222">
        <v>0</v>
      </c>
      <c r="L1953" s="222">
        <v>0</v>
      </c>
      <c r="M1953" s="222">
        <v>0</v>
      </c>
      <c r="N1953" s="222">
        <v>0</v>
      </c>
      <c r="O1953" s="222">
        <v>101.65</v>
      </c>
      <c r="P1953" s="222">
        <v>0</v>
      </c>
      <c r="Q1953" s="222">
        <v>101.65</v>
      </c>
    </row>
    <row r="1954" spans="1:17">
      <c r="A1954" s="223">
        <f t="shared" si="79"/>
        <v>13</v>
      </c>
      <c r="B1954" s="219" t="s">
        <v>2512</v>
      </c>
      <c r="C1954" s="219" t="s">
        <v>6744</v>
      </c>
      <c r="D1954" s="219" t="s">
        <v>6745</v>
      </c>
      <c r="E1954" s="222">
        <v>0</v>
      </c>
      <c r="F1954" s="222">
        <v>0</v>
      </c>
      <c r="G1954" s="222">
        <v>0</v>
      </c>
      <c r="H1954" s="222">
        <v>0</v>
      </c>
      <c r="I1954" s="222">
        <v>0</v>
      </c>
      <c r="J1954" s="222">
        <v>0</v>
      </c>
      <c r="K1954" s="222">
        <v>0</v>
      </c>
      <c r="L1954" s="222">
        <v>0</v>
      </c>
      <c r="M1954" s="222">
        <v>0</v>
      </c>
      <c r="N1954" s="222">
        <v>0</v>
      </c>
      <c r="O1954" s="222">
        <v>168.74</v>
      </c>
      <c r="P1954" s="222">
        <v>0</v>
      </c>
      <c r="Q1954" s="222">
        <v>168.74</v>
      </c>
    </row>
    <row r="1955" spans="1:17">
      <c r="A1955" s="223">
        <f t="shared" si="79"/>
        <v>14</v>
      </c>
      <c r="B1955" s="219" t="s">
        <v>2512</v>
      </c>
      <c r="C1955" s="219" t="s">
        <v>6746</v>
      </c>
      <c r="D1955" s="219" t="s">
        <v>6747</v>
      </c>
      <c r="E1955" s="222">
        <v>0</v>
      </c>
      <c r="F1955" s="222">
        <v>0</v>
      </c>
      <c r="G1955" s="222">
        <v>0</v>
      </c>
      <c r="H1955" s="222">
        <v>0</v>
      </c>
      <c r="I1955" s="222">
        <v>0</v>
      </c>
      <c r="J1955" s="222">
        <v>0</v>
      </c>
      <c r="K1955" s="222">
        <v>0</v>
      </c>
      <c r="L1955" s="222">
        <v>0</v>
      </c>
      <c r="M1955" s="222">
        <v>0</v>
      </c>
      <c r="N1955" s="222">
        <v>0</v>
      </c>
      <c r="O1955" s="222">
        <v>183.99</v>
      </c>
      <c r="P1955" s="222">
        <v>0</v>
      </c>
      <c r="Q1955" s="222">
        <v>183.99</v>
      </c>
    </row>
    <row r="1956" spans="1:17">
      <c r="A1956" s="223">
        <f t="shared" si="79"/>
        <v>15</v>
      </c>
      <c r="B1956" s="219" t="s">
        <v>2512</v>
      </c>
      <c r="C1956" s="219" t="s">
        <v>6748</v>
      </c>
      <c r="D1956" s="219" t="s">
        <v>6749</v>
      </c>
      <c r="E1956" s="222">
        <v>0</v>
      </c>
      <c r="F1956" s="222">
        <v>0</v>
      </c>
      <c r="G1956" s="222">
        <v>0</v>
      </c>
      <c r="H1956" s="222">
        <v>0</v>
      </c>
      <c r="I1956" s="222">
        <v>0</v>
      </c>
      <c r="J1956" s="222">
        <v>0</v>
      </c>
      <c r="K1956" s="222">
        <v>0</v>
      </c>
      <c r="L1956" s="222">
        <v>0</v>
      </c>
      <c r="M1956" s="222">
        <v>0</v>
      </c>
      <c r="N1956" s="222">
        <v>0</v>
      </c>
      <c r="O1956" s="222">
        <v>101.65</v>
      </c>
      <c r="P1956" s="222">
        <v>0</v>
      </c>
      <c r="Q1956" s="222">
        <v>101.65</v>
      </c>
    </row>
    <row r="1957" spans="1:17">
      <c r="A1957" s="223">
        <f t="shared" si="79"/>
        <v>16</v>
      </c>
      <c r="B1957" s="219" t="s">
        <v>2512</v>
      </c>
      <c r="C1957" s="219" t="s">
        <v>6750</v>
      </c>
      <c r="D1957" s="219" t="s">
        <v>6751</v>
      </c>
      <c r="E1957" s="222">
        <v>0</v>
      </c>
      <c r="F1957" s="222">
        <v>0</v>
      </c>
      <c r="G1957" s="222">
        <v>0</v>
      </c>
      <c r="H1957" s="222">
        <v>0</v>
      </c>
      <c r="I1957" s="222">
        <v>0</v>
      </c>
      <c r="J1957" s="222">
        <v>0</v>
      </c>
      <c r="K1957" s="222">
        <v>0</v>
      </c>
      <c r="L1957" s="222">
        <v>0</v>
      </c>
      <c r="M1957" s="222">
        <v>0</v>
      </c>
      <c r="N1957" s="222">
        <v>0</v>
      </c>
      <c r="O1957" s="222">
        <v>334.43</v>
      </c>
      <c r="P1957" s="222">
        <v>0</v>
      </c>
      <c r="Q1957" s="222">
        <v>334.43</v>
      </c>
    </row>
    <row r="1958" spans="1:17">
      <c r="A1958" s="223">
        <f t="shared" si="79"/>
        <v>17</v>
      </c>
      <c r="B1958" s="219" t="s">
        <v>2512</v>
      </c>
      <c r="C1958" s="219" t="s">
        <v>6752</v>
      </c>
      <c r="D1958" s="219" t="s">
        <v>5319</v>
      </c>
      <c r="E1958" s="222">
        <v>0</v>
      </c>
      <c r="F1958" s="222">
        <v>0</v>
      </c>
      <c r="G1958" s="222">
        <v>0</v>
      </c>
      <c r="H1958" s="222">
        <v>0</v>
      </c>
      <c r="I1958" s="222">
        <v>0</v>
      </c>
      <c r="J1958" s="222">
        <v>0</v>
      </c>
      <c r="K1958" s="222">
        <v>0</v>
      </c>
      <c r="L1958" s="222">
        <v>0</v>
      </c>
      <c r="M1958" s="222">
        <v>0</v>
      </c>
      <c r="N1958" s="222">
        <v>0</v>
      </c>
      <c r="O1958" s="222">
        <v>101.65</v>
      </c>
      <c r="P1958" s="222">
        <v>0</v>
      </c>
      <c r="Q1958" s="222">
        <v>101.65</v>
      </c>
    </row>
    <row r="1959" spans="1:17">
      <c r="A1959" s="223">
        <f t="shared" si="79"/>
        <v>18</v>
      </c>
      <c r="B1959" s="219" t="s">
        <v>2512</v>
      </c>
      <c r="C1959" s="219" t="s">
        <v>6753</v>
      </c>
      <c r="D1959" s="219" t="s">
        <v>6754</v>
      </c>
      <c r="E1959" s="222">
        <v>0</v>
      </c>
      <c r="F1959" s="222">
        <v>0</v>
      </c>
      <c r="G1959" s="222">
        <v>0</v>
      </c>
      <c r="H1959" s="222">
        <v>0</v>
      </c>
      <c r="I1959" s="222">
        <v>0</v>
      </c>
      <c r="J1959" s="222">
        <v>0</v>
      </c>
      <c r="K1959" s="222">
        <v>0</v>
      </c>
      <c r="L1959" s="222">
        <v>0</v>
      </c>
      <c r="M1959" s="222">
        <v>0</v>
      </c>
      <c r="N1959" s="222">
        <v>0</v>
      </c>
      <c r="O1959" s="222">
        <v>141.29</v>
      </c>
      <c r="P1959" s="222">
        <v>0</v>
      </c>
      <c r="Q1959" s="222">
        <v>141.29</v>
      </c>
    </row>
    <row r="1960" spans="1:17">
      <c r="A1960" s="223">
        <f t="shared" ref="A1960:A2023" si="82">A1959+1</f>
        <v>19</v>
      </c>
      <c r="B1960" s="219" t="s">
        <v>2512</v>
      </c>
      <c r="C1960" s="219" t="s">
        <v>6755</v>
      </c>
      <c r="D1960" s="219" t="s">
        <v>6756</v>
      </c>
      <c r="E1960" s="222">
        <v>0</v>
      </c>
      <c r="F1960" s="222">
        <v>0</v>
      </c>
      <c r="G1960" s="222">
        <v>0</v>
      </c>
      <c r="H1960" s="222">
        <v>0</v>
      </c>
      <c r="I1960" s="222">
        <v>0</v>
      </c>
      <c r="J1960" s="222">
        <v>0</v>
      </c>
      <c r="K1960" s="222">
        <v>0</v>
      </c>
      <c r="L1960" s="222">
        <v>0</v>
      </c>
      <c r="M1960" s="222">
        <v>0</v>
      </c>
      <c r="N1960" s="222">
        <v>0</v>
      </c>
      <c r="O1960" s="222">
        <v>199.23</v>
      </c>
      <c r="P1960" s="222">
        <v>0</v>
      </c>
      <c r="Q1960" s="222">
        <v>199.23</v>
      </c>
    </row>
    <row r="1961" spans="1:17">
      <c r="A1961" s="223">
        <f t="shared" si="82"/>
        <v>20</v>
      </c>
      <c r="B1961" s="219" t="s">
        <v>2512</v>
      </c>
      <c r="C1961" s="219" t="s">
        <v>6757</v>
      </c>
      <c r="D1961" s="219" t="s">
        <v>6758</v>
      </c>
      <c r="E1961" s="222">
        <v>0</v>
      </c>
      <c r="F1961" s="222">
        <v>0</v>
      </c>
      <c r="G1961" s="222">
        <v>0</v>
      </c>
      <c r="H1961" s="222">
        <v>0</v>
      </c>
      <c r="I1961" s="222">
        <v>0</v>
      </c>
      <c r="J1961" s="222">
        <v>0</v>
      </c>
      <c r="K1961" s="222">
        <v>0</v>
      </c>
      <c r="L1961" s="222">
        <v>0</v>
      </c>
      <c r="M1961" s="222">
        <v>0</v>
      </c>
      <c r="N1961" s="222">
        <v>0</v>
      </c>
      <c r="O1961" s="222">
        <v>879.33</v>
      </c>
      <c r="P1961" s="222">
        <v>0</v>
      </c>
      <c r="Q1961" s="222">
        <v>879.33</v>
      </c>
    </row>
    <row r="1962" spans="1:17">
      <c r="A1962" s="223">
        <f t="shared" si="82"/>
        <v>21</v>
      </c>
      <c r="B1962" s="219" t="s">
        <v>2512</v>
      </c>
      <c r="C1962" s="219" t="s">
        <v>6759</v>
      </c>
      <c r="D1962" s="219" t="s">
        <v>6760</v>
      </c>
      <c r="E1962" s="222">
        <v>0</v>
      </c>
      <c r="F1962" s="222">
        <v>0</v>
      </c>
      <c r="G1962" s="222">
        <v>0</v>
      </c>
      <c r="H1962" s="222">
        <v>0</v>
      </c>
      <c r="I1962" s="222">
        <v>0</v>
      </c>
      <c r="J1962" s="222">
        <v>0</v>
      </c>
      <c r="K1962" s="222">
        <v>0</v>
      </c>
      <c r="L1962" s="222">
        <v>0</v>
      </c>
      <c r="M1962" s="222">
        <v>0</v>
      </c>
      <c r="N1962" s="222">
        <v>0</v>
      </c>
      <c r="O1962" s="222">
        <v>867.13</v>
      </c>
      <c r="P1962" s="222">
        <v>0</v>
      </c>
      <c r="Q1962" s="222">
        <v>867.13</v>
      </c>
    </row>
    <row r="1963" spans="1:17">
      <c r="A1963" s="223">
        <f t="shared" si="82"/>
        <v>22</v>
      </c>
      <c r="B1963" s="219" t="s">
        <v>2512</v>
      </c>
      <c r="C1963" s="219" t="s">
        <v>6761</v>
      </c>
      <c r="D1963" s="219" t="s">
        <v>6762</v>
      </c>
      <c r="E1963" s="222">
        <v>0</v>
      </c>
      <c r="F1963" s="222">
        <v>0</v>
      </c>
      <c r="G1963" s="222">
        <v>0</v>
      </c>
      <c r="H1963" s="222">
        <v>0</v>
      </c>
      <c r="I1963" s="222">
        <v>0</v>
      </c>
      <c r="J1963" s="222">
        <v>0</v>
      </c>
      <c r="K1963" s="222">
        <v>0</v>
      </c>
      <c r="L1963" s="222">
        <v>0</v>
      </c>
      <c r="M1963" s="222">
        <v>0</v>
      </c>
      <c r="N1963" s="222">
        <v>0</v>
      </c>
      <c r="O1963" s="222">
        <v>850.65</v>
      </c>
      <c r="P1963" s="222">
        <v>0</v>
      </c>
      <c r="Q1963" s="222">
        <v>850.65</v>
      </c>
    </row>
    <row r="1964" spans="1:17">
      <c r="A1964" s="223">
        <f t="shared" si="82"/>
        <v>23</v>
      </c>
      <c r="B1964" s="219" t="s">
        <v>2512</v>
      </c>
      <c r="C1964" s="219" t="s">
        <v>6763</v>
      </c>
      <c r="D1964" s="219" t="s">
        <v>6762</v>
      </c>
      <c r="E1964" s="222">
        <v>0</v>
      </c>
      <c r="F1964" s="222">
        <v>0</v>
      </c>
      <c r="G1964" s="222">
        <v>0</v>
      </c>
      <c r="H1964" s="222">
        <v>0</v>
      </c>
      <c r="I1964" s="222">
        <v>0</v>
      </c>
      <c r="J1964" s="222">
        <v>0</v>
      </c>
      <c r="K1964" s="222">
        <v>0</v>
      </c>
      <c r="L1964" s="222">
        <v>0</v>
      </c>
      <c r="M1964" s="222">
        <v>0</v>
      </c>
      <c r="N1964" s="222">
        <v>0</v>
      </c>
      <c r="O1964" s="222">
        <v>190.09</v>
      </c>
      <c r="P1964" s="222">
        <v>0</v>
      </c>
      <c r="Q1964" s="222">
        <v>190.09</v>
      </c>
    </row>
    <row r="1965" spans="1:17">
      <c r="A1965" s="223">
        <f t="shared" si="82"/>
        <v>24</v>
      </c>
      <c r="B1965" s="219" t="s">
        <v>2512</v>
      </c>
      <c r="C1965" s="219" t="s">
        <v>6764</v>
      </c>
      <c r="D1965" s="219" t="s">
        <v>6765</v>
      </c>
      <c r="E1965" s="222">
        <v>0</v>
      </c>
      <c r="F1965" s="222">
        <v>0</v>
      </c>
      <c r="G1965" s="222">
        <v>0</v>
      </c>
      <c r="H1965" s="222">
        <v>0</v>
      </c>
      <c r="I1965" s="222">
        <v>0</v>
      </c>
      <c r="J1965" s="222">
        <v>0</v>
      </c>
      <c r="K1965" s="222">
        <v>0</v>
      </c>
      <c r="L1965" s="222">
        <v>0</v>
      </c>
      <c r="M1965" s="222">
        <v>0</v>
      </c>
      <c r="N1965" s="222">
        <v>0</v>
      </c>
      <c r="O1965" s="222">
        <v>107</v>
      </c>
      <c r="P1965" s="222">
        <v>0</v>
      </c>
      <c r="Q1965" s="222">
        <v>107</v>
      </c>
    </row>
    <row r="1966" spans="1:17">
      <c r="A1966" s="223">
        <f t="shared" si="82"/>
        <v>25</v>
      </c>
      <c r="B1966" s="219" t="s">
        <v>2512</v>
      </c>
      <c r="C1966" s="219" t="s">
        <v>6766</v>
      </c>
      <c r="D1966" s="219" t="s">
        <v>6767</v>
      </c>
      <c r="E1966" s="222">
        <v>0</v>
      </c>
      <c r="F1966" s="222">
        <v>0</v>
      </c>
      <c r="G1966" s="222">
        <v>0</v>
      </c>
      <c r="H1966" s="222">
        <v>0</v>
      </c>
      <c r="I1966" s="222">
        <v>0</v>
      </c>
      <c r="J1966" s="222">
        <v>0</v>
      </c>
      <c r="K1966" s="222">
        <v>0</v>
      </c>
      <c r="L1966" s="222">
        <v>0</v>
      </c>
      <c r="M1966" s="222">
        <v>0</v>
      </c>
      <c r="N1966" s="222">
        <v>0</v>
      </c>
      <c r="O1966" s="222">
        <v>101.65</v>
      </c>
      <c r="P1966" s="222">
        <v>0</v>
      </c>
      <c r="Q1966" s="222">
        <v>101.65</v>
      </c>
    </row>
    <row r="1967" spans="1:17">
      <c r="A1967" s="223">
        <f t="shared" si="82"/>
        <v>26</v>
      </c>
      <c r="B1967" s="219" t="s">
        <v>2512</v>
      </c>
      <c r="C1967" s="219" t="s">
        <v>6768</v>
      </c>
      <c r="D1967" s="219" t="s">
        <v>6769</v>
      </c>
      <c r="E1967" s="222">
        <v>0</v>
      </c>
      <c r="F1967" s="222">
        <v>0</v>
      </c>
      <c r="G1967" s="222">
        <v>0</v>
      </c>
      <c r="H1967" s="222">
        <v>0</v>
      </c>
      <c r="I1967" s="222">
        <v>0</v>
      </c>
      <c r="J1967" s="222">
        <v>0</v>
      </c>
      <c r="K1967" s="222">
        <v>0</v>
      </c>
      <c r="L1967" s="222">
        <v>0</v>
      </c>
      <c r="M1967" s="222">
        <v>0</v>
      </c>
      <c r="N1967" s="222">
        <v>0</v>
      </c>
      <c r="O1967" s="222">
        <v>101.65</v>
      </c>
      <c r="P1967" s="222">
        <v>0</v>
      </c>
      <c r="Q1967" s="222">
        <v>101.65</v>
      </c>
    </row>
    <row r="1968" spans="1:17">
      <c r="A1968" s="223">
        <f t="shared" si="82"/>
        <v>27</v>
      </c>
      <c r="B1968" s="219" t="s">
        <v>2512</v>
      </c>
      <c r="C1968" s="219" t="s">
        <v>6770</v>
      </c>
      <c r="D1968" s="219" t="s">
        <v>6771</v>
      </c>
      <c r="E1968" s="222">
        <v>0</v>
      </c>
      <c r="F1968" s="222">
        <v>0</v>
      </c>
      <c r="G1968" s="222">
        <v>0</v>
      </c>
      <c r="H1968" s="222">
        <v>0</v>
      </c>
      <c r="I1968" s="222">
        <v>309.02</v>
      </c>
      <c r="J1968" s="222">
        <v>370.01</v>
      </c>
      <c r="K1968" s="222">
        <v>415.75</v>
      </c>
      <c r="L1968" s="222">
        <v>131.06</v>
      </c>
      <c r="M1968" s="222">
        <v>0</v>
      </c>
      <c r="N1968" s="222">
        <v>0</v>
      </c>
      <c r="O1968" s="222">
        <v>0</v>
      </c>
      <c r="P1968" s="222">
        <v>0</v>
      </c>
      <c r="Q1968" s="222">
        <v>1225.8399999999999</v>
      </c>
    </row>
    <row r="1969" spans="1:17">
      <c r="A1969" s="223">
        <f t="shared" si="82"/>
        <v>28</v>
      </c>
      <c r="B1969" s="219" t="s">
        <v>2512</v>
      </c>
      <c r="C1969" s="219" t="s">
        <v>6772</v>
      </c>
      <c r="D1969" s="219" t="s">
        <v>6773</v>
      </c>
      <c r="E1969" s="222">
        <v>0</v>
      </c>
      <c r="F1969" s="222">
        <v>0</v>
      </c>
      <c r="G1969" s="222">
        <v>0</v>
      </c>
      <c r="H1969" s="222">
        <v>0</v>
      </c>
      <c r="I1969" s="222">
        <v>0</v>
      </c>
      <c r="J1969" s="222">
        <v>0</v>
      </c>
      <c r="K1969" s="222">
        <v>0</v>
      </c>
      <c r="L1969" s="222">
        <v>0</v>
      </c>
      <c r="M1969" s="222">
        <v>0</v>
      </c>
      <c r="N1969" s="222">
        <v>0</v>
      </c>
      <c r="O1969" s="222">
        <v>101.65</v>
      </c>
      <c r="P1969" s="222">
        <v>0</v>
      </c>
      <c r="Q1969" s="222">
        <v>101.65</v>
      </c>
    </row>
    <row r="1970" spans="1:17">
      <c r="A1970" s="223">
        <f t="shared" si="82"/>
        <v>29</v>
      </c>
      <c r="B1970" s="219" t="s">
        <v>2512</v>
      </c>
      <c r="C1970" s="219" t="s">
        <v>6774</v>
      </c>
      <c r="D1970" s="219" t="s">
        <v>6775</v>
      </c>
      <c r="E1970" s="222">
        <v>0</v>
      </c>
      <c r="F1970" s="222">
        <v>0</v>
      </c>
      <c r="G1970" s="222">
        <v>0</v>
      </c>
      <c r="H1970" s="222">
        <v>0</v>
      </c>
      <c r="I1970" s="222">
        <v>0</v>
      </c>
      <c r="J1970" s="222">
        <v>0</v>
      </c>
      <c r="K1970" s="222">
        <v>0</v>
      </c>
      <c r="L1970" s="222">
        <v>0</v>
      </c>
      <c r="M1970" s="222">
        <v>0</v>
      </c>
      <c r="N1970" s="222">
        <v>0</v>
      </c>
      <c r="O1970" s="222">
        <v>104.7</v>
      </c>
      <c r="P1970" s="222">
        <v>0</v>
      </c>
      <c r="Q1970" s="222">
        <v>104.7</v>
      </c>
    </row>
    <row r="1971" spans="1:17">
      <c r="A1971" s="223">
        <f t="shared" si="82"/>
        <v>30</v>
      </c>
      <c r="B1971" s="219" t="s">
        <v>2512</v>
      </c>
      <c r="C1971" s="219" t="s">
        <v>6776</v>
      </c>
      <c r="D1971" s="219" t="s">
        <v>6777</v>
      </c>
      <c r="E1971" s="222">
        <v>0</v>
      </c>
      <c r="F1971" s="222">
        <v>0</v>
      </c>
      <c r="G1971" s="222">
        <v>0</v>
      </c>
      <c r="H1971" s="222">
        <v>0</v>
      </c>
      <c r="I1971" s="222">
        <v>0</v>
      </c>
      <c r="J1971" s="222">
        <v>0</v>
      </c>
      <c r="K1971" s="222">
        <v>0</v>
      </c>
      <c r="L1971" s="222">
        <v>0</v>
      </c>
      <c r="M1971" s="222">
        <v>0</v>
      </c>
      <c r="N1971" s="222">
        <v>0</v>
      </c>
      <c r="O1971" s="222">
        <v>101.65</v>
      </c>
      <c r="P1971" s="222">
        <v>0</v>
      </c>
      <c r="Q1971" s="222">
        <v>101.65</v>
      </c>
    </row>
    <row r="1972" spans="1:17">
      <c r="A1972" s="223">
        <f t="shared" si="82"/>
        <v>31</v>
      </c>
      <c r="B1972" s="219" t="s">
        <v>2512</v>
      </c>
      <c r="C1972" s="219" t="s">
        <v>6778</v>
      </c>
      <c r="D1972" s="219" t="s">
        <v>6779</v>
      </c>
      <c r="E1972" s="222">
        <v>0</v>
      </c>
      <c r="F1972" s="222">
        <v>0</v>
      </c>
      <c r="G1972" s="222">
        <v>0</v>
      </c>
      <c r="H1972" s="222">
        <v>0</v>
      </c>
      <c r="I1972" s="222">
        <v>0</v>
      </c>
      <c r="J1972" s="222">
        <v>0</v>
      </c>
      <c r="K1972" s="222">
        <v>0</v>
      </c>
      <c r="L1972" s="222">
        <v>0</v>
      </c>
      <c r="M1972" s="222">
        <v>0</v>
      </c>
      <c r="N1972" s="222">
        <v>0</v>
      </c>
      <c r="O1972" s="222">
        <v>119.95</v>
      </c>
      <c r="P1972" s="222">
        <v>0</v>
      </c>
      <c r="Q1972" s="222">
        <v>119.95</v>
      </c>
    </row>
    <row r="1973" spans="1:17">
      <c r="A1973" s="223">
        <f t="shared" si="82"/>
        <v>32</v>
      </c>
      <c r="B1973" s="219" t="s">
        <v>2512</v>
      </c>
      <c r="C1973" s="219" t="s">
        <v>6780</v>
      </c>
      <c r="D1973" s="219" t="s">
        <v>6779</v>
      </c>
      <c r="E1973" s="222">
        <v>0</v>
      </c>
      <c r="F1973" s="222">
        <v>0</v>
      </c>
      <c r="G1973" s="222">
        <v>0</v>
      </c>
      <c r="H1973" s="222">
        <v>0</v>
      </c>
      <c r="I1973" s="222">
        <v>0</v>
      </c>
      <c r="J1973" s="222">
        <v>0</v>
      </c>
      <c r="K1973" s="222">
        <v>0</v>
      </c>
      <c r="L1973" s="222">
        <v>0</v>
      </c>
      <c r="M1973" s="222">
        <v>0</v>
      </c>
      <c r="N1973" s="222">
        <v>0</v>
      </c>
      <c r="O1973" s="222">
        <v>101.65</v>
      </c>
      <c r="P1973" s="222">
        <v>0</v>
      </c>
      <c r="Q1973" s="222">
        <v>101.65</v>
      </c>
    </row>
    <row r="1974" spans="1:17">
      <c r="A1974" s="223">
        <f t="shared" si="82"/>
        <v>33</v>
      </c>
      <c r="B1974" s="219" t="s">
        <v>2512</v>
      </c>
      <c r="C1974" s="219" t="s">
        <v>6781</v>
      </c>
      <c r="D1974" s="219" t="s">
        <v>6782</v>
      </c>
      <c r="E1974" s="222">
        <v>0</v>
      </c>
      <c r="F1974" s="222">
        <v>0</v>
      </c>
      <c r="G1974" s="222">
        <v>0</v>
      </c>
      <c r="H1974" s="222">
        <v>0</v>
      </c>
      <c r="I1974" s="222">
        <v>0</v>
      </c>
      <c r="J1974" s="222">
        <v>0</v>
      </c>
      <c r="K1974" s="222">
        <v>0</v>
      </c>
      <c r="L1974" s="222">
        <v>0</v>
      </c>
      <c r="M1974" s="222">
        <v>0</v>
      </c>
      <c r="N1974" s="222">
        <v>0</v>
      </c>
      <c r="O1974" s="222">
        <v>203.3</v>
      </c>
      <c r="P1974" s="222">
        <v>0</v>
      </c>
      <c r="Q1974" s="222">
        <v>203.3</v>
      </c>
    </row>
    <row r="1975" spans="1:17">
      <c r="A1975" s="223">
        <f t="shared" si="82"/>
        <v>34</v>
      </c>
      <c r="B1975" s="219" t="s">
        <v>2512</v>
      </c>
      <c r="C1975" s="219" t="s">
        <v>6783</v>
      </c>
      <c r="D1975" s="219" t="s">
        <v>6784</v>
      </c>
      <c r="E1975" s="222">
        <v>0</v>
      </c>
      <c r="F1975" s="222">
        <v>0</v>
      </c>
      <c r="G1975" s="222">
        <v>0</v>
      </c>
      <c r="H1975" s="222">
        <v>0</v>
      </c>
      <c r="I1975" s="222">
        <v>0</v>
      </c>
      <c r="J1975" s="222">
        <v>0</v>
      </c>
      <c r="K1975" s="222">
        <v>0</v>
      </c>
      <c r="L1975" s="222">
        <v>0</v>
      </c>
      <c r="M1975" s="222">
        <v>0</v>
      </c>
      <c r="N1975" s="222">
        <v>0</v>
      </c>
      <c r="O1975" s="222">
        <v>101.65</v>
      </c>
      <c r="P1975" s="222">
        <v>0</v>
      </c>
      <c r="Q1975" s="222">
        <v>101.65</v>
      </c>
    </row>
    <row r="1976" spans="1:17">
      <c r="A1976" s="223">
        <f t="shared" si="82"/>
        <v>35</v>
      </c>
      <c r="B1976" s="219" t="s">
        <v>2512</v>
      </c>
      <c r="C1976" s="219" t="s">
        <v>6785</v>
      </c>
      <c r="D1976" s="219" t="s">
        <v>6784</v>
      </c>
      <c r="E1976" s="222">
        <v>0</v>
      </c>
      <c r="F1976" s="222">
        <v>0</v>
      </c>
      <c r="G1976" s="222">
        <v>0</v>
      </c>
      <c r="H1976" s="222">
        <v>0</v>
      </c>
      <c r="I1976" s="222">
        <v>0</v>
      </c>
      <c r="J1976" s="222">
        <v>0</v>
      </c>
      <c r="K1976" s="222">
        <v>0</v>
      </c>
      <c r="L1976" s="222">
        <v>0</v>
      </c>
      <c r="M1976" s="222">
        <v>749</v>
      </c>
      <c r="N1976" s="222">
        <v>749</v>
      </c>
      <c r="O1976" s="222">
        <v>749</v>
      </c>
      <c r="P1976" s="222">
        <v>0</v>
      </c>
      <c r="Q1976" s="222">
        <v>2247</v>
      </c>
    </row>
    <row r="1977" spans="1:17">
      <c r="A1977" s="223">
        <f t="shared" si="82"/>
        <v>36</v>
      </c>
      <c r="B1977" s="219" t="s">
        <v>2512</v>
      </c>
      <c r="C1977" s="219" t="s">
        <v>6786</v>
      </c>
      <c r="D1977" s="219" t="s">
        <v>6787</v>
      </c>
      <c r="E1977" s="222">
        <v>0</v>
      </c>
      <c r="F1977" s="222">
        <v>0</v>
      </c>
      <c r="G1977" s="222">
        <v>0</v>
      </c>
      <c r="H1977" s="222">
        <v>0</v>
      </c>
      <c r="I1977" s="222">
        <v>0</v>
      </c>
      <c r="J1977" s="222">
        <v>0</v>
      </c>
      <c r="K1977" s="222">
        <v>0</v>
      </c>
      <c r="L1977" s="222">
        <v>0</v>
      </c>
      <c r="M1977" s="222">
        <v>0</v>
      </c>
      <c r="N1977" s="222">
        <v>0</v>
      </c>
      <c r="O1977" s="222">
        <v>101.65</v>
      </c>
      <c r="P1977" s="222">
        <v>0</v>
      </c>
      <c r="Q1977" s="222">
        <v>101.65</v>
      </c>
    </row>
    <row r="1978" spans="1:17">
      <c r="A1978" s="223">
        <f t="shared" si="82"/>
        <v>37</v>
      </c>
      <c r="B1978" s="219" t="s">
        <v>2512</v>
      </c>
      <c r="C1978" s="219" t="s">
        <v>6788</v>
      </c>
      <c r="D1978" s="219" t="s">
        <v>6789</v>
      </c>
      <c r="E1978" s="222">
        <v>0</v>
      </c>
      <c r="F1978" s="222">
        <v>0</v>
      </c>
      <c r="G1978" s="222">
        <v>0</v>
      </c>
      <c r="H1978" s="222">
        <v>0</v>
      </c>
      <c r="I1978" s="222">
        <v>0</v>
      </c>
      <c r="J1978" s="222">
        <v>0</v>
      </c>
      <c r="K1978" s="222">
        <v>0</v>
      </c>
      <c r="L1978" s="222">
        <v>0</v>
      </c>
      <c r="M1978" s="222">
        <v>0</v>
      </c>
      <c r="N1978" s="222">
        <v>0</v>
      </c>
      <c r="O1978" s="222">
        <v>101.65</v>
      </c>
      <c r="P1978" s="222">
        <v>0</v>
      </c>
      <c r="Q1978" s="222">
        <v>101.65</v>
      </c>
    </row>
    <row r="1979" spans="1:17">
      <c r="A1979" s="223">
        <f t="shared" si="82"/>
        <v>38</v>
      </c>
      <c r="B1979" s="219" t="s">
        <v>2512</v>
      </c>
      <c r="C1979" s="219" t="s">
        <v>6790</v>
      </c>
      <c r="D1979" s="219" t="s">
        <v>6791</v>
      </c>
      <c r="E1979" s="222">
        <v>0</v>
      </c>
      <c r="F1979" s="222">
        <v>0</v>
      </c>
      <c r="G1979" s="222">
        <v>0</v>
      </c>
      <c r="H1979" s="222">
        <v>0</v>
      </c>
      <c r="I1979" s="222">
        <v>0</v>
      </c>
      <c r="J1979" s="222">
        <v>0</v>
      </c>
      <c r="K1979" s="222">
        <v>0</v>
      </c>
      <c r="L1979" s="222">
        <v>0</v>
      </c>
      <c r="M1979" s="222">
        <v>0</v>
      </c>
      <c r="N1979" s="222">
        <v>0</v>
      </c>
      <c r="O1979" s="222">
        <v>101.65</v>
      </c>
      <c r="P1979" s="222">
        <v>0</v>
      </c>
      <c r="Q1979" s="222">
        <v>101.65</v>
      </c>
    </row>
    <row r="1980" spans="1:17">
      <c r="A1980" s="223">
        <f t="shared" si="82"/>
        <v>39</v>
      </c>
      <c r="B1980" s="219" t="s">
        <v>2512</v>
      </c>
      <c r="C1980" s="219" t="s">
        <v>6792</v>
      </c>
      <c r="D1980" s="219" t="s">
        <v>6793</v>
      </c>
      <c r="E1980" s="222">
        <v>0</v>
      </c>
      <c r="F1980" s="222">
        <v>0</v>
      </c>
      <c r="G1980" s="222">
        <v>0</v>
      </c>
      <c r="H1980" s="222">
        <v>0</v>
      </c>
      <c r="I1980" s="222">
        <v>0</v>
      </c>
      <c r="J1980" s="222">
        <v>0</v>
      </c>
      <c r="K1980" s="222">
        <v>0</v>
      </c>
      <c r="L1980" s="222">
        <v>0</v>
      </c>
      <c r="M1980" s="222">
        <v>0</v>
      </c>
      <c r="N1980" s="222">
        <v>0</v>
      </c>
      <c r="O1980" s="222">
        <v>101.65</v>
      </c>
      <c r="P1980" s="222">
        <v>0</v>
      </c>
      <c r="Q1980" s="222">
        <v>101.65</v>
      </c>
    </row>
    <row r="1981" spans="1:17">
      <c r="A1981" s="223">
        <f t="shared" si="82"/>
        <v>40</v>
      </c>
      <c r="B1981" s="219" t="s">
        <v>2512</v>
      </c>
      <c r="C1981" s="219" t="s">
        <v>6794</v>
      </c>
      <c r="D1981" s="219" t="s">
        <v>6795</v>
      </c>
      <c r="E1981" s="222">
        <v>0</v>
      </c>
      <c r="F1981" s="222">
        <v>0</v>
      </c>
      <c r="G1981" s="222">
        <v>0</v>
      </c>
      <c r="H1981" s="222">
        <v>0</v>
      </c>
      <c r="I1981" s="222">
        <v>0</v>
      </c>
      <c r="J1981" s="222">
        <v>0</v>
      </c>
      <c r="K1981" s="222">
        <v>0</v>
      </c>
      <c r="L1981" s="222">
        <v>0</v>
      </c>
      <c r="M1981" s="222">
        <v>0</v>
      </c>
      <c r="N1981" s="222">
        <v>0</v>
      </c>
      <c r="O1981" s="222">
        <v>101.65</v>
      </c>
      <c r="P1981" s="222">
        <v>0</v>
      </c>
      <c r="Q1981" s="222">
        <v>101.65</v>
      </c>
    </row>
    <row r="1982" spans="1:17">
      <c r="A1982" s="223">
        <f t="shared" si="82"/>
        <v>41</v>
      </c>
      <c r="B1982" s="219" t="s">
        <v>2512</v>
      </c>
      <c r="C1982" s="219" t="s">
        <v>6796</v>
      </c>
      <c r="D1982" s="219" t="s">
        <v>6797</v>
      </c>
      <c r="E1982" s="222">
        <v>0</v>
      </c>
      <c r="F1982" s="222">
        <v>0</v>
      </c>
      <c r="G1982" s="222">
        <v>0</v>
      </c>
      <c r="H1982" s="222">
        <v>0</v>
      </c>
      <c r="I1982" s="222">
        <v>0</v>
      </c>
      <c r="J1982" s="222">
        <v>0</v>
      </c>
      <c r="K1982" s="222">
        <v>0</v>
      </c>
      <c r="L1982" s="222">
        <v>0</v>
      </c>
      <c r="M1982" s="222">
        <v>0</v>
      </c>
      <c r="N1982" s="222">
        <v>0</v>
      </c>
      <c r="O1982" s="222">
        <v>101.65</v>
      </c>
      <c r="P1982" s="222">
        <v>0</v>
      </c>
      <c r="Q1982" s="222">
        <v>101.65</v>
      </c>
    </row>
    <row r="1983" spans="1:17">
      <c r="A1983" s="223">
        <f t="shared" si="82"/>
        <v>42</v>
      </c>
      <c r="B1983" s="219" t="s">
        <v>2512</v>
      </c>
      <c r="C1983" s="219" t="s">
        <v>6798</v>
      </c>
      <c r="D1983" s="219" t="s">
        <v>6799</v>
      </c>
      <c r="E1983" s="222">
        <v>0</v>
      </c>
      <c r="F1983" s="222">
        <v>0</v>
      </c>
      <c r="G1983" s="222">
        <v>0</v>
      </c>
      <c r="H1983" s="222">
        <v>0</v>
      </c>
      <c r="I1983" s="222">
        <v>0</v>
      </c>
      <c r="J1983" s="222">
        <v>0</v>
      </c>
      <c r="K1983" s="222">
        <v>0</v>
      </c>
      <c r="L1983" s="222">
        <v>0</v>
      </c>
      <c r="M1983" s="222">
        <v>0</v>
      </c>
      <c r="N1983" s="222">
        <v>0</v>
      </c>
      <c r="O1983" s="222">
        <v>732.95</v>
      </c>
      <c r="P1983" s="222">
        <v>0</v>
      </c>
      <c r="Q1983" s="222">
        <v>732.95</v>
      </c>
    </row>
    <row r="1984" spans="1:17">
      <c r="A1984" s="223">
        <f t="shared" si="82"/>
        <v>43</v>
      </c>
      <c r="B1984" s="219" t="s">
        <v>2512</v>
      </c>
      <c r="C1984" s="219" t="s">
        <v>6800</v>
      </c>
      <c r="D1984" s="219" t="s">
        <v>6801</v>
      </c>
      <c r="E1984" s="222">
        <v>0</v>
      </c>
      <c r="F1984" s="222">
        <v>0</v>
      </c>
      <c r="G1984" s="222">
        <v>0</v>
      </c>
      <c r="H1984" s="222">
        <v>0</v>
      </c>
      <c r="I1984" s="222">
        <v>0</v>
      </c>
      <c r="J1984" s="222">
        <v>0</v>
      </c>
      <c r="K1984" s="222">
        <v>0</v>
      </c>
      <c r="L1984" s="222">
        <v>0</v>
      </c>
      <c r="M1984" s="222">
        <v>0</v>
      </c>
      <c r="N1984" s="222">
        <v>0</v>
      </c>
      <c r="O1984" s="222">
        <v>850.65</v>
      </c>
      <c r="P1984" s="222">
        <v>0</v>
      </c>
      <c r="Q1984" s="222">
        <v>850.65</v>
      </c>
    </row>
    <row r="1985" spans="1:17">
      <c r="A1985" s="223">
        <f t="shared" si="82"/>
        <v>44</v>
      </c>
      <c r="B1985" s="219" t="s">
        <v>2512</v>
      </c>
      <c r="C1985" s="219" t="s">
        <v>6802</v>
      </c>
      <c r="D1985" s="219" t="s">
        <v>6803</v>
      </c>
      <c r="E1985" s="222">
        <v>0</v>
      </c>
      <c r="F1985" s="222">
        <v>0</v>
      </c>
      <c r="G1985" s="222">
        <v>0</v>
      </c>
      <c r="H1985" s="222">
        <v>0</v>
      </c>
      <c r="I1985" s="222">
        <v>0</v>
      </c>
      <c r="J1985" s="222">
        <v>0</v>
      </c>
      <c r="K1985" s="222">
        <v>0</v>
      </c>
      <c r="L1985" s="222">
        <v>0</v>
      </c>
      <c r="M1985" s="222">
        <v>0</v>
      </c>
      <c r="N1985" s="222">
        <v>600</v>
      </c>
      <c r="O1985" s="222">
        <v>600</v>
      </c>
      <c r="P1985" s="222">
        <v>0</v>
      </c>
      <c r="Q1985" s="222">
        <v>1200</v>
      </c>
    </row>
    <row r="1986" spans="1:17">
      <c r="A1986" s="223">
        <f t="shared" si="82"/>
        <v>45</v>
      </c>
      <c r="B1986" s="219" t="s">
        <v>2512</v>
      </c>
      <c r="C1986" s="219" t="s">
        <v>6804</v>
      </c>
      <c r="D1986" s="219" t="s">
        <v>6805</v>
      </c>
      <c r="E1986" s="222">
        <v>0</v>
      </c>
      <c r="F1986" s="222">
        <v>0</v>
      </c>
      <c r="G1986" s="222">
        <v>0</v>
      </c>
      <c r="H1986" s="222">
        <v>0</v>
      </c>
      <c r="I1986" s="222">
        <v>0</v>
      </c>
      <c r="J1986" s="222">
        <v>0</v>
      </c>
      <c r="K1986" s="222">
        <v>0</v>
      </c>
      <c r="L1986" s="222">
        <v>0</v>
      </c>
      <c r="M1986" s="222">
        <v>0</v>
      </c>
      <c r="N1986" s="222">
        <v>0</v>
      </c>
      <c r="O1986" s="222">
        <v>266.32</v>
      </c>
      <c r="P1986" s="222">
        <v>0</v>
      </c>
      <c r="Q1986" s="222">
        <v>266.32</v>
      </c>
    </row>
    <row r="1987" spans="1:17">
      <c r="A1987" s="223">
        <f t="shared" si="82"/>
        <v>46</v>
      </c>
      <c r="B1987" s="219" t="s">
        <v>2512</v>
      </c>
      <c r="C1987" s="219" t="s">
        <v>6806</v>
      </c>
      <c r="D1987" s="219" t="s">
        <v>6807</v>
      </c>
      <c r="E1987" s="222">
        <v>0</v>
      </c>
      <c r="F1987" s="222">
        <v>0</v>
      </c>
      <c r="G1987" s="222">
        <v>0</v>
      </c>
      <c r="H1987" s="222">
        <v>0</v>
      </c>
      <c r="I1987" s="222">
        <v>0</v>
      </c>
      <c r="J1987" s="222">
        <v>0</v>
      </c>
      <c r="K1987" s="222">
        <v>0</v>
      </c>
      <c r="L1987" s="222">
        <v>0</v>
      </c>
      <c r="M1987" s="222">
        <v>101.65</v>
      </c>
      <c r="N1987" s="222">
        <v>101.65</v>
      </c>
      <c r="O1987" s="222">
        <v>101.65</v>
      </c>
      <c r="P1987" s="222">
        <v>0</v>
      </c>
      <c r="Q1987" s="222">
        <v>304.95</v>
      </c>
    </row>
    <row r="1988" spans="1:17" ht="15" thickBot="1">
      <c r="A1988" s="223"/>
      <c r="B1988" s="219"/>
      <c r="C1988" s="219"/>
      <c r="D1988" s="219"/>
      <c r="E1988" s="224">
        <f>SUM(E1942:E1987)</f>
        <v>0</v>
      </c>
      <c r="F1988" s="224">
        <f t="shared" ref="F1988:Q1988" si="83">SUM(F1942:F1987)</f>
        <v>0</v>
      </c>
      <c r="G1988" s="224">
        <f t="shared" si="83"/>
        <v>0</v>
      </c>
      <c r="H1988" s="224">
        <f t="shared" si="83"/>
        <v>0</v>
      </c>
      <c r="I1988" s="224">
        <f t="shared" si="83"/>
        <v>309.02</v>
      </c>
      <c r="J1988" s="224">
        <f t="shared" si="83"/>
        <v>370.01</v>
      </c>
      <c r="K1988" s="224">
        <f t="shared" si="83"/>
        <v>415.75</v>
      </c>
      <c r="L1988" s="224">
        <f t="shared" si="83"/>
        <v>131.06</v>
      </c>
      <c r="M1988" s="224">
        <f t="shared" si="83"/>
        <v>957.65</v>
      </c>
      <c r="N1988" s="224">
        <f t="shared" si="83"/>
        <v>1450.65</v>
      </c>
      <c r="O1988" s="224">
        <f t="shared" si="83"/>
        <v>12807.319999999994</v>
      </c>
      <c r="P1988" s="224">
        <f t="shared" si="83"/>
        <v>0</v>
      </c>
      <c r="Q1988" s="224">
        <f t="shared" si="83"/>
        <v>16441.459999999995</v>
      </c>
    </row>
    <row r="1989" spans="1:17" ht="15" thickTop="1">
      <c r="A1989" s="223">
        <f t="shared" si="82"/>
        <v>1</v>
      </c>
      <c r="B1989" s="219" t="s">
        <v>526</v>
      </c>
      <c r="C1989" s="219" t="s">
        <v>6808</v>
      </c>
      <c r="D1989" s="219" t="s">
        <v>6809</v>
      </c>
      <c r="E1989" s="222">
        <v>0</v>
      </c>
      <c r="F1989" s="222">
        <v>0</v>
      </c>
      <c r="G1989" s="222">
        <v>0</v>
      </c>
      <c r="H1989" s="222">
        <v>0</v>
      </c>
      <c r="I1989" s="222">
        <v>0</v>
      </c>
      <c r="J1989" s="222">
        <v>0</v>
      </c>
      <c r="K1989" s="222">
        <v>0</v>
      </c>
      <c r="L1989" s="222">
        <v>0</v>
      </c>
      <c r="M1989" s="222">
        <v>0</v>
      </c>
      <c r="N1989" s="222">
        <v>772.54</v>
      </c>
      <c r="O1989" s="222">
        <v>778.96</v>
      </c>
      <c r="P1989" s="222">
        <v>0</v>
      </c>
      <c r="Q1989" s="222">
        <v>1551.5</v>
      </c>
    </row>
    <row r="1990" spans="1:17">
      <c r="A1990" s="223">
        <f t="shared" si="82"/>
        <v>2</v>
      </c>
      <c r="B1990" s="219" t="s">
        <v>526</v>
      </c>
      <c r="C1990" s="219" t="s">
        <v>6810</v>
      </c>
      <c r="D1990" s="219" t="s">
        <v>6811</v>
      </c>
      <c r="E1990" s="222">
        <v>0</v>
      </c>
      <c r="F1990" s="222">
        <v>0</v>
      </c>
      <c r="G1990" s="222">
        <v>0</v>
      </c>
      <c r="H1990" s="222">
        <v>0</v>
      </c>
      <c r="I1990" s="222">
        <v>0</v>
      </c>
      <c r="J1990" s="222">
        <v>0</v>
      </c>
      <c r="K1990" s="222">
        <v>0</v>
      </c>
      <c r="L1990" s="222">
        <v>0</v>
      </c>
      <c r="M1990" s="222">
        <v>0</v>
      </c>
      <c r="N1990" s="222">
        <v>101.65</v>
      </c>
      <c r="O1990" s="222">
        <v>101.65</v>
      </c>
      <c r="P1990" s="222">
        <v>0</v>
      </c>
      <c r="Q1990" s="222">
        <v>203.3</v>
      </c>
    </row>
    <row r="1991" spans="1:17">
      <c r="A1991" s="223">
        <f t="shared" si="82"/>
        <v>3</v>
      </c>
      <c r="B1991" s="219" t="s">
        <v>526</v>
      </c>
      <c r="C1991" s="219" t="s">
        <v>6812</v>
      </c>
      <c r="D1991" s="219" t="s">
        <v>5287</v>
      </c>
      <c r="E1991" s="222">
        <v>0</v>
      </c>
      <c r="F1991" s="222">
        <v>0</v>
      </c>
      <c r="G1991" s="222">
        <v>0</v>
      </c>
      <c r="H1991" s="222">
        <v>0</v>
      </c>
      <c r="I1991" s="222">
        <v>0</v>
      </c>
      <c r="J1991" s="222">
        <v>0</v>
      </c>
      <c r="K1991" s="222">
        <v>0</v>
      </c>
      <c r="L1991" s="222">
        <v>0</v>
      </c>
      <c r="M1991" s="222">
        <v>0</v>
      </c>
      <c r="N1991" s="222">
        <v>0</v>
      </c>
      <c r="O1991" s="222">
        <v>101.65</v>
      </c>
      <c r="P1991" s="222">
        <v>0</v>
      </c>
      <c r="Q1991" s="222">
        <v>101.65</v>
      </c>
    </row>
    <row r="1992" spans="1:17">
      <c r="A1992" s="223">
        <f t="shared" si="82"/>
        <v>4</v>
      </c>
      <c r="B1992" s="219" t="s">
        <v>526</v>
      </c>
      <c r="C1992" s="219" t="s">
        <v>6813</v>
      </c>
      <c r="D1992" s="219" t="s">
        <v>6814</v>
      </c>
      <c r="E1992" s="222">
        <v>0</v>
      </c>
      <c r="F1992" s="222">
        <v>0</v>
      </c>
      <c r="G1992" s="222">
        <v>0</v>
      </c>
      <c r="H1992" s="222">
        <v>0</v>
      </c>
      <c r="I1992" s="222">
        <v>0</v>
      </c>
      <c r="J1992" s="222">
        <v>0</v>
      </c>
      <c r="K1992" s="222">
        <v>0</v>
      </c>
      <c r="L1992" s="222">
        <v>0</v>
      </c>
      <c r="M1992" s="222">
        <v>0</v>
      </c>
      <c r="N1992" s="222">
        <v>0</v>
      </c>
      <c r="O1992" s="222">
        <v>101.65</v>
      </c>
      <c r="P1992" s="222">
        <v>0</v>
      </c>
      <c r="Q1992" s="222">
        <v>101.65</v>
      </c>
    </row>
    <row r="1993" spans="1:17">
      <c r="A1993" s="223">
        <f t="shared" si="82"/>
        <v>5</v>
      </c>
      <c r="B1993" s="219" t="s">
        <v>526</v>
      </c>
      <c r="C1993" s="219" t="s">
        <v>6815</v>
      </c>
      <c r="D1993" s="219" t="s">
        <v>6816</v>
      </c>
      <c r="E1993" s="222">
        <v>0</v>
      </c>
      <c r="F1993" s="222">
        <v>0</v>
      </c>
      <c r="G1993" s="222">
        <v>0</v>
      </c>
      <c r="H1993" s="222">
        <v>0</v>
      </c>
      <c r="I1993" s="222">
        <v>0</v>
      </c>
      <c r="J1993" s="222">
        <v>0</v>
      </c>
      <c r="K1993" s="222">
        <v>0</v>
      </c>
      <c r="L1993" s="222">
        <v>0</v>
      </c>
      <c r="M1993" s="222">
        <v>0</v>
      </c>
      <c r="N1993" s="222">
        <v>156.54</v>
      </c>
      <c r="O1993" s="222">
        <v>144.34</v>
      </c>
      <c r="P1993" s="222">
        <v>0</v>
      </c>
      <c r="Q1993" s="222">
        <v>300.88</v>
      </c>
    </row>
    <row r="1994" spans="1:17">
      <c r="A1994" s="223">
        <f t="shared" si="82"/>
        <v>6</v>
      </c>
      <c r="B1994" s="219" t="s">
        <v>526</v>
      </c>
      <c r="C1994" s="219" t="s">
        <v>6817</v>
      </c>
      <c r="D1994" s="219" t="s">
        <v>6818</v>
      </c>
      <c r="E1994" s="222">
        <v>0</v>
      </c>
      <c r="F1994" s="222">
        <v>0</v>
      </c>
      <c r="G1994" s="222">
        <v>0</v>
      </c>
      <c r="H1994" s="222">
        <v>0</v>
      </c>
      <c r="I1994" s="222">
        <v>0</v>
      </c>
      <c r="J1994" s="222">
        <v>0</v>
      </c>
      <c r="K1994" s="222">
        <v>0</v>
      </c>
      <c r="L1994" s="222">
        <v>0</v>
      </c>
      <c r="M1994" s="222">
        <v>0</v>
      </c>
      <c r="N1994" s="222">
        <v>193.14</v>
      </c>
      <c r="O1994" s="222">
        <v>205.33</v>
      </c>
      <c r="P1994" s="222">
        <v>0</v>
      </c>
      <c r="Q1994" s="222">
        <v>398.47</v>
      </c>
    </row>
    <row r="1995" spans="1:17">
      <c r="A1995" s="223">
        <f t="shared" si="82"/>
        <v>7</v>
      </c>
      <c r="B1995" s="219" t="s">
        <v>526</v>
      </c>
      <c r="C1995" s="219" t="s">
        <v>6819</v>
      </c>
      <c r="D1995" s="219" t="s">
        <v>6820</v>
      </c>
      <c r="E1995" s="222">
        <v>0</v>
      </c>
      <c r="F1995" s="222">
        <v>0</v>
      </c>
      <c r="G1995" s="222">
        <v>0</v>
      </c>
      <c r="H1995" s="222">
        <v>0</v>
      </c>
      <c r="I1995" s="222">
        <v>0</v>
      </c>
      <c r="J1995" s="222">
        <v>0</v>
      </c>
      <c r="K1995" s="222">
        <v>0</v>
      </c>
      <c r="L1995" s="222">
        <v>0</v>
      </c>
      <c r="M1995" s="222">
        <v>0</v>
      </c>
      <c r="N1995" s="222">
        <v>101.65</v>
      </c>
      <c r="O1995" s="222">
        <v>101.65</v>
      </c>
      <c r="P1995" s="222">
        <v>0</v>
      </c>
      <c r="Q1995" s="222">
        <v>203.3</v>
      </c>
    </row>
    <row r="1996" spans="1:17">
      <c r="A1996" s="223">
        <f t="shared" si="82"/>
        <v>8</v>
      </c>
      <c r="B1996" s="219" t="s">
        <v>526</v>
      </c>
      <c r="C1996" s="219" t="s">
        <v>6821</v>
      </c>
      <c r="D1996" s="219" t="s">
        <v>6820</v>
      </c>
      <c r="E1996" s="222">
        <v>0</v>
      </c>
      <c r="F1996" s="222">
        <v>0</v>
      </c>
      <c r="G1996" s="222">
        <v>0</v>
      </c>
      <c r="H1996" s="222">
        <v>0</v>
      </c>
      <c r="I1996" s="222">
        <v>0</v>
      </c>
      <c r="J1996" s="222">
        <v>0</v>
      </c>
      <c r="K1996" s="222">
        <v>0</v>
      </c>
      <c r="L1996" s="222">
        <v>0</v>
      </c>
      <c r="M1996" s="222">
        <v>146.37</v>
      </c>
      <c r="N1996" s="222">
        <v>446.24</v>
      </c>
      <c r="O1996" s="222">
        <v>431</v>
      </c>
      <c r="P1996" s="222">
        <v>0</v>
      </c>
      <c r="Q1996" s="222">
        <v>1023.61</v>
      </c>
    </row>
    <row r="1997" spans="1:17">
      <c r="A1997" s="223">
        <f t="shared" si="82"/>
        <v>9</v>
      </c>
      <c r="B1997" s="219" t="s">
        <v>526</v>
      </c>
      <c r="C1997" s="219" t="s">
        <v>6822</v>
      </c>
      <c r="D1997" s="219" t="s">
        <v>6823</v>
      </c>
      <c r="E1997" s="222">
        <v>0</v>
      </c>
      <c r="F1997" s="222">
        <v>0</v>
      </c>
      <c r="G1997" s="222">
        <v>0</v>
      </c>
      <c r="H1997" s="222">
        <v>0</v>
      </c>
      <c r="I1997" s="222">
        <v>0</v>
      </c>
      <c r="J1997" s="222">
        <v>0</v>
      </c>
      <c r="K1997" s="222">
        <v>0</v>
      </c>
      <c r="L1997" s="222">
        <v>0</v>
      </c>
      <c r="M1997" s="222">
        <v>0</v>
      </c>
      <c r="N1997" s="222">
        <v>153.49</v>
      </c>
      <c r="O1997" s="222">
        <v>125.19</v>
      </c>
      <c r="P1997" s="222">
        <v>0</v>
      </c>
      <c r="Q1997" s="222">
        <v>278.68</v>
      </c>
    </row>
    <row r="1998" spans="1:17">
      <c r="A1998" s="223">
        <f t="shared" si="82"/>
        <v>10</v>
      </c>
      <c r="B1998" s="219" t="s">
        <v>526</v>
      </c>
      <c r="C1998" s="219" t="s">
        <v>6824</v>
      </c>
      <c r="D1998" s="219" t="s">
        <v>6825</v>
      </c>
      <c r="E1998" s="222">
        <v>0</v>
      </c>
      <c r="F1998" s="222">
        <v>0</v>
      </c>
      <c r="G1998" s="222">
        <v>0</v>
      </c>
      <c r="H1998" s="222">
        <v>0</v>
      </c>
      <c r="I1998" s="222">
        <v>0</v>
      </c>
      <c r="J1998" s="222">
        <v>0</v>
      </c>
      <c r="K1998" s="222">
        <v>0</v>
      </c>
      <c r="L1998" s="222">
        <v>0</v>
      </c>
      <c r="M1998" s="222">
        <v>0</v>
      </c>
      <c r="N1998" s="222">
        <v>223.63</v>
      </c>
      <c r="O1998" s="222">
        <v>193.14</v>
      </c>
      <c r="P1998" s="222">
        <v>0</v>
      </c>
      <c r="Q1998" s="222">
        <v>416.77</v>
      </c>
    </row>
    <row r="1999" spans="1:17">
      <c r="A1999" s="223">
        <f t="shared" si="82"/>
        <v>11</v>
      </c>
      <c r="B1999" s="219" t="s">
        <v>526</v>
      </c>
      <c r="C1999" s="219" t="s">
        <v>6826</v>
      </c>
      <c r="D1999" s="219" t="s">
        <v>6825</v>
      </c>
      <c r="E1999" s="222">
        <v>0</v>
      </c>
      <c r="F1999" s="222">
        <v>0</v>
      </c>
      <c r="G1999" s="222">
        <v>0</v>
      </c>
      <c r="H1999" s="222">
        <v>0</v>
      </c>
      <c r="I1999" s="222">
        <v>0</v>
      </c>
      <c r="J1999" s="222">
        <v>0</v>
      </c>
      <c r="K1999" s="222">
        <v>0</v>
      </c>
      <c r="L1999" s="222">
        <v>0</v>
      </c>
      <c r="M1999" s="222">
        <v>0</v>
      </c>
      <c r="N1999" s="222">
        <v>732.95</v>
      </c>
      <c r="O1999" s="222">
        <v>732.95</v>
      </c>
      <c r="P1999" s="222">
        <v>0</v>
      </c>
      <c r="Q1999" s="222">
        <v>1465.9</v>
      </c>
    </row>
    <row r="2000" spans="1:17">
      <c r="A2000" s="223">
        <f t="shared" si="82"/>
        <v>12</v>
      </c>
      <c r="B2000" s="219" t="s">
        <v>526</v>
      </c>
      <c r="C2000" s="219" t="s">
        <v>6827</v>
      </c>
      <c r="D2000" s="219" t="s">
        <v>6828</v>
      </c>
      <c r="E2000" s="222">
        <v>0</v>
      </c>
      <c r="F2000" s="222">
        <v>0</v>
      </c>
      <c r="G2000" s="222">
        <v>0</v>
      </c>
      <c r="H2000" s="222">
        <v>0</v>
      </c>
      <c r="I2000" s="222">
        <v>0</v>
      </c>
      <c r="J2000" s="222">
        <v>0</v>
      </c>
      <c r="K2000" s="222">
        <v>0</v>
      </c>
      <c r="L2000" s="222">
        <v>0</v>
      </c>
      <c r="M2000" s="222">
        <v>0</v>
      </c>
      <c r="N2000" s="222">
        <v>190.09</v>
      </c>
      <c r="O2000" s="222">
        <v>138.24</v>
      </c>
      <c r="P2000" s="222">
        <v>0</v>
      </c>
      <c r="Q2000" s="222">
        <v>328.33</v>
      </c>
    </row>
    <row r="2001" spans="1:17">
      <c r="A2001" s="223">
        <f t="shared" si="82"/>
        <v>13</v>
      </c>
      <c r="B2001" s="219" t="s">
        <v>526</v>
      </c>
      <c r="C2001" s="219" t="s">
        <v>6829</v>
      </c>
      <c r="D2001" s="219" t="s">
        <v>6830</v>
      </c>
      <c r="E2001" s="222">
        <v>0</v>
      </c>
      <c r="F2001" s="222">
        <v>0</v>
      </c>
      <c r="G2001" s="222">
        <v>0</v>
      </c>
      <c r="H2001" s="222">
        <v>0</v>
      </c>
      <c r="I2001" s="222">
        <v>0</v>
      </c>
      <c r="J2001" s="222">
        <v>0</v>
      </c>
      <c r="K2001" s="222">
        <v>0</v>
      </c>
      <c r="L2001" s="222">
        <v>0</v>
      </c>
      <c r="M2001" s="222">
        <v>0</v>
      </c>
      <c r="N2001" s="222">
        <v>107</v>
      </c>
      <c r="O2001" s="222">
        <v>107</v>
      </c>
      <c r="P2001" s="222">
        <v>0</v>
      </c>
      <c r="Q2001" s="222">
        <v>214</v>
      </c>
    </row>
    <row r="2002" spans="1:17">
      <c r="A2002" s="223">
        <f t="shared" si="82"/>
        <v>14</v>
      </c>
      <c r="B2002" s="219" t="s">
        <v>526</v>
      </c>
      <c r="C2002" s="219" t="s">
        <v>6831</v>
      </c>
      <c r="D2002" s="219" t="s">
        <v>6830</v>
      </c>
      <c r="E2002" s="222">
        <v>0</v>
      </c>
      <c r="F2002" s="222">
        <v>0</v>
      </c>
      <c r="G2002" s="222">
        <v>0</v>
      </c>
      <c r="H2002" s="222">
        <v>0</v>
      </c>
      <c r="I2002" s="222">
        <v>0</v>
      </c>
      <c r="J2002" s="222">
        <v>0</v>
      </c>
      <c r="K2002" s="222">
        <v>0</v>
      </c>
      <c r="L2002" s="222">
        <v>0</v>
      </c>
      <c r="M2002" s="222">
        <v>0</v>
      </c>
      <c r="N2002" s="222">
        <v>749</v>
      </c>
      <c r="O2002" s="222">
        <v>749</v>
      </c>
      <c r="P2002" s="222">
        <v>0</v>
      </c>
      <c r="Q2002" s="222">
        <v>1498</v>
      </c>
    </row>
    <row r="2003" spans="1:17">
      <c r="A2003" s="223">
        <f t="shared" si="82"/>
        <v>15</v>
      </c>
      <c r="B2003" s="219" t="s">
        <v>526</v>
      </c>
      <c r="C2003" s="219" t="s">
        <v>6832</v>
      </c>
      <c r="D2003" s="219" t="s">
        <v>6833</v>
      </c>
      <c r="E2003" s="222">
        <v>0</v>
      </c>
      <c r="F2003" s="222">
        <v>0</v>
      </c>
      <c r="G2003" s="222">
        <v>0</v>
      </c>
      <c r="H2003" s="222">
        <v>0</v>
      </c>
      <c r="I2003" s="222">
        <v>0</v>
      </c>
      <c r="J2003" s="222">
        <v>0</v>
      </c>
      <c r="K2003" s="222">
        <v>0</v>
      </c>
      <c r="L2003" s="222">
        <v>0</v>
      </c>
      <c r="M2003" s="222">
        <v>0</v>
      </c>
      <c r="N2003" s="222">
        <v>101.65</v>
      </c>
      <c r="O2003" s="222">
        <v>187.04</v>
      </c>
      <c r="P2003" s="222">
        <v>0</v>
      </c>
      <c r="Q2003" s="222">
        <v>288.69</v>
      </c>
    </row>
    <row r="2004" spans="1:17">
      <c r="A2004" s="223">
        <f t="shared" si="82"/>
        <v>16</v>
      </c>
      <c r="B2004" s="219" t="s">
        <v>526</v>
      </c>
      <c r="C2004" s="219" t="s">
        <v>6834</v>
      </c>
      <c r="D2004" s="219" t="s">
        <v>6835</v>
      </c>
      <c r="E2004" s="222">
        <v>0</v>
      </c>
      <c r="F2004" s="222">
        <v>0</v>
      </c>
      <c r="G2004" s="222">
        <v>0</v>
      </c>
      <c r="H2004" s="222">
        <v>0</v>
      </c>
      <c r="I2004" s="222">
        <v>0</v>
      </c>
      <c r="J2004" s="222">
        <v>0</v>
      </c>
      <c r="K2004" s="222">
        <v>0</v>
      </c>
      <c r="L2004" s="222">
        <v>0</v>
      </c>
      <c r="M2004" s="222">
        <v>0</v>
      </c>
      <c r="N2004" s="222">
        <v>218.28</v>
      </c>
      <c r="O2004" s="222">
        <v>329.56</v>
      </c>
      <c r="P2004" s="222">
        <v>0</v>
      </c>
      <c r="Q2004" s="222">
        <v>547.84</v>
      </c>
    </row>
    <row r="2005" spans="1:17">
      <c r="A2005" s="223">
        <f t="shared" si="82"/>
        <v>17</v>
      </c>
      <c r="B2005" s="219" t="s">
        <v>526</v>
      </c>
      <c r="C2005" s="219" t="s">
        <v>6836</v>
      </c>
      <c r="D2005" s="219" t="s">
        <v>6835</v>
      </c>
      <c r="E2005" s="222">
        <v>0</v>
      </c>
      <c r="F2005" s="222">
        <v>0</v>
      </c>
      <c r="G2005" s="222">
        <v>0</v>
      </c>
      <c r="H2005" s="222">
        <v>0</v>
      </c>
      <c r="I2005" s="222">
        <v>0</v>
      </c>
      <c r="J2005" s="222">
        <v>0</v>
      </c>
      <c r="K2005" s="222">
        <v>0</v>
      </c>
      <c r="L2005" s="222">
        <v>0</v>
      </c>
      <c r="M2005" s="222">
        <v>0</v>
      </c>
      <c r="N2005" s="222">
        <v>631.29999999999995</v>
      </c>
      <c r="O2005" s="222">
        <v>631.29999999999995</v>
      </c>
      <c r="P2005" s="222">
        <v>0</v>
      </c>
      <c r="Q2005" s="222">
        <v>1262.5999999999999</v>
      </c>
    </row>
    <row r="2006" spans="1:17">
      <c r="A2006" s="223">
        <f t="shared" si="82"/>
        <v>18</v>
      </c>
      <c r="B2006" s="219" t="s">
        <v>526</v>
      </c>
      <c r="C2006" s="219" t="s">
        <v>6837</v>
      </c>
      <c r="D2006" s="219" t="s">
        <v>3551</v>
      </c>
      <c r="E2006" s="222">
        <v>0</v>
      </c>
      <c r="F2006" s="222">
        <v>0</v>
      </c>
      <c r="G2006" s="222">
        <v>0</v>
      </c>
      <c r="H2006" s="222">
        <v>0</v>
      </c>
      <c r="I2006" s="222">
        <v>0</v>
      </c>
      <c r="J2006" s="222">
        <v>0</v>
      </c>
      <c r="K2006" s="222">
        <v>0</v>
      </c>
      <c r="L2006" s="222">
        <v>0</v>
      </c>
      <c r="M2006" s="222">
        <v>0</v>
      </c>
      <c r="N2006" s="222">
        <v>241.93</v>
      </c>
      <c r="O2006" s="222">
        <v>239.4</v>
      </c>
      <c r="P2006" s="222">
        <v>0</v>
      </c>
      <c r="Q2006" s="222">
        <v>481.33</v>
      </c>
    </row>
    <row r="2007" spans="1:17">
      <c r="A2007" s="223">
        <f t="shared" si="82"/>
        <v>19</v>
      </c>
      <c r="B2007" s="219" t="s">
        <v>526</v>
      </c>
      <c r="C2007" s="219" t="s">
        <v>6838</v>
      </c>
      <c r="D2007" s="219" t="s">
        <v>3551</v>
      </c>
      <c r="E2007" s="222">
        <v>0</v>
      </c>
      <c r="F2007" s="222">
        <v>0</v>
      </c>
      <c r="G2007" s="222">
        <v>0</v>
      </c>
      <c r="H2007" s="222">
        <v>0</v>
      </c>
      <c r="I2007" s="222">
        <v>0</v>
      </c>
      <c r="J2007" s="222">
        <v>0</v>
      </c>
      <c r="K2007" s="222">
        <v>0</v>
      </c>
      <c r="L2007" s="222">
        <v>0</v>
      </c>
      <c r="M2007" s="222">
        <v>0</v>
      </c>
      <c r="N2007" s="222">
        <v>749</v>
      </c>
      <c r="O2007" s="222">
        <v>749</v>
      </c>
      <c r="P2007" s="222">
        <v>0</v>
      </c>
      <c r="Q2007" s="222">
        <v>1498</v>
      </c>
    </row>
    <row r="2008" spans="1:17">
      <c r="A2008" s="223">
        <f t="shared" si="82"/>
        <v>20</v>
      </c>
      <c r="B2008" s="219" t="s">
        <v>526</v>
      </c>
      <c r="C2008" s="219" t="s">
        <v>6839</v>
      </c>
      <c r="D2008" s="219" t="s">
        <v>6840</v>
      </c>
      <c r="E2008" s="222">
        <v>0</v>
      </c>
      <c r="F2008" s="222">
        <v>0</v>
      </c>
      <c r="G2008" s="222">
        <v>0</v>
      </c>
      <c r="H2008" s="222">
        <v>0</v>
      </c>
      <c r="I2008" s="222">
        <v>0.02</v>
      </c>
      <c r="J2008" s="222">
        <v>0</v>
      </c>
      <c r="K2008" s="222">
        <v>0</v>
      </c>
      <c r="L2008" s="222">
        <v>0</v>
      </c>
      <c r="M2008" s="222">
        <v>0</v>
      </c>
      <c r="N2008" s="222">
        <v>904.15</v>
      </c>
      <c r="O2008" s="222">
        <v>895.59</v>
      </c>
      <c r="P2008" s="222">
        <v>0</v>
      </c>
      <c r="Q2008" s="222">
        <v>1799.76</v>
      </c>
    </row>
    <row r="2009" spans="1:17">
      <c r="A2009" s="223">
        <f t="shared" si="82"/>
        <v>21</v>
      </c>
      <c r="B2009" s="219" t="s">
        <v>526</v>
      </c>
      <c r="C2009" s="219" t="s">
        <v>6841</v>
      </c>
      <c r="D2009" s="219" t="s">
        <v>6842</v>
      </c>
      <c r="E2009" s="222">
        <v>0</v>
      </c>
      <c r="F2009" s="222">
        <v>0</v>
      </c>
      <c r="G2009" s="222">
        <v>0</v>
      </c>
      <c r="H2009" s="222">
        <v>0</v>
      </c>
      <c r="I2009" s="222">
        <v>0</v>
      </c>
      <c r="J2009" s="222">
        <v>0</v>
      </c>
      <c r="K2009" s="222">
        <v>0</v>
      </c>
      <c r="L2009" s="222">
        <v>0</v>
      </c>
      <c r="M2009" s="222">
        <v>0</v>
      </c>
      <c r="N2009" s="222">
        <v>388.3</v>
      </c>
      <c r="O2009" s="222">
        <v>324.26</v>
      </c>
      <c r="P2009" s="222">
        <v>0</v>
      </c>
      <c r="Q2009" s="222">
        <v>712.56</v>
      </c>
    </row>
    <row r="2010" spans="1:17">
      <c r="A2010" s="223">
        <f t="shared" si="82"/>
        <v>22</v>
      </c>
      <c r="B2010" s="219" t="s">
        <v>526</v>
      </c>
      <c r="C2010" s="219" t="s">
        <v>6843</v>
      </c>
      <c r="D2010" s="219" t="s">
        <v>6842</v>
      </c>
      <c r="E2010" s="222">
        <v>0</v>
      </c>
      <c r="F2010" s="222">
        <v>0</v>
      </c>
      <c r="G2010" s="222">
        <v>0</v>
      </c>
      <c r="H2010" s="222">
        <v>0</v>
      </c>
      <c r="I2010" s="222">
        <v>0</v>
      </c>
      <c r="J2010" s="222">
        <v>0</v>
      </c>
      <c r="K2010" s="222">
        <v>0</v>
      </c>
      <c r="L2010" s="222">
        <v>0</v>
      </c>
      <c r="M2010" s="222">
        <v>0</v>
      </c>
      <c r="N2010" s="222">
        <v>0</v>
      </c>
      <c r="O2010" s="222">
        <v>856</v>
      </c>
      <c r="P2010" s="222">
        <v>0</v>
      </c>
      <c r="Q2010" s="222">
        <v>856</v>
      </c>
    </row>
    <row r="2011" spans="1:17">
      <c r="A2011" s="223">
        <f t="shared" si="82"/>
        <v>23</v>
      </c>
      <c r="B2011" s="219" t="s">
        <v>526</v>
      </c>
      <c r="C2011" s="219" t="s">
        <v>6844</v>
      </c>
      <c r="D2011" s="219" t="s">
        <v>6845</v>
      </c>
      <c r="E2011" s="222">
        <v>0</v>
      </c>
      <c r="F2011" s="222">
        <v>0</v>
      </c>
      <c r="G2011" s="222">
        <v>0</v>
      </c>
      <c r="H2011" s="222">
        <v>0</v>
      </c>
      <c r="I2011" s="222">
        <v>0</v>
      </c>
      <c r="J2011" s="222">
        <v>0</v>
      </c>
      <c r="K2011" s="222">
        <v>0</v>
      </c>
      <c r="L2011" s="222">
        <v>0</v>
      </c>
      <c r="M2011" s="222">
        <v>0</v>
      </c>
      <c r="N2011" s="222">
        <v>0</v>
      </c>
      <c r="O2011" s="222">
        <v>417.3</v>
      </c>
      <c r="P2011" s="222">
        <v>0</v>
      </c>
      <c r="Q2011" s="222">
        <v>417.3</v>
      </c>
    </row>
    <row r="2012" spans="1:17">
      <c r="A2012" s="223">
        <f t="shared" si="82"/>
        <v>24</v>
      </c>
      <c r="B2012" s="219" t="s">
        <v>526</v>
      </c>
      <c r="C2012" s="219" t="s">
        <v>6846</v>
      </c>
      <c r="D2012" s="219" t="s">
        <v>6847</v>
      </c>
      <c r="E2012" s="222">
        <v>0</v>
      </c>
      <c r="F2012" s="222">
        <v>0</v>
      </c>
      <c r="G2012" s="222">
        <v>0</v>
      </c>
      <c r="H2012" s="222">
        <v>0</v>
      </c>
      <c r="I2012" s="222">
        <v>0</v>
      </c>
      <c r="J2012" s="222">
        <v>0</v>
      </c>
      <c r="K2012" s="222">
        <v>0</v>
      </c>
      <c r="L2012" s="222">
        <v>0</v>
      </c>
      <c r="M2012" s="222">
        <v>0</v>
      </c>
      <c r="N2012" s="222">
        <v>203.3</v>
      </c>
      <c r="O2012" s="222">
        <v>186.18</v>
      </c>
      <c r="P2012" s="222">
        <v>0</v>
      </c>
      <c r="Q2012" s="222">
        <v>389.48</v>
      </c>
    </row>
    <row r="2013" spans="1:17">
      <c r="A2013" s="223">
        <f t="shared" si="82"/>
        <v>25</v>
      </c>
      <c r="B2013" s="219" t="s">
        <v>526</v>
      </c>
      <c r="C2013" s="219" t="s">
        <v>6848</v>
      </c>
      <c r="D2013" s="219" t="s">
        <v>6847</v>
      </c>
      <c r="E2013" s="222">
        <v>0</v>
      </c>
      <c r="F2013" s="222">
        <v>0</v>
      </c>
      <c r="G2013" s="222">
        <v>0</v>
      </c>
      <c r="H2013" s="222">
        <v>0</v>
      </c>
      <c r="I2013" s="222">
        <v>0</v>
      </c>
      <c r="J2013" s="222">
        <v>0</v>
      </c>
      <c r="K2013" s="222">
        <v>0</v>
      </c>
      <c r="L2013" s="222">
        <v>0</v>
      </c>
      <c r="M2013" s="222">
        <v>0</v>
      </c>
      <c r="N2013" s="222">
        <v>856</v>
      </c>
      <c r="O2013" s="222">
        <v>856</v>
      </c>
      <c r="P2013" s="222">
        <v>0</v>
      </c>
      <c r="Q2013" s="222">
        <v>1712</v>
      </c>
    </row>
    <row r="2014" spans="1:17">
      <c r="A2014" s="223">
        <f t="shared" si="82"/>
        <v>26</v>
      </c>
      <c r="B2014" s="219" t="s">
        <v>526</v>
      </c>
      <c r="C2014" s="219" t="s">
        <v>6849</v>
      </c>
      <c r="D2014" s="219" t="s">
        <v>6850</v>
      </c>
      <c r="E2014" s="222">
        <v>0</v>
      </c>
      <c r="F2014" s="222">
        <v>0</v>
      </c>
      <c r="G2014" s="222">
        <v>0</v>
      </c>
      <c r="H2014" s="222">
        <v>0</v>
      </c>
      <c r="I2014" s="222">
        <v>0</v>
      </c>
      <c r="J2014" s="222">
        <v>0</v>
      </c>
      <c r="K2014" s="222">
        <v>0</v>
      </c>
      <c r="L2014" s="222">
        <v>0</v>
      </c>
      <c r="M2014" s="222">
        <v>0</v>
      </c>
      <c r="N2014" s="222">
        <v>1088.51</v>
      </c>
      <c r="O2014" s="222">
        <v>1091.56</v>
      </c>
      <c r="P2014" s="222">
        <v>0</v>
      </c>
      <c r="Q2014" s="222">
        <v>2180.0700000000002</v>
      </c>
    </row>
    <row r="2015" spans="1:17">
      <c r="A2015" s="223">
        <f t="shared" si="82"/>
        <v>27</v>
      </c>
      <c r="B2015" s="219" t="s">
        <v>526</v>
      </c>
      <c r="C2015" s="219" t="s">
        <v>6851</v>
      </c>
      <c r="D2015" s="219" t="s">
        <v>6852</v>
      </c>
      <c r="E2015" s="222">
        <v>0</v>
      </c>
      <c r="F2015" s="222">
        <v>0</v>
      </c>
      <c r="G2015" s="222">
        <v>0</v>
      </c>
      <c r="H2015" s="222">
        <v>0</v>
      </c>
      <c r="I2015" s="222">
        <v>0</v>
      </c>
      <c r="J2015" s="222">
        <v>0</v>
      </c>
      <c r="K2015" s="222">
        <v>0</v>
      </c>
      <c r="L2015" s="222">
        <v>0</v>
      </c>
      <c r="M2015" s="222">
        <v>0</v>
      </c>
      <c r="N2015" s="222">
        <v>331.7</v>
      </c>
      <c r="O2015" s="222">
        <v>232.19</v>
      </c>
      <c r="P2015" s="222">
        <v>0</v>
      </c>
      <c r="Q2015" s="222">
        <v>563.89</v>
      </c>
    </row>
    <row r="2016" spans="1:17">
      <c r="A2016" s="223">
        <f t="shared" si="82"/>
        <v>28</v>
      </c>
      <c r="B2016" s="219" t="s">
        <v>526</v>
      </c>
      <c r="C2016" s="219" t="s">
        <v>6853</v>
      </c>
      <c r="D2016" s="219" t="s">
        <v>6854</v>
      </c>
      <c r="E2016" s="222">
        <v>0</v>
      </c>
      <c r="F2016" s="222">
        <v>0</v>
      </c>
      <c r="G2016" s="222">
        <v>0</v>
      </c>
      <c r="H2016" s="222">
        <v>0</v>
      </c>
      <c r="I2016" s="222">
        <v>0</v>
      </c>
      <c r="J2016" s="222">
        <v>0</v>
      </c>
      <c r="K2016" s="222">
        <v>0</v>
      </c>
      <c r="L2016" s="222">
        <v>0</v>
      </c>
      <c r="M2016" s="222">
        <v>0</v>
      </c>
      <c r="N2016" s="222">
        <v>1003.66</v>
      </c>
      <c r="O2016" s="222">
        <v>1087.1199999999999</v>
      </c>
      <c r="P2016" s="222">
        <v>0</v>
      </c>
      <c r="Q2016" s="222">
        <v>2090.7800000000002</v>
      </c>
    </row>
    <row r="2017" spans="1:17">
      <c r="A2017" s="223">
        <f t="shared" si="82"/>
        <v>29</v>
      </c>
      <c r="B2017" s="219" t="s">
        <v>526</v>
      </c>
      <c r="C2017" s="219" t="s">
        <v>6855</v>
      </c>
      <c r="D2017" s="219" t="s">
        <v>6856</v>
      </c>
      <c r="E2017" s="222">
        <v>0</v>
      </c>
      <c r="F2017" s="222">
        <v>0</v>
      </c>
      <c r="G2017" s="222">
        <v>0</v>
      </c>
      <c r="H2017" s="222">
        <v>0</v>
      </c>
      <c r="I2017" s="222">
        <v>0</v>
      </c>
      <c r="J2017" s="222">
        <v>0</v>
      </c>
      <c r="K2017" s="222">
        <v>0</v>
      </c>
      <c r="L2017" s="222">
        <v>0</v>
      </c>
      <c r="M2017" s="222">
        <v>0</v>
      </c>
      <c r="N2017" s="222">
        <v>631.29999999999995</v>
      </c>
      <c r="O2017" s="222">
        <v>631.29999999999995</v>
      </c>
      <c r="P2017" s="222">
        <v>0</v>
      </c>
      <c r="Q2017" s="222">
        <v>1262.5999999999999</v>
      </c>
    </row>
    <row r="2018" spans="1:17">
      <c r="A2018" s="223">
        <f t="shared" si="82"/>
        <v>30</v>
      </c>
      <c r="B2018" s="219" t="s">
        <v>526</v>
      </c>
      <c r="C2018" s="219" t="s">
        <v>6857</v>
      </c>
      <c r="D2018" s="219" t="s">
        <v>2542</v>
      </c>
      <c r="E2018" s="222">
        <v>0</v>
      </c>
      <c r="F2018" s="222">
        <v>0</v>
      </c>
      <c r="G2018" s="222">
        <v>0</v>
      </c>
      <c r="H2018" s="222">
        <v>0</v>
      </c>
      <c r="I2018" s="222">
        <v>0</v>
      </c>
      <c r="J2018" s="222">
        <v>0</v>
      </c>
      <c r="K2018" s="222">
        <v>0</v>
      </c>
      <c r="L2018" s="222">
        <v>0</v>
      </c>
      <c r="M2018" s="222">
        <v>0</v>
      </c>
      <c r="N2018" s="222">
        <v>101.65</v>
      </c>
      <c r="O2018" s="222">
        <v>101.65</v>
      </c>
      <c r="P2018" s="222">
        <v>0</v>
      </c>
      <c r="Q2018" s="222">
        <v>203.3</v>
      </c>
    </row>
    <row r="2019" spans="1:17">
      <c r="A2019" s="223">
        <f t="shared" si="82"/>
        <v>31</v>
      </c>
      <c r="B2019" s="219" t="s">
        <v>526</v>
      </c>
      <c r="C2019" s="219" t="s">
        <v>6858</v>
      </c>
      <c r="D2019" s="219" t="s">
        <v>6859</v>
      </c>
      <c r="E2019" s="222">
        <v>0</v>
      </c>
      <c r="F2019" s="222">
        <v>0</v>
      </c>
      <c r="G2019" s="222">
        <v>0</v>
      </c>
      <c r="H2019" s="222">
        <v>0</v>
      </c>
      <c r="I2019" s="222">
        <v>0</v>
      </c>
      <c r="J2019" s="222">
        <v>0</v>
      </c>
      <c r="K2019" s="222">
        <v>0</v>
      </c>
      <c r="L2019" s="222">
        <v>0</v>
      </c>
      <c r="M2019" s="222">
        <v>0</v>
      </c>
      <c r="N2019" s="222">
        <v>217.53</v>
      </c>
      <c r="O2019" s="222">
        <v>156.54</v>
      </c>
      <c r="P2019" s="222">
        <v>0</v>
      </c>
      <c r="Q2019" s="222">
        <v>374.07</v>
      </c>
    </row>
    <row r="2020" spans="1:17">
      <c r="A2020" s="223">
        <f t="shared" si="82"/>
        <v>32</v>
      </c>
      <c r="B2020" s="219" t="s">
        <v>526</v>
      </c>
      <c r="C2020" s="219" t="s">
        <v>6860</v>
      </c>
      <c r="D2020" s="219" t="s">
        <v>6859</v>
      </c>
      <c r="E2020" s="222">
        <v>0</v>
      </c>
      <c r="F2020" s="222">
        <v>0</v>
      </c>
      <c r="G2020" s="222">
        <v>0</v>
      </c>
      <c r="H2020" s="222">
        <v>0</v>
      </c>
      <c r="I2020" s="222">
        <v>0</v>
      </c>
      <c r="J2020" s="222">
        <v>0</v>
      </c>
      <c r="K2020" s="222">
        <v>0</v>
      </c>
      <c r="L2020" s="222">
        <v>0</v>
      </c>
      <c r="M2020" s="222">
        <v>0</v>
      </c>
      <c r="N2020" s="222">
        <v>740.44</v>
      </c>
      <c r="O2020" s="222">
        <v>738.3</v>
      </c>
      <c r="P2020" s="222">
        <v>0</v>
      </c>
      <c r="Q2020" s="222">
        <v>1478.74</v>
      </c>
    </row>
    <row r="2021" spans="1:17">
      <c r="A2021" s="223">
        <f t="shared" si="82"/>
        <v>33</v>
      </c>
      <c r="B2021" s="219" t="s">
        <v>526</v>
      </c>
      <c r="C2021" s="219" t="s">
        <v>6861</v>
      </c>
      <c r="D2021" s="219" t="s">
        <v>6862</v>
      </c>
      <c r="E2021" s="222">
        <v>0</v>
      </c>
      <c r="F2021" s="222">
        <v>0</v>
      </c>
      <c r="G2021" s="222">
        <v>0</v>
      </c>
      <c r="H2021" s="222">
        <v>0</v>
      </c>
      <c r="I2021" s="222">
        <v>0</v>
      </c>
      <c r="J2021" s="222">
        <v>0</v>
      </c>
      <c r="K2021" s="222">
        <v>0</v>
      </c>
      <c r="L2021" s="222">
        <v>0</v>
      </c>
      <c r="M2021" s="222">
        <v>0</v>
      </c>
      <c r="N2021" s="222">
        <v>0</v>
      </c>
      <c r="O2021" s="222">
        <v>1166.3</v>
      </c>
      <c r="P2021" s="222">
        <v>0</v>
      </c>
      <c r="Q2021" s="222">
        <v>1166.3</v>
      </c>
    </row>
    <row r="2022" spans="1:17">
      <c r="A2022" s="223">
        <f t="shared" si="82"/>
        <v>34</v>
      </c>
      <c r="B2022" s="219" t="s">
        <v>526</v>
      </c>
      <c r="C2022" s="219" t="s">
        <v>6863</v>
      </c>
      <c r="D2022" s="219" t="s">
        <v>6864</v>
      </c>
      <c r="E2022" s="222">
        <v>0</v>
      </c>
      <c r="F2022" s="222">
        <v>0</v>
      </c>
      <c r="G2022" s="222">
        <v>0</v>
      </c>
      <c r="H2022" s="222">
        <v>0</v>
      </c>
      <c r="I2022" s="222">
        <v>0</v>
      </c>
      <c r="J2022" s="222">
        <v>0</v>
      </c>
      <c r="K2022" s="222">
        <v>0</v>
      </c>
      <c r="L2022" s="222">
        <v>0</v>
      </c>
      <c r="M2022" s="222">
        <v>0</v>
      </c>
      <c r="N2022" s="222">
        <v>0</v>
      </c>
      <c r="O2022" s="222">
        <v>631.29999999999995</v>
      </c>
      <c r="P2022" s="222">
        <v>0</v>
      </c>
      <c r="Q2022" s="222">
        <v>631.29999999999995</v>
      </c>
    </row>
    <row r="2023" spans="1:17">
      <c r="A2023" s="223">
        <f t="shared" si="82"/>
        <v>35</v>
      </c>
      <c r="B2023" s="219" t="s">
        <v>526</v>
      </c>
      <c r="C2023" s="219" t="s">
        <v>6865</v>
      </c>
      <c r="D2023" s="219" t="s">
        <v>6866</v>
      </c>
      <c r="E2023" s="222">
        <v>0</v>
      </c>
      <c r="F2023" s="222">
        <v>0</v>
      </c>
      <c r="G2023" s="222">
        <v>0</v>
      </c>
      <c r="H2023" s="222">
        <v>0</v>
      </c>
      <c r="I2023" s="222">
        <v>0</v>
      </c>
      <c r="J2023" s="222">
        <v>0</v>
      </c>
      <c r="K2023" s="222">
        <v>0</v>
      </c>
      <c r="L2023" s="222">
        <v>0</v>
      </c>
      <c r="M2023" s="222">
        <v>0</v>
      </c>
      <c r="N2023" s="222">
        <v>101.65</v>
      </c>
      <c r="O2023" s="222">
        <v>101.65</v>
      </c>
      <c r="P2023" s="222">
        <v>0</v>
      </c>
      <c r="Q2023" s="222">
        <v>203.3</v>
      </c>
    </row>
    <row r="2024" spans="1:17">
      <c r="A2024" s="223">
        <f t="shared" ref="A2024:A2087" si="84">A2023+1</f>
        <v>36</v>
      </c>
      <c r="B2024" s="219" t="s">
        <v>526</v>
      </c>
      <c r="C2024" s="219" t="s">
        <v>6867</v>
      </c>
      <c r="D2024" s="219" t="s">
        <v>6868</v>
      </c>
      <c r="E2024" s="222">
        <v>0</v>
      </c>
      <c r="F2024" s="222">
        <v>0</v>
      </c>
      <c r="G2024" s="222">
        <v>0</v>
      </c>
      <c r="H2024" s="222">
        <v>0</v>
      </c>
      <c r="I2024" s="222">
        <v>0</v>
      </c>
      <c r="J2024" s="222">
        <v>0</v>
      </c>
      <c r="K2024" s="222">
        <v>0</v>
      </c>
      <c r="L2024" s="222">
        <v>0</v>
      </c>
      <c r="M2024" s="222">
        <v>0</v>
      </c>
      <c r="N2024" s="222">
        <v>101.65</v>
      </c>
      <c r="O2024" s="222">
        <v>101.65</v>
      </c>
      <c r="P2024" s="222">
        <v>0</v>
      </c>
      <c r="Q2024" s="222">
        <v>203.3</v>
      </c>
    </row>
    <row r="2025" spans="1:17">
      <c r="A2025" s="223">
        <f t="shared" si="84"/>
        <v>37</v>
      </c>
      <c r="B2025" s="219" t="s">
        <v>526</v>
      </c>
      <c r="C2025" s="219" t="s">
        <v>6869</v>
      </c>
      <c r="D2025" s="219" t="s">
        <v>6870</v>
      </c>
      <c r="E2025" s="222">
        <v>0</v>
      </c>
      <c r="F2025" s="222">
        <v>0</v>
      </c>
      <c r="G2025" s="222">
        <v>0</v>
      </c>
      <c r="H2025" s="222">
        <v>0</v>
      </c>
      <c r="I2025" s="222">
        <v>0</v>
      </c>
      <c r="J2025" s="222">
        <v>0</v>
      </c>
      <c r="K2025" s="222">
        <v>0</v>
      </c>
      <c r="L2025" s="222">
        <v>0</v>
      </c>
      <c r="M2025" s="222">
        <v>0</v>
      </c>
      <c r="N2025" s="222">
        <v>107</v>
      </c>
      <c r="O2025" s="222">
        <v>107</v>
      </c>
      <c r="P2025" s="222">
        <v>0</v>
      </c>
      <c r="Q2025" s="222">
        <v>214</v>
      </c>
    </row>
    <row r="2026" spans="1:17">
      <c r="A2026" s="223">
        <f t="shared" si="84"/>
        <v>38</v>
      </c>
      <c r="B2026" s="219" t="s">
        <v>526</v>
      </c>
      <c r="C2026" s="219" t="s">
        <v>6871</v>
      </c>
      <c r="D2026" s="219" t="s">
        <v>6870</v>
      </c>
      <c r="E2026" s="222">
        <v>0</v>
      </c>
      <c r="F2026" s="222">
        <v>0</v>
      </c>
      <c r="G2026" s="222">
        <v>0</v>
      </c>
      <c r="H2026" s="222">
        <v>0</v>
      </c>
      <c r="I2026" s="222">
        <v>0</v>
      </c>
      <c r="J2026" s="222">
        <v>0</v>
      </c>
      <c r="K2026" s="222">
        <v>0</v>
      </c>
      <c r="L2026" s="222">
        <v>0</v>
      </c>
      <c r="M2026" s="222">
        <v>0</v>
      </c>
      <c r="N2026" s="222">
        <v>101.65</v>
      </c>
      <c r="O2026" s="222">
        <v>101.65</v>
      </c>
      <c r="P2026" s="222">
        <v>0</v>
      </c>
      <c r="Q2026" s="222">
        <v>203.3</v>
      </c>
    </row>
    <row r="2027" spans="1:17">
      <c r="A2027" s="223">
        <f t="shared" si="84"/>
        <v>39</v>
      </c>
      <c r="B2027" s="219" t="s">
        <v>526</v>
      </c>
      <c r="C2027" s="219" t="s">
        <v>6872</v>
      </c>
      <c r="D2027" s="219" t="s">
        <v>3707</v>
      </c>
      <c r="E2027" s="222">
        <v>0</v>
      </c>
      <c r="F2027" s="222">
        <v>0</v>
      </c>
      <c r="G2027" s="222">
        <v>0</v>
      </c>
      <c r="H2027" s="222">
        <v>0</v>
      </c>
      <c r="I2027" s="222">
        <v>0</v>
      </c>
      <c r="J2027" s="222">
        <v>0</v>
      </c>
      <c r="K2027" s="222">
        <v>0</v>
      </c>
      <c r="L2027" s="222">
        <v>0</v>
      </c>
      <c r="M2027" s="222">
        <v>0</v>
      </c>
      <c r="N2027" s="222">
        <v>424.79</v>
      </c>
      <c r="O2027" s="222">
        <v>450.47</v>
      </c>
      <c r="P2027" s="222">
        <v>0</v>
      </c>
      <c r="Q2027" s="222">
        <v>875.26</v>
      </c>
    </row>
    <row r="2028" spans="1:17">
      <c r="A2028" s="223">
        <f t="shared" si="84"/>
        <v>40</v>
      </c>
      <c r="B2028" s="219" t="s">
        <v>526</v>
      </c>
      <c r="C2028" s="219" t="s">
        <v>6873</v>
      </c>
      <c r="D2028" s="219" t="s">
        <v>6874</v>
      </c>
      <c r="E2028" s="222">
        <v>0</v>
      </c>
      <c r="F2028" s="222">
        <v>0</v>
      </c>
      <c r="G2028" s="222">
        <v>0</v>
      </c>
      <c r="H2028" s="222">
        <v>0</v>
      </c>
      <c r="I2028" s="222">
        <v>0</v>
      </c>
      <c r="J2028" s="222">
        <v>0</v>
      </c>
      <c r="K2028" s="222">
        <v>0</v>
      </c>
      <c r="L2028" s="222">
        <v>0</v>
      </c>
      <c r="M2028" s="222">
        <v>0</v>
      </c>
      <c r="N2028" s="222">
        <v>101.65</v>
      </c>
      <c r="O2028" s="222">
        <v>101.65</v>
      </c>
      <c r="P2028" s="222">
        <v>0</v>
      </c>
      <c r="Q2028" s="222">
        <v>203.3</v>
      </c>
    </row>
    <row r="2029" spans="1:17">
      <c r="A2029" s="223">
        <f t="shared" si="84"/>
        <v>41</v>
      </c>
      <c r="B2029" s="219" t="s">
        <v>526</v>
      </c>
      <c r="C2029" s="219" t="s">
        <v>6875</v>
      </c>
      <c r="D2029" s="219" t="s">
        <v>6876</v>
      </c>
      <c r="E2029" s="222">
        <v>0</v>
      </c>
      <c r="F2029" s="222">
        <v>0</v>
      </c>
      <c r="G2029" s="222">
        <v>0</v>
      </c>
      <c r="H2029" s="222">
        <v>0</v>
      </c>
      <c r="I2029" s="222">
        <v>0</v>
      </c>
      <c r="J2029" s="222">
        <v>0</v>
      </c>
      <c r="K2029" s="222">
        <v>0</v>
      </c>
      <c r="L2029" s="222">
        <v>0</v>
      </c>
      <c r="M2029" s="222">
        <v>0</v>
      </c>
      <c r="N2029" s="222">
        <v>101.65</v>
      </c>
      <c r="O2029" s="222">
        <v>101.65</v>
      </c>
      <c r="P2029" s="222">
        <v>0</v>
      </c>
      <c r="Q2029" s="222">
        <v>203.3</v>
      </c>
    </row>
    <row r="2030" spans="1:17">
      <c r="A2030" s="223">
        <f t="shared" si="84"/>
        <v>42</v>
      </c>
      <c r="B2030" s="219" t="s">
        <v>526</v>
      </c>
      <c r="C2030" s="219" t="s">
        <v>6877</v>
      </c>
      <c r="D2030" s="219" t="s">
        <v>6878</v>
      </c>
      <c r="E2030" s="222">
        <v>0</v>
      </c>
      <c r="F2030" s="222">
        <v>0</v>
      </c>
      <c r="G2030" s="222">
        <v>0</v>
      </c>
      <c r="H2030" s="222">
        <v>0</v>
      </c>
      <c r="I2030" s="222">
        <v>0</v>
      </c>
      <c r="J2030" s="222">
        <v>0</v>
      </c>
      <c r="K2030" s="222">
        <v>0</v>
      </c>
      <c r="L2030" s="222">
        <v>0</v>
      </c>
      <c r="M2030" s="222">
        <v>0</v>
      </c>
      <c r="N2030" s="222">
        <v>101.65</v>
      </c>
      <c r="O2030" s="222">
        <v>101.65</v>
      </c>
      <c r="P2030" s="222">
        <v>0</v>
      </c>
      <c r="Q2030" s="222">
        <v>203.3</v>
      </c>
    </row>
    <row r="2031" spans="1:17">
      <c r="A2031" s="223">
        <f t="shared" si="84"/>
        <v>43</v>
      </c>
      <c r="B2031" s="219" t="s">
        <v>526</v>
      </c>
      <c r="C2031" s="219" t="s">
        <v>6879</v>
      </c>
      <c r="D2031" s="219" t="s">
        <v>6880</v>
      </c>
      <c r="E2031" s="222">
        <v>0</v>
      </c>
      <c r="F2031" s="222">
        <v>0</v>
      </c>
      <c r="G2031" s="222">
        <v>0</v>
      </c>
      <c r="H2031" s="222">
        <v>0</v>
      </c>
      <c r="I2031" s="222">
        <v>0</v>
      </c>
      <c r="J2031" s="222">
        <v>0</v>
      </c>
      <c r="K2031" s="222">
        <v>0</v>
      </c>
      <c r="L2031" s="222">
        <v>0</v>
      </c>
      <c r="M2031" s="222">
        <v>0</v>
      </c>
      <c r="N2031" s="222">
        <v>631.29999999999995</v>
      </c>
      <c r="O2031" s="222">
        <v>631.29999999999995</v>
      </c>
      <c r="P2031" s="222">
        <v>0</v>
      </c>
      <c r="Q2031" s="222">
        <v>1262.5999999999999</v>
      </c>
    </row>
    <row r="2032" spans="1:17">
      <c r="A2032" s="223">
        <f t="shared" si="84"/>
        <v>44</v>
      </c>
      <c r="B2032" s="219" t="s">
        <v>526</v>
      </c>
      <c r="C2032" s="219" t="s">
        <v>6881</v>
      </c>
      <c r="D2032" s="219" t="s">
        <v>6882</v>
      </c>
      <c r="E2032" s="222">
        <v>0</v>
      </c>
      <c r="F2032" s="222">
        <v>0</v>
      </c>
      <c r="G2032" s="222">
        <v>0</v>
      </c>
      <c r="H2032" s="222">
        <v>0</v>
      </c>
      <c r="I2032" s="222">
        <v>0</v>
      </c>
      <c r="J2032" s="222">
        <v>0</v>
      </c>
      <c r="K2032" s="222">
        <v>0</v>
      </c>
      <c r="L2032" s="222">
        <v>0</v>
      </c>
      <c r="M2032" s="222">
        <v>0</v>
      </c>
      <c r="N2032" s="222">
        <v>631.29999999999995</v>
      </c>
      <c r="O2032" s="222">
        <v>631.29999999999995</v>
      </c>
      <c r="P2032" s="222">
        <v>0</v>
      </c>
      <c r="Q2032" s="222">
        <v>1262.5999999999999</v>
      </c>
    </row>
    <row r="2033" spans="1:17">
      <c r="A2033" s="223">
        <f t="shared" si="84"/>
        <v>45</v>
      </c>
      <c r="B2033" s="219" t="s">
        <v>526</v>
      </c>
      <c r="C2033" s="219" t="s">
        <v>6883</v>
      </c>
      <c r="D2033" s="219" t="s">
        <v>6884</v>
      </c>
      <c r="E2033" s="222">
        <v>0</v>
      </c>
      <c r="F2033" s="222">
        <v>0</v>
      </c>
      <c r="G2033" s="222">
        <v>0</v>
      </c>
      <c r="H2033" s="222">
        <v>0</v>
      </c>
      <c r="I2033" s="222">
        <v>0</v>
      </c>
      <c r="J2033" s="222">
        <v>0</v>
      </c>
      <c r="K2033" s="222">
        <v>0</v>
      </c>
      <c r="L2033" s="222">
        <v>0</v>
      </c>
      <c r="M2033" s="222">
        <v>0</v>
      </c>
      <c r="N2033" s="222">
        <v>101.65</v>
      </c>
      <c r="O2033" s="222">
        <v>101.65</v>
      </c>
      <c r="P2033" s="222">
        <v>0</v>
      </c>
      <c r="Q2033" s="222">
        <v>203.3</v>
      </c>
    </row>
    <row r="2034" spans="1:17">
      <c r="A2034" s="223">
        <f t="shared" si="84"/>
        <v>46</v>
      </c>
      <c r="B2034" s="219" t="s">
        <v>526</v>
      </c>
      <c r="C2034" s="219" t="s">
        <v>6885</v>
      </c>
      <c r="D2034" s="219" t="s">
        <v>6886</v>
      </c>
      <c r="E2034" s="222">
        <v>0</v>
      </c>
      <c r="F2034" s="222">
        <v>0</v>
      </c>
      <c r="G2034" s="222">
        <v>0</v>
      </c>
      <c r="H2034" s="222">
        <v>0</v>
      </c>
      <c r="I2034" s="222">
        <v>0</v>
      </c>
      <c r="J2034" s="222">
        <v>0</v>
      </c>
      <c r="K2034" s="222">
        <v>0</v>
      </c>
      <c r="L2034" s="222">
        <v>0</v>
      </c>
      <c r="M2034" s="222">
        <v>0</v>
      </c>
      <c r="N2034" s="222">
        <v>101.65</v>
      </c>
      <c r="O2034" s="222">
        <v>101.65</v>
      </c>
      <c r="P2034" s="222">
        <v>0</v>
      </c>
      <c r="Q2034" s="222">
        <v>203.3</v>
      </c>
    </row>
    <row r="2035" spans="1:17">
      <c r="A2035" s="223">
        <f t="shared" si="84"/>
        <v>47</v>
      </c>
      <c r="B2035" s="219" t="s">
        <v>526</v>
      </c>
      <c r="C2035" s="219" t="s">
        <v>6887</v>
      </c>
      <c r="D2035" s="219" t="s">
        <v>6888</v>
      </c>
      <c r="E2035" s="222">
        <v>0</v>
      </c>
      <c r="F2035" s="222">
        <v>0</v>
      </c>
      <c r="G2035" s="222">
        <v>0</v>
      </c>
      <c r="H2035" s="222">
        <v>0</v>
      </c>
      <c r="I2035" s="222">
        <v>0</v>
      </c>
      <c r="J2035" s="222">
        <v>0</v>
      </c>
      <c r="K2035" s="222">
        <v>0</v>
      </c>
      <c r="L2035" s="222">
        <v>0</v>
      </c>
      <c r="M2035" s="222">
        <v>0</v>
      </c>
      <c r="N2035" s="222">
        <v>101.65</v>
      </c>
      <c r="O2035" s="222">
        <v>101.65</v>
      </c>
      <c r="P2035" s="222">
        <v>0</v>
      </c>
      <c r="Q2035" s="222">
        <v>203.3</v>
      </c>
    </row>
    <row r="2036" spans="1:17">
      <c r="A2036" s="223">
        <f t="shared" si="84"/>
        <v>48</v>
      </c>
      <c r="B2036" s="219" t="s">
        <v>526</v>
      </c>
      <c r="C2036" s="219" t="s">
        <v>6889</v>
      </c>
      <c r="D2036" s="219" t="s">
        <v>6890</v>
      </c>
      <c r="E2036" s="222">
        <v>0</v>
      </c>
      <c r="F2036" s="222">
        <v>0</v>
      </c>
      <c r="G2036" s="222">
        <v>0</v>
      </c>
      <c r="H2036" s="222">
        <v>0</v>
      </c>
      <c r="I2036" s="222">
        <v>0</v>
      </c>
      <c r="J2036" s="222">
        <v>0</v>
      </c>
      <c r="K2036" s="222">
        <v>0</v>
      </c>
      <c r="L2036" s="222">
        <v>0</v>
      </c>
      <c r="M2036" s="222">
        <v>0</v>
      </c>
      <c r="N2036" s="222">
        <v>101.65</v>
      </c>
      <c r="O2036" s="222">
        <v>101.65</v>
      </c>
      <c r="P2036" s="222">
        <v>0</v>
      </c>
      <c r="Q2036" s="222">
        <v>203.3</v>
      </c>
    </row>
    <row r="2037" spans="1:17">
      <c r="A2037" s="223">
        <f t="shared" si="84"/>
        <v>49</v>
      </c>
      <c r="B2037" s="219" t="s">
        <v>526</v>
      </c>
      <c r="C2037" s="219" t="s">
        <v>6891</v>
      </c>
      <c r="D2037" s="219" t="s">
        <v>6892</v>
      </c>
      <c r="E2037" s="222">
        <v>0</v>
      </c>
      <c r="F2037" s="222">
        <v>0</v>
      </c>
      <c r="G2037" s="222">
        <v>0</v>
      </c>
      <c r="H2037" s="222">
        <v>0</v>
      </c>
      <c r="I2037" s="222">
        <v>0</v>
      </c>
      <c r="J2037" s="222">
        <v>0</v>
      </c>
      <c r="K2037" s="222">
        <v>0</v>
      </c>
      <c r="L2037" s="222">
        <v>0</v>
      </c>
      <c r="M2037" s="222">
        <v>0</v>
      </c>
      <c r="N2037" s="222">
        <v>101.65</v>
      </c>
      <c r="O2037" s="222">
        <v>101.65</v>
      </c>
      <c r="P2037" s="222">
        <v>0</v>
      </c>
      <c r="Q2037" s="222">
        <v>203.3</v>
      </c>
    </row>
    <row r="2038" spans="1:17">
      <c r="A2038" s="223">
        <f t="shared" si="84"/>
        <v>50</v>
      </c>
      <c r="B2038" s="219" t="s">
        <v>526</v>
      </c>
      <c r="C2038" s="219" t="s">
        <v>6893</v>
      </c>
      <c r="D2038" s="219" t="s">
        <v>6894</v>
      </c>
      <c r="E2038" s="222">
        <v>0</v>
      </c>
      <c r="F2038" s="222">
        <v>0</v>
      </c>
      <c r="G2038" s="222">
        <v>0</v>
      </c>
      <c r="H2038" s="222">
        <v>0</v>
      </c>
      <c r="I2038" s="222">
        <v>0</v>
      </c>
      <c r="J2038" s="222">
        <v>0</v>
      </c>
      <c r="K2038" s="222">
        <v>0</v>
      </c>
      <c r="L2038" s="222">
        <v>0</v>
      </c>
      <c r="M2038" s="222">
        <v>0</v>
      </c>
      <c r="N2038" s="222">
        <v>856</v>
      </c>
      <c r="O2038" s="222">
        <v>856</v>
      </c>
      <c r="P2038" s="222">
        <v>0</v>
      </c>
      <c r="Q2038" s="222">
        <v>1712</v>
      </c>
    </row>
    <row r="2039" spans="1:17">
      <c r="A2039" s="223">
        <f t="shared" si="84"/>
        <v>51</v>
      </c>
      <c r="B2039" s="219" t="s">
        <v>526</v>
      </c>
      <c r="C2039" s="219" t="s">
        <v>6895</v>
      </c>
      <c r="D2039" s="219" t="s">
        <v>3552</v>
      </c>
      <c r="E2039" s="222">
        <v>0</v>
      </c>
      <c r="F2039" s="222">
        <v>0</v>
      </c>
      <c r="G2039" s="222">
        <v>0</v>
      </c>
      <c r="H2039" s="222">
        <v>0</v>
      </c>
      <c r="I2039" s="222">
        <v>0</v>
      </c>
      <c r="J2039" s="222">
        <v>0</v>
      </c>
      <c r="K2039" s="222">
        <v>0</v>
      </c>
      <c r="L2039" s="222">
        <v>0</v>
      </c>
      <c r="M2039" s="222">
        <v>0</v>
      </c>
      <c r="N2039" s="222">
        <v>0</v>
      </c>
      <c r="O2039" s="222">
        <v>233.8</v>
      </c>
      <c r="P2039" s="222">
        <v>0</v>
      </c>
      <c r="Q2039" s="222">
        <v>233.8</v>
      </c>
    </row>
    <row r="2040" spans="1:17">
      <c r="A2040" s="223">
        <f t="shared" si="84"/>
        <v>52</v>
      </c>
      <c r="B2040" s="219" t="s">
        <v>526</v>
      </c>
      <c r="C2040" s="219" t="s">
        <v>6896</v>
      </c>
      <c r="D2040" s="219" t="s">
        <v>6897</v>
      </c>
      <c r="E2040" s="222">
        <v>0</v>
      </c>
      <c r="F2040" s="222">
        <v>0</v>
      </c>
      <c r="G2040" s="222">
        <v>0</v>
      </c>
      <c r="H2040" s="222">
        <v>0</v>
      </c>
      <c r="I2040" s="222">
        <v>0</v>
      </c>
      <c r="J2040" s="222">
        <v>0</v>
      </c>
      <c r="K2040" s="222">
        <v>0</v>
      </c>
      <c r="L2040" s="222">
        <v>0</v>
      </c>
      <c r="M2040" s="222">
        <v>0</v>
      </c>
      <c r="N2040" s="222">
        <v>0</v>
      </c>
      <c r="O2040" s="222">
        <v>107</v>
      </c>
      <c r="P2040" s="222">
        <v>0</v>
      </c>
      <c r="Q2040" s="222">
        <v>107</v>
      </c>
    </row>
    <row r="2041" spans="1:17">
      <c r="A2041" s="223">
        <f t="shared" si="84"/>
        <v>53</v>
      </c>
      <c r="B2041" s="219" t="s">
        <v>526</v>
      </c>
      <c r="C2041" s="219" t="s">
        <v>6898</v>
      </c>
      <c r="D2041" s="219" t="s">
        <v>6897</v>
      </c>
      <c r="E2041" s="222">
        <v>0</v>
      </c>
      <c r="F2041" s="222">
        <v>0</v>
      </c>
      <c r="G2041" s="222">
        <v>0</v>
      </c>
      <c r="H2041" s="222">
        <v>0</v>
      </c>
      <c r="I2041" s="222">
        <v>0</v>
      </c>
      <c r="J2041" s="222">
        <v>0</v>
      </c>
      <c r="K2041" s="222">
        <v>0</v>
      </c>
      <c r="L2041" s="222">
        <v>0</v>
      </c>
      <c r="M2041" s="222">
        <v>0</v>
      </c>
      <c r="N2041" s="222">
        <v>0</v>
      </c>
      <c r="O2041" s="222">
        <v>1284</v>
      </c>
      <c r="P2041" s="222">
        <v>0</v>
      </c>
      <c r="Q2041" s="222">
        <v>1284</v>
      </c>
    </row>
    <row r="2042" spans="1:17">
      <c r="A2042" s="223">
        <f t="shared" si="84"/>
        <v>54</v>
      </c>
      <c r="B2042" s="219" t="s">
        <v>526</v>
      </c>
      <c r="C2042" s="219" t="s">
        <v>6899</v>
      </c>
      <c r="D2042" s="219" t="s">
        <v>6900</v>
      </c>
      <c r="E2042" s="222">
        <v>0</v>
      </c>
      <c r="F2042" s="222">
        <v>0</v>
      </c>
      <c r="G2042" s="222">
        <v>0</v>
      </c>
      <c r="H2042" s="222">
        <v>0</v>
      </c>
      <c r="I2042" s="222">
        <v>0</v>
      </c>
      <c r="J2042" s="222">
        <v>0</v>
      </c>
      <c r="K2042" s="222">
        <v>0</v>
      </c>
      <c r="L2042" s="222">
        <v>0</v>
      </c>
      <c r="M2042" s="222">
        <v>360.59</v>
      </c>
      <c r="N2042" s="222">
        <v>151.94</v>
      </c>
      <c r="O2042" s="222">
        <v>559.61</v>
      </c>
      <c r="P2042" s="222">
        <v>0</v>
      </c>
      <c r="Q2042" s="222">
        <v>1072.1400000000001</v>
      </c>
    </row>
    <row r="2043" spans="1:17">
      <c r="A2043" s="223">
        <f t="shared" si="84"/>
        <v>55</v>
      </c>
      <c r="B2043" s="219" t="s">
        <v>526</v>
      </c>
      <c r="C2043" s="219" t="s">
        <v>6901</v>
      </c>
      <c r="D2043" s="219" t="s">
        <v>6902</v>
      </c>
      <c r="E2043" s="222">
        <v>0</v>
      </c>
      <c r="F2043" s="222">
        <v>0</v>
      </c>
      <c r="G2043" s="222">
        <v>0</v>
      </c>
      <c r="H2043" s="222">
        <v>0</v>
      </c>
      <c r="I2043" s="222">
        <v>0</v>
      </c>
      <c r="J2043" s="222">
        <v>0</v>
      </c>
      <c r="K2043" s="222">
        <v>0</v>
      </c>
      <c r="L2043" s="222">
        <v>0</v>
      </c>
      <c r="M2043" s="222">
        <v>0</v>
      </c>
      <c r="N2043" s="222">
        <v>1391.75</v>
      </c>
      <c r="O2043" s="222">
        <v>1391.75</v>
      </c>
      <c r="P2043" s="222">
        <v>0</v>
      </c>
      <c r="Q2043" s="222">
        <v>2783.5</v>
      </c>
    </row>
    <row r="2044" spans="1:17">
      <c r="A2044" s="223">
        <f t="shared" si="84"/>
        <v>56</v>
      </c>
      <c r="B2044" s="219" t="s">
        <v>526</v>
      </c>
      <c r="C2044" s="219" t="s">
        <v>6903</v>
      </c>
      <c r="D2044" s="219" t="s">
        <v>6904</v>
      </c>
      <c r="E2044" s="222">
        <v>0</v>
      </c>
      <c r="F2044" s="222">
        <v>0</v>
      </c>
      <c r="G2044" s="222">
        <v>0</v>
      </c>
      <c r="H2044" s="222">
        <v>0</v>
      </c>
      <c r="I2044" s="222">
        <v>0</v>
      </c>
      <c r="J2044" s="222">
        <v>0</v>
      </c>
      <c r="K2044" s="222">
        <v>0</v>
      </c>
      <c r="L2044" s="222">
        <v>0</v>
      </c>
      <c r="M2044" s="222">
        <v>0</v>
      </c>
      <c r="N2044" s="222">
        <v>0</v>
      </c>
      <c r="O2044" s="222">
        <v>749</v>
      </c>
      <c r="P2044" s="222">
        <v>0</v>
      </c>
      <c r="Q2044" s="222">
        <v>749</v>
      </c>
    </row>
    <row r="2045" spans="1:17">
      <c r="A2045" s="223">
        <f t="shared" si="84"/>
        <v>57</v>
      </c>
      <c r="B2045" s="219" t="s">
        <v>526</v>
      </c>
      <c r="C2045" s="219" t="s">
        <v>6905</v>
      </c>
      <c r="E2045" s="222">
        <v>0</v>
      </c>
      <c r="F2045" s="222">
        <v>0</v>
      </c>
      <c r="G2045" s="222">
        <v>0</v>
      </c>
      <c r="H2045" s="222">
        <v>0</v>
      </c>
      <c r="I2045" s="222">
        <v>0</v>
      </c>
      <c r="J2045" s="222">
        <v>0</v>
      </c>
      <c r="K2045" s="222">
        <v>0</v>
      </c>
      <c r="L2045" s="222">
        <v>0</v>
      </c>
      <c r="M2045" s="222">
        <v>0</v>
      </c>
      <c r="N2045" s="222">
        <v>107</v>
      </c>
      <c r="O2045" s="222">
        <v>107</v>
      </c>
      <c r="P2045" s="222">
        <v>0</v>
      </c>
      <c r="Q2045" s="222">
        <v>214</v>
      </c>
    </row>
    <row r="2046" spans="1:17" ht="15" thickBot="1">
      <c r="A2046" s="223"/>
      <c r="B2046" s="219"/>
      <c r="C2046" s="219"/>
      <c r="D2046" s="219"/>
      <c r="E2046" s="224">
        <f>SUM(E1989:E2045)</f>
        <v>0</v>
      </c>
      <c r="F2046" s="224">
        <f t="shared" ref="F2046:Q2046" si="85">SUM(F1989:F2045)</f>
        <v>0</v>
      </c>
      <c r="G2046" s="224">
        <f t="shared" si="85"/>
        <v>0</v>
      </c>
      <c r="H2046" s="224">
        <f t="shared" si="85"/>
        <v>0</v>
      </c>
      <c r="I2046" s="224">
        <f t="shared" si="85"/>
        <v>0.02</v>
      </c>
      <c r="J2046" s="224">
        <f t="shared" si="85"/>
        <v>0</v>
      </c>
      <c r="K2046" s="224">
        <f t="shared" si="85"/>
        <v>0</v>
      </c>
      <c r="L2046" s="224">
        <f t="shared" si="85"/>
        <v>0</v>
      </c>
      <c r="M2046" s="224">
        <f t="shared" si="85"/>
        <v>506.96</v>
      </c>
      <c r="N2046" s="224">
        <f t="shared" si="85"/>
        <v>17755.849999999999</v>
      </c>
      <c r="O2046" s="224">
        <f t="shared" si="85"/>
        <v>23746.020000000004</v>
      </c>
      <c r="P2046" s="224">
        <f t="shared" si="85"/>
        <v>0</v>
      </c>
      <c r="Q2046" s="224">
        <f t="shared" si="85"/>
        <v>42008.850000000006</v>
      </c>
    </row>
    <row r="2047" spans="1:17" ht="15" thickTop="1">
      <c r="A2047" s="223">
        <f t="shared" si="84"/>
        <v>1</v>
      </c>
      <c r="B2047" s="219" t="s">
        <v>545</v>
      </c>
      <c r="C2047" s="219" t="s">
        <v>6906</v>
      </c>
      <c r="D2047" s="219" t="s">
        <v>163</v>
      </c>
      <c r="E2047" s="222">
        <v>0</v>
      </c>
      <c r="F2047" s="222">
        <v>0</v>
      </c>
      <c r="G2047" s="222">
        <v>0</v>
      </c>
      <c r="H2047" s="222">
        <v>0</v>
      </c>
      <c r="I2047" s="222">
        <v>0</v>
      </c>
      <c r="J2047" s="222">
        <v>0</v>
      </c>
      <c r="K2047" s="222">
        <v>0</v>
      </c>
      <c r="L2047" s="222">
        <v>0</v>
      </c>
      <c r="M2047" s="222">
        <v>0</v>
      </c>
      <c r="N2047" s="222">
        <v>0</v>
      </c>
      <c r="O2047" s="222">
        <v>399.11</v>
      </c>
      <c r="P2047" s="222">
        <v>0</v>
      </c>
      <c r="Q2047" s="222">
        <v>399.11</v>
      </c>
    </row>
    <row r="2048" spans="1:17">
      <c r="A2048" s="223">
        <f t="shared" si="84"/>
        <v>2</v>
      </c>
      <c r="B2048" s="219" t="s">
        <v>545</v>
      </c>
      <c r="C2048" s="219" t="s">
        <v>6907</v>
      </c>
      <c r="D2048" s="219" t="s">
        <v>6908</v>
      </c>
      <c r="E2048" s="222">
        <v>0</v>
      </c>
      <c r="F2048" s="222">
        <v>0</v>
      </c>
      <c r="G2048" s="222">
        <v>0</v>
      </c>
      <c r="H2048" s="222">
        <v>0</v>
      </c>
      <c r="I2048" s="222">
        <v>0</v>
      </c>
      <c r="J2048" s="222">
        <v>0</v>
      </c>
      <c r="K2048" s="222">
        <v>0</v>
      </c>
      <c r="L2048" s="222">
        <v>0</v>
      </c>
      <c r="M2048" s="222">
        <v>0</v>
      </c>
      <c r="N2048" s="222">
        <v>856</v>
      </c>
      <c r="O2048" s="222">
        <v>856</v>
      </c>
      <c r="P2048" s="222">
        <v>0</v>
      </c>
      <c r="Q2048" s="222">
        <v>1712</v>
      </c>
    </row>
    <row r="2049" spans="1:17">
      <c r="A2049" s="223">
        <f t="shared" si="84"/>
        <v>3</v>
      </c>
      <c r="B2049" s="219" t="s">
        <v>545</v>
      </c>
      <c r="C2049" s="219" t="s">
        <v>6909</v>
      </c>
      <c r="D2049" s="219" t="s">
        <v>6910</v>
      </c>
      <c r="E2049" s="222">
        <v>0</v>
      </c>
      <c r="F2049" s="222">
        <v>0</v>
      </c>
      <c r="G2049" s="222">
        <v>0</v>
      </c>
      <c r="H2049" s="222">
        <v>0</v>
      </c>
      <c r="I2049" s="222">
        <v>0</v>
      </c>
      <c r="J2049" s="222">
        <v>0</v>
      </c>
      <c r="K2049" s="222">
        <v>0</v>
      </c>
      <c r="L2049" s="222">
        <v>0</v>
      </c>
      <c r="M2049" s="222">
        <v>0</v>
      </c>
      <c r="N2049" s="222">
        <v>856</v>
      </c>
      <c r="O2049" s="222">
        <v>856</v>
      </c>
      <c r="P2049" s="222">
        <v>0</v>
      </c>
      <c r="Q2049" s="222">
        <v>1712</v>
      </c>
    </row>
    <row r="2050" spans="1:17">
      <c r="A2050" s="223">
        <f t="shared" si="84"/>
        <v>4</v>
      </c>
      <c r="B2050" s="219" t="s">
        <v>545</v>
      </c>
      <c r="C2050" s="219" t="s">
        <v>6911</v>
      </c>
      <c r="D2050" s="219" t="s">
        <v>6912</v>
      </c>
      <c r="E2050" s="222">
        <v>0</v>
      </c>
      <c r="F2050" s="222">
        <v>0</v>
      </c>
      <c r="G2050" s="222">
        <v>0</v>
      </c>
      <c r="H2050" s="222">
        <v>0</v>
      </c>
      <c r="I2050" s="222">
        <v>0</v>
      </c>
      <c r="J2050" s="222">
        <v>0</v>
      </c>
      <c r="K2050" s="222">
        <v>0</v>
      </c>
      <c r="L2050" s="222">
        <v>0</v>
      </c>
      <c r="M2050" s="222">
        <v>789.66</v>
      </c>
      <c r="N2050" s="222">
        <v>873.12</v>
      </c>
      <c r="O2050" s="222">
        <v>883.82</v>
      </c>
      <c r="P2050" s="222">
        <v>0</v>
      </c>
      <c r="Q2050" s="222">
        <v>2546.6</v>
      </c>
    </row>
    <row r="2051" spans="1:17">
      <c r="A2051" s="223">
        <f t="shared" si="84"/>
        <v>5</v>
      </c>
      <c r="B2051" s="219" t="s">
        <v>545</v>
      </c>
      <c r="C2051" s="219" t="s">
        <v>6913</v>
      </c>
      <c r="D2051" s="219" t="s">
        <v>6914</v>
      </c>
      <c r="E2051" s="222">
        <v>0</v>
      </c>
      <c r="F2051" s="222">
        <v>0</v>
      </c>
      <c r="G2051" s="222">
        <v>0</v>
      </c>
      <c r="H2051" s="222">
        <v>0</v>
      </c>
      <c r="I2051" s="222">
        <v>0</v>
      </c>
      <c r="J2051" s="222">
        <v>0</v>
      </c>
      <c r="K2051" s="222">
        <v>0</v>
      </c>
      <c r="L2051" s="222">
        <v>0</v>
      </c>
      <c r="M2051" s="222">
        <v>0</v>
      </c>
      <c r="N2051" s="222">
        <v>785.38</v>
      </c>
      <c r="O2051" s="222">
        <v>896.66</v>
      </c>
      <c r="P2051" s="222">
        <v>0</v>
      </c>
      <c r="Q2051" s="222">
        <v>1682.04</v>
      </c>
    </row>
    <row r="2052" spans="1:17">
      <c r="A2052" s="223">
        <f t="shared" si="84"/>
        <v>6</v>
      </c>
      <c r="B2052" s="219" t="s">
        <v>545</v>
      </c>
      <c r="C2052" s="219" t="s">
        <v>6915</v>
      </c>
      <c r="D2052" s="219" t="s">
        <v>2328</v>
      </c>
      <c r="E2052" s="222">
        <v>0</v>
      </c>
      <c r="F2052" s="222">
        <v>0</v>
      </c>
      <c r="G2052" s="222">
        <v>0</v>
      </c>
      <c r="H2052" s="222">
        <v>0</v>
      </c>
      <c r="I2052" s="222">
        <v>0</v>
      </c>
      <c r="J2052" s="222">
        <v>0</v>
      </c>
      <c r="K2052" s="222">
        <v>0</v>
      </c>
      <c r="L2052" s="222">
        <v>1085.5899999999999</v>
      </c>
      <c r="M2052" s="222">
        <v>1401.54</v>
      </c>
      <c r="N2052" s="222">
        <v>370.01</v>
      </c>
      <c r="O2052" s="222">
        <v>762.59</v>
      </c>
      <c r="P2052" s="222">
        <v>0</v>
      </c>
      <c r="Q2052" s="222">
        <v>3619.73</v>
      </c>
    </row>
    <row r="2053" spans="1:17">
      <c r="A2053" s="223">
        <f t="shared" si="84"/>
        <v>7</v>
      </c>
      <c r="B2053" s="219" t="s">
        <v>545</v>
      </c>
      <c r="C2053" s="219" t="s">
        <v>6916</v>
      </c>
      <c r="D2053" s="219" t="s">
        <v>2574</v>
      </c>
      <c r="E2053" s="222">
        <v>0</v>
      </c>
      <c r="F2053" s="222">
        <v>0</v>
      </c>
      <c r="G2053" s="222">
        <v>0</v>
      </c>
      <c r="H2053" s="222">
        <v>0</v>
      </c>
      <c r="I2053" s="222">
        <v>0</v>
      </c>
      <c r="J2053" s="222">
        <v>0</v>
      </c>
      <c r="K2053" s="222">
        <v>0</v>
      </c>
      <c r="L2053" s="222">
        <v>0</v>
      </c>
      <c r="M2053" s="222">
        <v>0</v>
      </c>
      <c r="N2053" s="222">
        <v>1027.2</v>
      </c>
      <c r="O2053" s="222">
        <v>1070</v>
      </c>
      <c r="P2053" s="222">
        <v>0</v>
      </c>
      <c r="Q2053" s="222">
        <v>2097.1999999999998</v>
      </c>
    </row>
    <row r="2054" spans="1:17">
      <c r="A2054" s="223">
        <f t="shared" si="84"/>
        <v>8</v>
      </c>
      <c r="B2054" s="219" t="s">
        <v>545</v>
      </c>
      <c r="C2054" s="219" t="s">
        <v>6917</v>
      </c>
      <c r="D2054" s="219" t="s">
        <v>2574</v>
      </c>
      <c r="E2054" s="222">
        <v>0</v>
      </c>
      <c r="F2054" s="222">
        <v>0</v>
      </c>
      <c r="G2054" s="222">
        <v>0</v>
      </c>
      <c r="H2054" s="222">
        <v>0</v>
      </c>
      <c r="I2054" s="222">
        <v>0</v>
      </c>
      <c r="J2054" s="222">
        <v>0</v>
      </c>
      <c r="K2054" s="222">
        <v>0</v>
      </c>
      <c r="L2054" s="222">
        <v>119.95</v>
      </c>
      <c r="M2054" s="222">
        <v>116.9</v>
      </c>
      <c r="N2054" s="222">
        <v>165.69</v>
      </c>
      <c r="O2054" s="222">
        <v>165.69</v>
      </c>
      <c r="P2054" s="222">
        <v>0</v>
      </c>
      <c r="Q2054" s="222">
        <v>568.23</v>
      </c>
    </row>
    <row r="2055" spans="1:17">
      <c r="A2055" s="223">
        <f t="shared" si="84"/>
        <v>9</v>
      </c>
      <c r="B2055" s="219" t="s">
        <v>545</v>
      </c>
      <c r="C2055" s="219" t="s">
        <v>6918</v>
      </c>
      <c r="D2055" s="219" t="s">
        <v>2574</v>
      </c>
      <c r="E2055" s="222">
        <v>0</v>
      </c>
      <c r="F2055" s="222">
        <v>0</v>
      </c>
      <c r="G2055" s="222">
        <v>0</v>
      </c>
      <c r="H2055" s="222">
        <v>0</v>
      </c>
      <c r="I2055" s="222">
        <v>0</v>
      </c>
      <c r="J2055" s="222">
        <v>0</v>
      </c>
      <c r="K2055" s="222">
        <v>0</v>
      </c>
      <c r="L2055" s="222">
        <v>168.74</v>
      </c>
      <c r="M2055" s="222">
        <v>296.82</v>
      </c>
      <c r="N2055" s="222">
        <v>199.23</v>
      </c>
      <c r="O2055" s="222">
        <v>333.41</v>
      </c>
      <c r="P2055" s="222">
        <v>0</v>
      </c>
      <c r="Q2055" s="222">
        <v>998.2</v>
      </c>
    </row>
    <row r="2056" spans="1:17">
      <c r="A2056" s="223">
        <f t="shared" si="84"/>
        <v>10</v>
      </c>
      <c r="B2056" s="219" t="s">
        <v>545</v>
      </c>
      <c r="C2056" s="219" t="s">
        <v>6919</v>
      </c>
      <c r="D2056" s="219" t="s">
        <v>2574</v>
      </c>
      <c r="E2056" s="222">
        <v>0</v>
      </c>
      <c r="F2056" s="222">
        <v>0</v>
      </c>
      <c r="G2056" s="222">
        <v>0</v>
      </c>
      <c r="H2056" s="222">
        <v>0</v>
      </c>
      <c r="I2056" s="222">
        <v>0</v>
      </c>
      <c r="J2056" s="222">
        <v>0</v>
      </c>
      <c r="K2056" s="222">
        <v>0</v>
      </c>
      <c r="L2056" s="222">
        <v>732.95</v>
      </c>
      <c r="M2056" s="222">
        <v>748.2</v>
      </c>
      <c r="N2056" s="222">
        <v>732.95</v>
      </c>
      <c r="O2056" s="222">
        <v>732.95</v>
      </c>
      <c r="P2056" s="222">
        <v>0</v>
      </c>
      <c r="Q2056" s="222">
        <v>2947.05</v>
      </c>
    </row>
    <row r="2057" spans="1:17">
      <c r="A2057" s="223">
        <f t="shared" si="84"/>
        <v>11</v>
      </c>
      <c r="B2057" s="219" t="s">
        <v>545</v>
      </c>
      <c r="C2057" s="219" t="s">
        <v>6920</v>
      </c>
      <c r="D2057" s="219" t="s">
        <v>2574</v>
      </c>
      <c r="E2057" s="222">
        <v>0</v>
      </c>
      <c r="F2057" s="222">
        <v>0</v>
      </c>
      <c r="G2057" s="222">
        <v>0</v>
      </c>
      <c r="H2057" s="222">
        <v>0</v>
      </c>
      <c r="I2057" s="222">
        <v>0</v>
      </c>
      <c r="J2057" s="222">
        <v>0</v>
      </c>
      <c r="K2057" s="222">
        <v>0</v>
      </c>
      <c r="L2057" s="222">
        <v>101.65</v>
      </c>
      <c r="M2057" s="222">
        <v>101.65</v>
      </c>
      <c r="N2057" s="222">
        <v>101.65</v>
      </c>
      <c r="O2057" s="222">
        <v>101.65</v>
      </c>
      <c r="P2057" s="222">
        <v>0</v>
      </c>
      <c r="Q2057" s="222">
        <v>406.6</v>
      </c>
    </row>
    <row r="2058" spans="1:17">
      <c r="A2058" s="223">
        <f t="shared" si="84"/>
        <v>12</v>
      </c>
      <c r="B2058" s="219" t="s">
        <v>545</v>
      </c>
      <c r="C2058" s="219" t="s">
        <v>6921</v>
      </c>
      <c r="D2058" s="219" t="s">
        <v>2574</v>
      </c>
      <c r="E2058" s="222">
        <v>0</v>
      </c>
      <c r="F2058" s="222">
        <v>0</v>
      </c>
      <c r="G2058" s="222">
        <v>0</v>
      </c>
      <c r="H2058" s="222">
        <v>0</v>
      </c>
      <c r="I2058" s="222">
        <v>0</v>
      </c>
      <c r="J2058" s="222">
        <v>0</v>
      </c>
      <c r="K2058" s="222">
        <v>0</v>
      </c>
      <c r="L2058" s="222">
        <v>104.7</v>
      </c>
      <c r="M2058" s="222">
        <v>235.83</v>
      </c>
      <c r="N2058" s="222">
        <v>106.47</v>
      </c>
      <c r="O2058" s="222">
        <v>113.85</v>
      </c>
      <c r="P2058" s="222">
        <v>0</v>
      </c>
      <c r="Q2058" s="222">
        <v>560.85</v>
      </c>
    </row>
    <row r="2059" spans="1:17">
      <c r="A2059" s="223">
        <f t="shared" si="84"/>
        <v>13</v>
      </c>
      <c r="B2059" s="219" t="s">
        <v>545</v>
      </c>
      <c r="C2059" s="219" t="s">
        <v>6922</v>
      </c>
      <c r="D2059" s="219" t="s">
        <v>2574</v>
      </c>
      <c r="E2059" s="222">
        <v>0</v>
      </c>
      <c r="F2059" s="222">
        <v>0</v>
      </c>
      <c r="G2059" s="222">
        <v>0</v>
      </c>
      <c r="H2059" s="222">
        <v>0</v>
      </c>
      <c r="I2059" s="222">
        <v>0</v>
      </c>
      <c r="J2059" s="222">
        <v>0</v>
      </c>
      <c r="K2059" s="222">
        <v>0</v>
      </c>
      <c r="L2059" s="222">
        <v>319.77</v>
      </c>
      <c r="M2059" s="222">
        <v>403.07</v>
      </c>
      <c r="N2059" s="222">
        <v>541.1</v>
      </c>
      <c r="O2059" s="222">
        <v>514.46</v>
      </c>
      <c r="P2059" s="222">
        <v>0</v>
      </c>
      <c r="Q2059" s="222">
        <v>1778.4</v>
      </c>
    </row>
    <row r="2060" spans="1:17">
      <c r="A2060" s="223">
        <f t="shared" si="84"/>
        <v>14</v>
      </c>
      <c r="B2060" s="219" t="s">
        <v>545</v>
      </c>
      <c r="C2060" s="219" t="s">
        <v>6923</v>
      </c>
      <c r="D2060" s="219" t="s">
        <v>2574</v>
      </c>
      <c r="E2060" s="222">
        <v>0</v>
      </c>
      <c r="F2060" s="222">
        <v>0</v>
      </c>
      <c r="G2060" s="222">
        <v>0</v>
      </c>
      <c r="H2060" s="222">
        <v>0</v>
      </c>
      <c r="I2060" s="222">
        <v>0</v>
      </c>
      <c r="J2060" s="222">
        <v>0</v>
      </c>
      <c r="K2060" s="222">
        <v>0</v>
      </c>
      <c r="L2060" s="222">
        <v>2140</v>
      </c>
      <c r="M2060" s="222">
        <v>2140</v>
      </c>
      <c r="N2060" s="222">
        <v>2140</v>
      </c>
      <c r="O2060" s="222">
        <v>2140</v>
      </c>
      <c r="P2060" s="222">
        <v>0</v>
      </c>
      <c r="Q2060" s="222">
        <v>8560</v>
      </c>
    </row>
    <row r="2061" spans="1:17">
      <c r="A2061" s="223">
        <f t="shared" si="84"/>
        <v>15</v>
      </c>
      <c r="B2061" s="219" t="s">
        <v>545</v>
      </c>
      <c r="C2061" s="219" t="s">
        <v>6924</v>
      </c>
      <c r="D2061" s="219" t="s">
        <v>6925</v>
      </c>
      <c r="E2061" s="222">
        <v>0</v>
      </c>
      <c r="F2061" s="222">
        <v>0</v>
      </c>
      <c r="G2061" s="222">
        <v>0</v>
      </c>
      <c r="H2061" s="222">
        <v>0</v>
      </c>
      <c r="I2061" s="222">
        <v>0</v>
      </c>
      <c r="J2061" s="222">
        <v>0</v>
      </c>
      <c r="K2061" s="222">
        <v>0</v>
      </c>
      <c r="L2061" s="222">
        <v>8168.62</v>
      </c>
      <c r="M2061" s="222">
        <v>4777.5200000000004</v>
      </c>
      <c r="N2061" s="222">
        <v>3159.57</v>
      </c>
      <c r="O2061" s="222">
        <v>1648.46</v>
      </c>
      <c r="P2061" s="222">
        <v>0</v>
      </c>
      <c r="Q2061" s="222">
        <v>17754.169999999998</v>
      </c>
    </row>
    <row r="2062" spans="1:17">
      <c r="A2062" s="223">
        <f t="shared" si="84"/>
        <v>16</v>
      </c>
      <c r="B2062" s="219" t="s">
        <v>545</v>
      </c>
      <c r="C2062" s="219" t="s">
        <v>6926</v>
      </c>
      <c r="D2062" s="219" t="s">
        <v>6927</v>
      </c>
      <c r="E2062" s="222">
        <v>0</v>
      </c>
      <c r="F2062" s="222">
        <v>0</v>
      </c>
      <c r="G2062" s="222">
        <v>0</v>
      </c>
      <c r="H2062" s="222">
        <v>0</v>
      </c>
      <c r="I2062" s="222">
        <v>0</v>
      </c>
      <c r="J2062" s="222">
        <v>0</v>
      </c>
      <c r="K2062" s="222">
        <v>0</v>
      </c>
      <c r="L2062" s="222">
        <v>0</v>
      </c>
      <c r="M2062" s="222">
        <v>0</v>
      </c>
      <c r="N2062" s="222">
        <v>760.77</v>
      </c>
      <c r="O2062" s="222">
        <v>767.19</v>
      </c>
      <c r="P2062" s="222">
        <v>0</v>
      </c>
      <c r="Q2062" s="222">
        <v>1527.96</v>
      </c>
    </row>
    <row r="2063" spans="1:17">
      <c r="A2063" s="223">
        <f t="shared" si="84"/>
        <v>17</v>
      </c>
      <c r="B2063" s="219" t="s">
        <v>545</v>
      </c>
      <c r="C2063" s="219" t="s">
        <v>6928</v>
      </c>
      <c r="D2063" s="219" t="s">
        <v>6929</v>
      </c>
      <c r="E2063" s="222">
        <v>0</v>
      </c>
      <c r="F2063" s="222">
        <v>0</v>
      </c>
      <c r="G2063" s="222">
        <v>0</v>
      </c>
      <c r="H2063" s="222">
        <v>0</v>
      </c>
      <c r="I2063" s="222">
        <v>0</v>
      </c>
      <c r="J2063" s="222">
        <v>0</v>
      </c>
      <c r="K2063" s="222">
        <v>0</v>
      </c>
      <c r="L2063" s="222">
        <v>0</v>
      </c>
      <c r="M2063" s="222">
        <v>0</v>
      </c>
      <c r="N2063" s="222">
        <v>1448.78</v>
      </c>
      <c r="O2063" s="222">
        <v>1457.34</v>
      </c>
      <c r="P2063" s="222">
        <v>0</v>
      </c>
      <c r="Q2063" s="222">
        <v>2906.12</v>
      </c>
    </row>
    <row r="2064" spans="1:17">
      <c r="A2064" s="223">
        <f t="shared" si="84"/>
        <v>18</v>
      </c>
      <c r="B2064" s="219" t="s">
        <v>545</v>
      </c>
      <c r="C2064" s="219" t="s">
        <v>6930</v>
      </c>
      <c r="D2064" s="219" t="s">
        <v>6929</v>
      </c>
      <c r="E2064" s="222">
        <v>0</v>
      </c>
      <c r="F2064" s="222">
        <v>0</v>
      </c>
      <c r="G2064" s="222">
        <v>0</v>
      </c>
      <c r="H2064" s="222">
        <v>0</v>
      </c>
      <c r="I2064" s="222">
        <v>0</v>
      </c>
      <c r="J2064" s="222">
        <v>0</v>
      </c>
      <c r="K2064" s="222">
        <v>0</v>
      </c>
      <c r="L2064" s="222">
        <v>0</v>
      </c>
      <c r="M2064" s="222">
        <v>0</v>
      </c>
      <c r="N2064" s="222">
        <v>149.80000000000001</v>
      </c>
      <c r="O2064" s="222">
        <v>143.38</v>
      </c>
      <c r="P2064" s="222">
        <v>0</v>
      </c>
      <c r="Q2064" s="222">
        <v>293.18</v>
      </c>
    </row>
    <row r="2065" spans="1:17">
      <c r="A2065" s="223">
        <f t="shared" si="84"/>
        <v>19</v>
      </c>
      <c r="B2065" s="219" t="s">
        <v>545</v>
      </c>
      <c r="C2065" s="219" t="s">
        <v>6931</v>
      </c>
      <c r="D2065" s="219" t="s">
        <v>2616</v>
      </c>
      <c r="E2065" s="222">
        <v>0</v>
      </c>
      <c r="F2065" s="222">
        <v>0</v>
      </c>
      <c r="G2065" s="222">
        <v>0</v>
      </c>
      <c r="H2065" s="222">
        <v>0</v>
      </c>
      <c r="I2065" s="222">
        <v>0</v>
      </c>
      <c r="J2065" s="222">
        <v>0</v>
      </c>
      <c r="K2065" s="222">
        <v>0</v>
      </c>
      <c r="L2065" s="222">
        <v>0</v>
      </c>
      <c r="M2065" s="222">
        <v>0</v>
      </c>
      <c r="N2065" s="222">
        <v>738.3</v>
      </c>
      <c r="O2065" s="222">
        <v>742.58</v>
      </c>
      <c r="P2065" s="222">
        <v>0</v>
      </c>
      <c r="Q2065" s="222">
        <v>1480.88</v>
      </c>
    </row>
    <row r="2066" spans="1:17">
      <c r="A2066" s="223">
        <f t="shared" si="84"/>
        <v>20</v>
      </c>
      <c r="B2066" s="219" t="s">
        <v>545</v>
      </c>
      <c r="C2066" s="219" t="s">
        <v>6932</v>
      </c>
      <c r="D2066" s="219" t="s">
        <v>2616</v>
      </c>
      <c r="E2066" s="222">
        <v>0</v>
      </c>
      <c r="F2066" s="222">
        <v>0</v>
      </c>
      <c r="G2066" s="222">
        <v>0</v>
      </c>
      <c r="H2066" s="222">
        <v>0</v>
      </c>
      <c r="I2066" s="222">
        <v>0</v>
      </c>
      <c r="J2066" s="222">
        <v>0</v>
      </c>
      <c r="K2066" s="222">
        <v>0</v>
      </c>
      <c r="L2066" s="222">
        <v>0</v>
      </c>
      <c r="M2066" s="222">
        <v>0</v>
      </c>
      <c r="N2066" s="222">
        <v>107</v>
      </c>
      <c r="O2066" s="222">
        <v>107</v>
      </c>
      <c r="P2066" s="222">
        <v>0</v>
      </c>
      <c r="Q2066" s="222">
        <v>214</v>
      </c>
    </row>
    <row r="2067" spans="1:17">
      <c r="A2067" s="223">
        <f t="shared" si="84"/>
        <v>21</v>
      </c>
      <c r="B2067" s="219" t="s">
        <v>545</v>
      </c>
      <c r="C2067" s="219" t="s">
        <v>6933</v>
      </c>
      <c r="D2067" s="219" t="s">
        <v>2616</v>
      </c>
      <c r="E2067" s="222">
        <v>0</v>
      </c>
      <c r="F2067" s="222">
        <v>0</v>
      </c>
      <c r="G2067" s="222">
        <v>0</v>
      </c>
      <c r="H2067" s="222">
        <v>0</v>
      </c>
      <c r="I2067" s="222">
        <v>0</v>
      </c>
      <c r="J2067" s="222">
        <v>0</v>
      </c>
      <c r="K2067" s="222">
        <v>0</v>
      </c>
      <c r="L2067" s="222">
        <v>0</v>
      </c>
      <c r="M2067" s="222">
        <v>0</v>
      </c>
      <c r="N2067" s="222">
        <v>101.65</v>
      </c>
      <c r="O2067" s="222">
        <v>101.65</v>
      </c>
      <c r="P2067" s="222">
        <v>0</v>
      </c>
      <c r="Q2067" s="222">
        <v>203.3</v>
      </c>
    </row>
    <row r="2068" spans="1:17">
      <c r="A2068" s="223">
        <f t="shared" si="84"/>
        <v>22</v>
      </c>
      <c r="B2068" s="219" t="s">
        <v>545</v>
      </c>
      <c r="C2068" s="219" t="s">
        <v>6934</v>
      </c>
      <c r="D2068" s="219" t="s">
        <v>6935</v>
      </c>
      <c r="E2068" s="222">
        <v>0</v>
      </c>
      <c r="F2068" s="222">
        <v>0</v>
      </c>
      <c r="G2068" s="222">
        <v>0</v>
      </c>
      <c r="H2068" s="222">
        <v>0</v>
      </c>
      <c r="I2068" s="222">
        <v>0</v>
      </c>
      <c r="J2068" s="222">
        <v>0</v>
      </c>
      <c r="K2068" s="222">
        <v>0</v>
      </c>
      <c r="L2068" s="222">
        <v>0</v>
      </c>
      <c r="M2068" s="222">
        <v>0</v>
      </c>
      <c r="N2068" s="222">
        <v>837.81</v>
      </c>
      <c r="O2068" s="222">
        <v>882.75</v>
      </c>
      <c r="P2068" s="222">
        <v>0</v>
      </c>
      <c r="Q2068" s="222">
        <v>1720.56</v>
      </c>
    </row>
    <row r="2069" spans="1:17">
      <c r="A2069" s="223">
        <f t="shared" si="84"/>
        <v>23</v>
      </c>
      <c r="B2069" s="219" t="s">
        <v>545</v>
      </c>
      <c r="C2069" s="219" t="s">
        <v>6936</v>
      </c>
      <c r="D2069" s="219" t="s">
        <v>6935</v>
      </c>
      <c r="E2069" s="222">
        <v>0</v>
      </c>
      <c r="F2069" s="222">
        <v>0</v>
      </c>
      <c r="G2069" s="222">
        <v>0</v>
      </c>
      <c r="H2069" s="222">
        <v>0</v>
      </c>
      <c r="I2069" s="222">
        <v>0</v>
      </c>
      <c r="J2069" s="222">
        <v>0</v>
      </c>
      <c r="K2069" s="222">
        <v>0</v>
      </c>
      <c r="L2069" s="222">
        <v>0</v>
      </c>
      <c r="M2069" s="222">
        <v>0</v>
      </c>
      <c r="N2069" s="222">
        <v>732.95</v>
      </c>
      <c r="O2069" s="222">
        <v>732.95</v>
      </c>
      <c r="P2069" s="222">
        <v>0</v>
      </c>
      <c r="Q2069" s="222">
        <v>1465.9</v>
      </c>
    </row>
    <row r="2070" spans="1:17">
      <c r="A2070" s="223">
        <f t="shared" si="84"/>
        <v>24</v>
      </c>
      <c r="B2070" s="219" t="s">
        <v>545</v>
      </c>
      <c r="C2070" s="219" t="s">
        <v>6937</v>
      </c>
      <c r="D2070" s="219" t="s">
        <v>6938</v>
      </c>
      <c r="E2070" s="222">
        <v>0</v>
      </c>
      <c r="F2070" s="222">
        <v>0</v>
      </c>
      <c r="G2070" s="222">
        <v>0</v>
      </c>
      <c r="H2070" s="222">
        <v>0</v>
      </c>
      <c r="I2070" s="222">
        <v>0</v>
      </c>
      <c r="J2070" s="222">
        <v>0</v>
      </c>
      <c r="K2070" s="222">
        <v>0</v>
      </c>
      <c r="L2070" s="222">
        <v>0</v>
      </c>
      <c r="M2070" s="222">
        <v>1458.41</v>
      </c>
      <c r="N2070" s="222">
        <v>1480.88</v>
      </c>
      <c r="O2070" s="222">
        <v>1756.36</v>
      </c>
      <c r="P2070" s="222">
        <v>0</v>
      </c>
      <c r="Q2070" s="222">
        <v>4695.6499999999996</v>
      </c>
    </row>
    <row r="2071" spans="1:17">
      <c r="A2071" s="223">
        <f t="shared" si="84"/>
        <v>25</v>
      </c>
      <c r="B2071" s="219" t="s">
        <v>545</v>
      </c>
      <c r="C2071" s="219" t="s">
        <v>6939</v>
      </c>
      <c r="D2071" s="219" t="s">
        <v>6938</v>
      </c>
      <c r="E2071" s="222">
        <v>0</v>
      </c>
      <c r="F2071" s="222">
        <v>0</v>
      </c>
      <c r="G2071" s="222">
        <v>0</v>
      </c>
      <c r="H2071" s="222">
        <v>0</v>
      </c>
      <c r="I2071" s="222">
        <v>0</v>
      </c>
      <c r="J2071" s="222">
        <v>0</v>
      </c>
      <c r="K2071" s="222">
        <v>0</v>
      </c>
      <c r="L2071" s="222">
        <v>0</v>
      </c>
      <c r="M2071" s="222">
        <v>144.34</v>
      </c>
      <c r="N2071" s="222">
        <v>202.28</v>
      </c>
      <c r="O2071" s="222">
        <v>272.42</v>
      </c>
      <c r="P2071" s="222">
        <v>0</v>
      </c>
      <c r="Q2071" s="222">
        <v>619.04</v>
      </c>
    </row>
    <row r="2072" spans="1:17">
      <c r="A2072" s="223">
        <f t="shared" si="84"/>
        <v>26</v>
      </c>
      <c r="B2072" s="219" t="s">
        <v>545</v>
      </c>
      <c r="C2072" s="219" t="s">
        <v>6940</v>
      </c>
      <c r="D2072" s="219" t="s">
        <v>6938</v>
      </c>
      <c r="E2072" s="222">
        <v>0</v>
      </c>
      <c r="F2072" s="222">
        <v>0</v>
      </c>
      <c r="G2072" s="222">
        <v>0</v>
      </c>
      <c r="H2072" s="222">
        <v>0</v>
      </c>
      <c r="I2072" s="222">
        <v>0</v>
      </c>
      <c r="J2072" s="222">
        <v>0</v>
      </c>
      <c r="K2072" s="222">
        <v>0</v>
      </c>
      <c r="L2072" s="222">
        <v>0</v>
      </c>
      <c r="M2072" s="222">
        <v>0</v>
      </c>
      <c r="N2072" s="222">
        <v>0</v>
      </c>
      <c r="O2072" s="222">
        <v>386.92</v>
      </c>
      <c r="P2072" s="222">
        <v>0</v>
      </c>
      <c r="Q2072" s="222">
        <v>386.92</v>
      </c>
    </row>
    <row r="2073" spans="1:17">
      <c r="A2073" s="223">
        <f t="shared" si="84"/>
        <v>27</v>
      </c>
      <c r="B2073" s="219" t="s">
        <v>545</v>
      </c>
      <c r="C2073" s="219" t="s">
        <v>6941</v>
      </c>
      <c r="D2073" s="219" t="s">
        <v>6942</v>
      </c>
      <c r="E2073" s="222">
        <v>0</v>
      </c>
      <c r="F2073" s="222">
        <v>0</v>
      </c>
      <c r="G2073" s="222">
        <v>0</v>
      </c>
      <c r="H2073" s="222">
        <v>0</v>
      </c>
      <c r="I2073" s="222">
        <v>0</v>
      </c>
      <c r="J2073" s="222">
        <v>0</v>
      </c>
      <c r="K2073" s="222">
        <v>0</v>
      </c>
      <c r="L2073" s="222">
        <v>0</v>
      </c>
      <c r="M2073" s="222">
        <v>0</v>
      </c>
      <c r="N2073" s="222">
        <v>1004.73</v>
      </c>
      <c r="O2073" s="222">
        <v>1020.78</v>
      </c>
      <c r="P2073" s="222">
        <v>0</v>
      </c>
      <c r="Q2073" s="222">
        <v>2025.51</v>
      </c>
    </row>
    <row r="2074" spans="1:17">
      <c r="A2074" s="223">
        <f t="shared" si="84"/>
        <v>28</v>
      </c>
      <c r="B2074" s="219" t="s">
        <v>545</v>
      </c>
      <c r="C2074" s="219" t="s">
        <v>6943</v>
      </c>
      <c r="D2074" s="219" t="s">
        <v>6942</v>
      </c>
      <c r="E2074" s="222">
        <v>0</v>
      </c>
      <c r="F2074" s="222">
        <v>0</v>
      </c>
      <c r="G2074" s="222">
        <v>0</v>
      </c>
      <c r="H2074" s="222">
        <v>0</v>
      </c>
      <c r="I2074" s="222">
        <v>0</v>
      </c>
      <c r="J2074" s="222">
        <v>0</v>
      </c>
      <c r="K2074" s="222">
        <v>0</v>
      </c>
      <c r="L2074" s="222">
        <v>0</v>
      </c>
      <c r="M2074" s="222">
        <v>0</v>
      </c>
      <c r="N2074" s="222">
        <v>1004.73</v>
      </c>
      <c r="O2074" s="222">
        <v>1174.8599999999999</v>
      </c>
      <c r="P2074" s="222">
        <v>0</v>
      </c>
      <c r="Q2074" s="222">
        <v>2179.59</v>
      </c>
    </row>
    <row r="2075" spans="1:17">
      <c r="A2075" s="223">
        <f t="shared" si="84"/>
        <v>29</v>
      </c>
      <c r="B2075" s="219" t="s">
        <v>545</v>
      </c>
      <c r="C2075" s="219" t="s">
        <v>6944</v>
      </c>
      <c r="D2075" s="219" t="s">
        <v>6942</v>
      </c>
      <c r="E2075" s="222">
        <v>0</v>
      </c>
      <c r="F2075" s="222">
        <v>0</v>
      </c>
      <c r="G2075" s="222">
        <v>0</v>
      </c>
      <c r="H2075" s="222">
        <v>0</v>
      </c>
      <c r="I2075" s="222">
        <v>0</v>
      </c>
      <c r="J2075" s="222">
        <v>0</v>
      </c>
      <c r="K2075" s="222">
        <v>0</v>
      </c>
      <c r="L2075" s="222">
        <v>0</v>
      </c>
      <c r="M2075" s="222">
        <v>0</v>
      </c>
      <c r="N2075" s="222">
        <v>107</v>
      </c>
      <c r="O2075" s="222">
        <v>107</v>
      </c>
      <c r="P2075" s="222">
        <v>0</v>
      </c>
      <c r="Q2075" s="222">
        <v>214</v>
      </c>
    </row>
    <row r="2076" spans="1:17">
      <c r="A2076" s="223">
        <f t="shared" si="84"/>
        <v>30</v>
      </c>
      <c r="B2076" s="219" t="s">
        <v>545</v>
      </c>
      <c r="C2076" s="219" t="s">
        <v>6945</v>
      </c>
      <c r="D2076" s="219" t="s">
        <v>6946</v>
      </c>
      <c r="E2076" s="222">
        <v>0</v>
      </c>
      <c r="F2076" s="222">
        <v>0</v>
      </c>
      <c r="G2076" s="222">
        <v>0</v>
      </c>
      <c r="H2076" s="222">
        <v>0</v>
      </c>
      <c r="I2076" s="222">
        <v>0</v>
      </c>
      <c r="J2076" s="222">
        <v>0</v>
      </c>
      <c r="K2076" s="222">
        <v>0</v>
      </c>
      <c r="L2076" s="222">
        <v>0</v>
      </c>
      <c r="M2076" s="222">
        <v>434.05</v>
      </c>
      <c r="N2076" s="222">
        <v>302.92</v>
      </c>
      <c r="O2076" s="222">
        <v>238.88</v>
      </c>
      <c r="P2076" s="222">
        <v>0</v>
      </c>
      <c r="Q2076" s="222">
        <v>975.85</v>
      </c>
    </row>
    <row r="2077" spans="1:17">
      <c r="A2077" s="223">
        <f t="shared" si="84"/>
        <v>31</v>
      </c>
      <c r="B2077" s="219" t="s">
        <v>545</v>
      </c>
      <c r="C2077" s="219" t="s">
        <v>6947</v>
      </c>
      <c r="D2077" s="219" t="s">
        <v>6948</v>
      </c>
      <c r="E2077" s="222">
        <v>0</v>
      </c>
      <c r="F2077" s="222">
        <v>0</v>
      </c>
      <c r="G2077" s="222">
        <v>0</v>
      </c>
      <c r="H2077" s="222">
        <v>0</v>
      </c>
      <c r="I2077" s="222">
        <v>0</v>
      </c>
      <c r="J2077" s="222">
        <v>0</v>
      </c>
      <c r="K2077" s="222">
        <v>0</v>
      </c>
      <c r="L2077" s="222">
        <v>135.88999999999999</v>
      </c>
      <c r="M2077" s="222">
        <v>129.47</v>
      </c>
      <c r="N2077" s="222">
        <v>139.1</v>
      </c>
      <c r="O2077" s="222">
        <v>148.72999999999999</v>
      </c>
      <c r="P2077" s="222">
        <v>0</v>
      </c>
      <c r="Q2077" s="222">
        <v>553.19000000000005</v>
      </c>
    </row>
    <row r="2078" spans="1:17">
      <c r="A2078" s="223">
        <f t="shared" si="84"/>
        <v>32</v>
      </c>
      <c r="B2078" s="219" t="s">
        <v>545</v>
      </c>
      <c r="C2078" s="219" t="s">
        <v>6949</v>
      </c>
      <c r="D2078" s="219" t="s">
        <v>6948</v>
      </c>
      <c r="E2078" s="222">
        <v>0</v>
      </c>
      <c r="F2078" s="222">
        <v>0</v>
      </c>
      <c r="G2078" s="222">
        <v>0</v>
      </c>
      <c r="H2078" s="222">
        <v>0</v>
      </c>
      <c r="I2078" s="222">
        <v>0</v>
      </c>
      <c r="J2078" s="222">
        <v>0</v>
      </c>
      <c r="K2078" s="222">
        <v>0</v>
      </c>
      <c r="L2078" s="222">
        <v>1006.17</v>
      </c>
      <c r="M2078" s="222">
        <v>960.43</v>
      </c>
      <c r="N2078" s="222">
        <v>957.38</v>
      </c>
      <c r="O2078" s="222">
        <v>1048.8699999999999</v>
      </c>
      <c r="P2078" s="222">
        <v>0</v>
      </c>
      <c r="Q2078" s="222">
        <v>3972.85</v>
      </c>
    </row>
    <row r="2079" spans="1:17">
      <c r="A2079" s="223">
        <f t="shared" si="84"/>
        <v>33</v>
      </c>
      <c r="B2079" s="219" t="s">
        <v>545</v>
      </c>
      <c r="C2079" s="219" t="s">
        <v>6950</v>
      </c>
      <c r="D2079" s="219" t="s">
        <v>6951</v>
      </c>
      <c r="E2079" s="222">
        <v>0</v>
      </c>
      <c r="F2079" s="222">
        <v>0</v>
      </c>
      <c r="G2079" s="222">
        <v>0</v>
      </c>
      <c r="H2079" s="222">
        <v>0</v>
      </c>
      <c r="I2079" s="222">
        <v>0</v>
      </c>
      <c r="J2079" s="222">
        <v>0</v>
      </c>
      <c r="K2079" s="222">
        <v>0</v>
      </c>
      <c r="L2079" s="222">
        <v>0</v>
      </c>
      <c r="M2079" s="222">
        <v>0</v>
      </c>
      <c r="N2079" s="222">
        <v>180.94</v>
      </c>
      <c r="O2079" s="222">
        <v>123</v>
      </c>
      <c r="P2079" s="222">
        <v>0</v>
      </c>
      <c r="Q2079" s="222">
        <v>303.94</v>
      </c>
    </row>
    <row r="2080" spans="1:17">
      <c r="A2080" s="223">
        <f t="shared" si="84"/>
        <v>34</v>
      </c>
      <c r="B2080" s="219" t="s">
        <v>545</v>
      </c>
      <c r="C2080" s="219" t="s">
        <v>6952</v>
      </c>
      <c r="D2080" s="219" t="s">
        <v>6951</v>
      </c>
      <c r="E2080" s="222">
        <v>0</v>
      </c>
      <c r="F2080" s="222">
        <v>0</v>
      </c>
      <c r="G2080" s="222">
        <v>0</v>
      </c>
      <c r="H2080" s="222">
        <v>0</v>
      </c>
      <c r="I2080" s="222">
        <v>0</v>
      </c>
      <c r="J2080" s="222">
        <v>0</v>
      </c>
      <c r="K2080" s="222">
        <v>0</v>
      </c>
      <c r="L2080" s="222">
        <v>0</v>
      </c>
      <c r="M2080" s="222">
        <v>0</v>
      </c>
      <c r="N2080" s="222">
        <v>101.65</v>
      </c>
      <c r="O2080" s="222">
        <v>101.65</v>
      </c>
      <c r="P2080" s="222">
        <v>0</v>
      </c>
      <c r="Q2080" s="222">
        <v>203.3</v>
      </c>
    </row>
    <row r="2081" spans="1:17">
      <c r="A2081" s="223">
        <f t="shared" si="84"/>
        <v>35</v>
      </c>
      <c r="B2081" s="219" t="s">
        <v>545</v>
      </c>
      <c r="C2081" s="219" t="s">
        <v>6953</v>
      </c>
      <c r="D2081" s="219" t="s">
        <v>2581</v>
      </c>
      <c r="E2081" s="222">
        <v>0</v>
      </c>
      <c r="F2081" s="222">
        <v>0</v>
      </c>
      <c r="G2081" s="222">
        <v>0</v>
      </c>
      <c r="H2081" s="222">
        <v>0</v>
      </c>
      <c r="I2081" s="222">
        <v>0</v>
      </c>
      <c r="J2081" s="222">
        <v>0</v>
      </c>
      <c r="K2081" s="222">
        <v>0</v>
      </c>
      <c r="L2081" s="222">
        <v>0</v>
      </c>
      <c r="M2081" s="222">
        <v>0</v>
      </c>
      <c r="N2081" s="222">
        <v>141.24</v>
      </c>
      <c r="O2081" s="222">
        <v>141.24</v>
      </c>
      <c r="P2081" s="222">
        <v>0</v>
      </c>
      <c r="Q2081" s="222">
        <v>282.48</v>
      </c>
    </row>
    <row r="2082" spans="1:17">
      <c r="A2082" s="223">
        <f t="shared" si="84"/>
        <v>36</v>
      </c>
      <c r="B2082" s="219" t="s">
        <v>545</v>
      </c>
      <c r="C2082" s="219" t="s">
        <v>6954</v>
      </c>
      <c r="D2082" s="219" t="s">
        <v>2585</v>
      </c>
      <c r="E2082" s="222">
        <v>0</v>
      </c>
      <c r="F2082" s="222">
        <v>0</v>
      </c>
      <c r="G2082" s="222">
        <v>0</v>
      </c>
      <c r="H2082" s="222">
        <v>0</v>
      </c>
      <c r="I2082" s="222">
        <v>0</v>
      </c>
      <c r="J2082" s="222">
        <v>0</v>
      </c>
      <c r="K2082" s="222">
        <v>0</v>
      </c>
      <c r="L2082" s="222">
        <v>0</v>
      </c>
      <c r="M2082" s="222">
        <v>0</v>
      </c>
      <c r="N2082" s="222">
        <v>631.29999999999995</v>
      </c>
      <c r="O2082" s="222">
        <v>631.29999999999995</v>
      </c>
      <c r="P2082" s="222">
        <v>0</v>
      </c>
      <c r="Q2082" s="222">
        <v>1262.5999999999999</v>
      </c>
    </row>
    <row r="2083" spans="1:17">
      <c r="A2083" s="223">
        <f t="shared" si="84"/>
        <v>37</v>
      </c>
      <c r="B2083" s="219" t="s">
        <v>545</v>
      </c>
      <c r="C2083" s="219" t="s">
        <v>6955</v>
      </c>
      <c r="D2083" s="219" t="s">
        <v>2585</v>
      </c>
      <c r="E2083" s="222">
        <v>0</v>
      </c>
      <c r="F2083" s="222">
        <v>0</v>
      </c>
      <c r="G2083" s="222">
        <v>0</v>
      </c>
      <c r="H2083" s="222">
        <v>0</v>
      </c>
      <c r="I2083" s="222">
        <v>0</v>
      </c>
      <c r="J2083" s="222">
        <v>0</v>
      </c>
      <c r="K2083" s="222">
        <v>0</v>
      </c>
      <c r="L2083" s="222">
        <v>0</v>
      </c>
      <c r="M2083" s="222">
        <v>0</v>
      </c>
      <c r="N2083" s="222">
        <v>164.78</v>
      </c>
      <c r="O2083" s="222">
        <v>158.36000000000001</v>
      </c>
      <c r="P2083" s="222">
        <v>0</v>
      </c>
      <c r="Q2083" s="222">
        <v>323.14</v>
      </c>
    </row>
    <row r="2084" spans="1:17">
      <c r="A2084" s="223">
        <f t="shared" si="84"/>
        <v>38</v>
      </c>
      <c r="B2084" s="219" t="s">
        <v>545</v>
      </c>
      <c r="C2084" s="219" t="s">
        <v>6956</v>
      </c>
      <c r="D2084" s="219" t="s">
        <v>2585</v>
      </c>
      <c r="E2084" s="222">
        <v>0</v>
      </c>
      <c r="F2084" s="222">
        <v>0</v>
      </c>
      <c r="G2084" s="222">
        <v>0</v>
      </c>
      <c r="H2084" s="222">
        <v>0</v>
      </c>
      <c r="I2084" s="222">
        <v>0</v>
      </c>
      <c r="J2084" s="222">
        <v>0</v>
      </c>
      <c r="K2084" s="222">
        <v>0</v>
      </c>
      <c r="L2084" s="222">
        <v>0</v>
      </c>
      <c r="M2084" s="222">
        <v>0</v>
      </c>
      <c r="N2084" s="222">
        <v>107</v>
      </c>
      <c r="O2084" s="222">
        <v>107</v>
      </c>
      <c r="P2084" s="222">
        <v>0</v>
      </c>
      <c r="Q2084" s="222">
        <v>214</v>
      </c>
    </row>
    <row r="2085" spans="1:17">
      <c r="A2085" s="223">
        <f t="shared" si="84"/>
        <v>39</v>
      </c>
      <c r="B2085" s="219" t="s">
        <v>545</v>
      </c>
      <c r="C2085" s="219" t="s">
        <v>6957</v>
      </c>
      <c r="D2085" s="219" t="s">
        <v>2585</v>
      </c>
      <c r="E2085" s="222">
        <v>0</v>
      </c>
      <c r="F2085" s="222">
        <v>0</v>
      </c>
      <c r="G2085" s="222">
        <v>0</v>
      </c>
      <c r="H2085" s="222">
        <v>0</v>
      </c>
      <c r="I2085" s="222">
        <v>0</v>
      </c>
      <c r="J2085" s="222">
        <v>0</v>
      </c>
      <c r="K2085" s="222">
        <v>0</v>
      </c>
      <c r="L2085" s="222">
        <v>0</v>
      </c>
      <c r="M2085" s="222">
        <v>0</v>
      </c>
      <c r="N2085" s="222">
        <v>101.65</v>
      </c>
      <c r="O2085" s="222">
        <v>101.65</v>
      </c>
      <c r="P2085" s="222">
        <v>0</v>
      </c>
      <c r="Q2085" s="222">
        <v>203.3</v>
      </c>
    </row>
    <row r="2086" spans="1:17">
      <c r="A2086" s="223">
        <f t="shared" si="84"/>
        <v>40</v>
      </c>
      <c r="B2086" s="219" t="s">
        <v>545</v>
      </c>
      <c r="C2086" s="219" t="s">
        <v>6958</v>
      </c>
      <c r="D2086" s="219" t="s">
        <v>2588</v>
      </c>
      <c r="E2086" s="222">
        <v>0</v>
      </c>
      <c r="F2086" s="222">
        <v>0</v>
      </c>
      <c r="G2086" s="222">
        <v>0</v>
      </c>
      <c r="H2086" s="222">
        <v>0</v>
      </c>
      <c r="I2086" s="222">
        <v>0</v>
      </c>
      <c r="J2086" s="222">
        <v>0</v>
      </c>
      <c r="K2086" s="222">
        <v>0</v>
      </c>
      <c r="L2086" s="222">
        <v>0</v>
      </c>
      <c r="M2086" s="222">
        <v>0</v>
      </c>
      <c r="N2086" s="222">
        <v>0</v>
      </c>
      <c r="O2086" s="222">
        <v>488.99</v>
      </c>
      <c r="P2086" s="222">
        <v>0</v>
      </c>
      <c r="Q2086" s="222">
        <v>488.99</v>
      </c>
    </row>
    <row r="2087" spans="1:17">
      <c r="A2087" s="223">
        <f t="shared" si="84"/>
        <v>41</v>
      </c>
      <c r="B2087" s="219" t="s">
        <v>545</v>
      </c>
      <c r="C2087" s="219" t="s">
        <v>6959</v>
      </c>
      <c r="D2087" s="219" t="s">
        <v>2596</v>
      </c>
      <c r="E2087" s="222">
        <v>0</v>
      </c>
      <c r="F2087" s="222">
        <v>0</v>
      </c>
      <c r="G2087" s="222">
        <v>0</v>
      </c>
      <c r="H2087" s="222">
        <v>0</v>
      </c>
      <c r="I2087" s="222">
        <v>0</v>
      </c>
      <c r="J2087" s="222">
        <v>0</v>
      </c>
      <c r="K2087" s="222">
        <v>0</v>
      </c>
      <c r="L2087" s="222">
        <v>0</v>
      </c>
      <c r="M2087" s="222">
        <v>161.80000000000001</v>
      </c>
      <c r="N2087" s="222">
        <v>158.36000000000001</v>
      </c>
      <c r="O2087" s="222">
        <v>175.48</v>
      </c>
      <c r="P2087" s="222">
        <v>0</v>
      </c>
      <c r="Q2087" s="222">
        <v>495.64</v>
      </c>
    </row>
    <row r="2088" spans="1:17">
      <c r="A2088" s="223">
        <f t="shared" ref="A2088:A2151" si="86">A2087+1</f>
        <v>42</v>
      </c>
      <c r="B2088" s="219" t="s">
        <v>545</v>
      </c>
      <c r="C2088" s="219" t="s">
        <v>6960</v>
      </c>
      <c r="D2088" s="219" t="s">
        <v>2612</v>
      </c>
      <c r="E2088" s="222">
        <v>0</v>
      </c>
      <c r="F2088" s="222">
        <v>0</v>
      </c>
      <c r="G2088" s="222">
        <v>0</v>
      </c>
      <c r="H2088" s="222">
        <v>0</v>
      </c>
      <c r="I2088" s="222">
        <v>0</v>
      </c>
      <c r="J2088" s="222">
        <v>0</v>
      </c>
      <c r="K2088" s="222">
        <v>0</v>
      </c>
      <c r="L2088" s="222">
        <v>0</v>
      </c>
      <c r="M2088" s="222">
        <v>113.85</v>
      </c>
      <c r="N2088" s="222">
        <v>113.85</v>
      </c>
      <c r="O2088" s="222">
        <v>174.84</v>
      </c>
      <c r="P2088" s="222">
        <v>0</v>
      </c>
      <c r="Q2088" s="222">
        <v>402.54</v>
      </c>
    </row>
    <row r="2089" spans="1:17">
      <c r="A2089" s="223">
        <f t="shared" si="86"/>
        <v>43</v>
      </c>
      <c r="B2089" s="219" t="s">
        <v>545</v>
      </c>
      <c r="C2089" s="219" t="s">
        <v>6961</v>
      </c>
      <c r="D2089" s="219" t="s">
        <v>2612</v>
      </c>
      <c r="E2089" s="222">
        <v>0</v>
      </c>
      <c r="F2089" s="222">
        <v>0</v>
      </c>
      <c r="G2089" s="222">
        <v>0</v>
      </c>
      <c r="H2089" s="222">
        <v>0</v>
      </c>
      <c r="I2089" s="222">
        <v>0</v>
      </c>
      <c r="J2089" s="222">
        <v>0</v>
      </c>
      <c r="K2089" s="222">
        <v>0</v>
      </c>
      <c r="L2089" s="222">
        <v>0</v>
      </c>
      <c r="M2089" s="222">
        <v>0</v>
      </c>
      <c r="N2089" s="222">
        <v>62.48</v>
      </c>
      <c r="O2089" s="222">
        <v>124.12</v>
      </c>
      <c r="P2089" s="222">
        <v>0</v>
      </c>
      <c r="Q2089" s="222">
        <v>186.6</v>
      </c>
    </row>
    <row r="2090" spans="1:17">
      <c r="A2090" s="223">
        <f t="shared" si="86"/>
        <v>44</v>
      </c>
      <c r="B2090" s="219" t="s">
        <v>545</v>
      </c>
      <c r="C2090" s="219" t="s">
        <v>6962</v>
      </c>
      <c r="D2090" s="219" t="s">
        <v>2612</v>
      </c>
      <c r="E2090" s="222">
        <v>0</v>
      </c>
      <c r="F2090" s="222">
        <v>0</v>
      </c>
      <c r="G2090" s="222">
        <v>0</v>
      </c>
      <c r="H2090" s="222">
        <v>0</v>
      </c>
      <c r="I2090" s="222">
        <v>0</v>
      </c>
      <c r="J2090" s="222">
        <v>0</v>
      </c>
      <c r="K2090" s="222">
        <v>0</v>
      </c>
      <c r="L2090" s="222">
        <v>631.29999999999995</v>
      </c>
      <c r="M2090" s="222">
        <v>631.29999999999995</v>
      </c>
      <c r="N2090" s="222">
        <v>631.29999999999995</v>
      </c>
      <c r="O2090" s="222">
        <v>631.29999999999995</v>
      </c>
      <c r="P2090" s="222">
        <v>0</v>
      </c>
      <c r="Q2090" s="222">
        <v>2525.1999999999998</v>
      </c>
    </row>
    <row r="2091" spans="1:17">
      <c r="A2091" s="223">
        <f t="shared" si="86"/>
        <v>45</v>
      </c>
      <c r="B2091" s="219" t="s">
        <v>545</v>
      </c>
      <c r="C2091" s="219" t="s">
        <v>6963</v>
      </c>
      <c r="D2091" s="219" t="s">
        <v>3568</v>
      </c>
      <c r="E2091" s="222">
        <v>0</v>
      </c>
      <c r="F2091" s="222">
        <v>0</v>
      </c>
      <c r="G2091" s="222">
        <v>0</v>
      </c>
      <c r="H2091" s="222">
        <v>0</v>
      </c>
      <c r="I2091" s="222">
        <v>0</v>
      </c>
      <c r="J2091" s="222">
        <v>0</v>
      </c>
      <c r="K2091" s="222">
        <v>0</v>
      </c>
      <c r="L2091" s="222">
        <v>0</v>
      </c>
      <c r="M2091" s="222">
        <v>0</v>
      </c>
      <c r="N2091" s="222">
        <v>742.58</v>
      </c>
      <c r="O2091" s="222">
        <v>742.58</v>
      </c>
      <c r="P2091" s="222">
        <v>0</v>
      </c>
      <c r="Q2091" s="222">
        <v>1485.16</v>
      </c>
    </row>
    <row r="2092" spans="1:17">
      <c r="A2092" s="223">
        <f t="shared" si="86"/>
        <v>46</v>
      </c>
      <c r="B2092" s="219" t="s">
        <v>545</v>
      </c>
      <c r="C2092" s="219" t="s">
        <v>6964</v>
      </c>
      <c r="D2092" s="219" t="s">
        <v>2576</v>
      </c>
      <c r="E2092" s="222">
        <v>0</v>
      </c>
      <c r="F2092" s="222">
        <v>0</v>
      </c>
      <c r="G2092" s="222">
        <v>0</v>
      </c>
      <c r="H2092" s="222">
        <v>0</v>
      </c>
      <c r="I2092" s="222">
        <v>0</v>
      </c>
      <c r="J2092" s="222">
        <v>0</v>
      </c>
      <c r="K2092" s="222">
        <v>0</v>
      </c>
      <c r="L2092" s="222">
        <v>0</v>
      </c>
      <c r="M2092" s="222">
        <v>0</v>
      </c>
      <c r="N2092" s="222">
        <v>783.24</v>
      </c>
      <c r="O2092" s="222">
        <v>770.4</v>
      </c>
      <c r="P2092" s="222">
        <v>0</v>
      </c>
      <c r="Q2092" s="222">
        <v>1553.64</v>
      </c>
    </row>
    <row r="2093" spans="1:17">
      <c r="A2093" s="223">
        <f t="shared" si="86"/>
        <v>47</v>
      </c>
      <c r="B2093" s="219" t="s">
        <v>545</v>
      </c>
      <c r="C2093" s="219" t="s">
        <v>6965</v>
      </c>
      <c r="D2093" s="219" t="s">
        <v>2576</v>
      </c>
      <c r="E2093" s="222">
        <v>0</v>
      </c>
      <c r="F2093" s="222">
        <v>0</v>
      </c>
      <c r="G2093" s="222">
        <v>0</v>
      </c>
      <c r="H2093" s="222">
        <v>0</v>
      </c>
      <c r="I2093" s="222">
        <v>0</v>
      </c>
      <c r="J2093" s="222">
        <v>0</v>
      </c>
      <c r="K2093" s="222">
        <v>0</v>
      </c>
      <c r="L2093" s="222">
        <v>0</v>
      </c>
      <c r="M2093" s="222">
        <v>0</v>
      </c>
      <c r="N2093" s="222">
        <v>481.5</v>
      </c>
      <c r="O2093" s="222">
        <v>704.06</v>
      </c>
      <c r="P2093" s="222">
        <v>0</v>
      </c>
      <c r="Q2093" s="222">
        <v>1185.56</v>
      </c>
    </row>
    <row r="2094" spans="1:17">
      <c r="A2094" s="223">
        <f t="shared" si="86"/>
        <v>48</v>
      </c>
      <c r="B2094" s="219" t="s">
        <v>545</v>
      </c>
      <c r="C2094" s="219" t="s">
        <v>6966</v>
      </c>
      <c r="D2094" s="219" t="s">
        <v>2576</v>
      </c>
      <c r="E2094" s="222">
        <v>0</v>
      </c>
      <c r="F2094" s="222">
        <v>0</v>
      </c>
      <c r="G2094" s="222">
        <v>0</v>
      </c>
      <c r="H2094" s="222">
        <v>0</v>
      </c>
      <c r="I2094" s="222">
        <v>0</v>
      </c>
      <c r="J2094" s="222">
        <v>0</v>
      </c>
      <c r="K2094" s="222">
        <v>0</v>
      </c>
      <c r="L2094" s="222">
        <v>0</v>
      </c>
      <c r="M2094" s="222">
        <v>0</v>
      </c>
      <c r="N2094" s="222">
        <v>866.7</v>
      </c>
      <c r="O2094" s="222">
        <v>866.7</v>
      </c>
      <c r="P2094" s="222">
        <v>0</v>
      </c>
      <c r="Q2094" s="222">
        <v>1733.4</v>
      </c>
    </row>
    <row r="2095" spans="1:17">
      <c r="A2095" s="223">
        <f t="shared" si="86"/>
        <v>49</v>
      </c>
      <c r="B2095" s="219" t="s">
        <v>545</v>
      </c>
      <c r="C2095" s="219" t="s">
        <v>6967</v>
      </c>
      <c r="D2095" s="219" t="s">
        <v>2624</v>
      </c>
      <c r="E2095" s="222">
        <v>0</v>
      </c>
      <c r="F2095" s="222">
        <v>0</v>
      </c>
      <c r="G2095" s="222">
        <v>0</v>
      </c>
      <c r="H2095" s="222">
        <v>0</v>
      </c>
      <c r="I2095" s="222">
        <v>0</v>
      </c>
      <c r="J2095" s="222">
        <v>0</v>
      </c>
      <c r="K2095" s="222">
        <v>0</v>
      </c>
      <c r="L2095" s="222">
        <v>732.95</v>
      </c>
      <c r="M2095" s="222">
        <v>769.54</v>
      </c>
      <c r="N2095" s="222">
        <v>827.48</v>
      </c>
      <c r="O2095" s="222">
        <v>867.13</v>
      </c>
      <c r="P2095" s="222">
        <v>0</v>
      </c>
      <c r="Q2095" s="222">
        <v>3197.1</v>
      </c>
    </row>
    <row r="2096" spans="1:17">
      <c r="A2096" s="223">
        <f t="shared" si="86"/>
        <v>50</v>
      </c>
      <c r="B2096" s="219" t="s">
        <v>545</v>
      </c>
      <c r="C2096" s="219" t="s">
        <v>6968</v>
      </c>
      <c r="D2096" s="219" t="s">
        <v>2624</v>
      </c>
      <c r="E2096" s="222">
        <v>0</v>
      </c>
      <c r="F2096" s="222">
        <v>0</v>
      </c>
      <c r="G2096" s="222">
        <v>0</v>
      </c>
      <c r="H2096" s="222">
        <v>0</v>
      </c>
      <c r="I2096" s="222">
        <v>0</v>
      </c>
      <c r="J2096" s="222">
        <v>0</v>
      </c>
      <c r="K2096" s="222">
        <v>0</v>
      </c>
      <c r="L2096" s="222">
        <v>116.9</v>
      </c>
      <c r="M2096" s="222">
        <v>110.8</v>
      </c>
      <c r="N2096" s="222">
        <v>110.8</v>
      </c>
      <c r="O2096" s="222">
        <v>123</v>
      </c>
      <c r="P2096" s="222">
        <v>0</v>
      </c>
      <c r="Q2096" s="222">
        <v>461.5</v>
      </c>
    </row>
    <row r="2097" spans="1:17">
      <c r="A2097" s="223">
        <f t="shared" si="86"/>
        <v>51</v>
      </c>
      <c r="B2097" s="219" t="s">
        <v>545</v>
      </c>
      <c r="C2097" s="219" t="s">
        <v>6969</v>
      </c>
      <c r="D2097" s="219" t="s">
        <v>2624</v>
      </c>
      <c r="E2097" s="222">
        <v>0</v>
      </c>
      <c r="F2097" s="222">
        <v>0</v>
      </c>
      <c r="G2097" s="222">
        <v>0</v>
      </c>
      <c r="H2097" s="222">
        <v>0</v>
      </c>
      <c r="I2097" s="222">
        <v>0</v>
      </c>
      <c r="J2097" s="222">
        <v>0</v>
      </c>
      <c r="K2097" s="222">
        <v>0</v>
      </c>
      <c r="L2097" s="222">
        <v>796.08</v>
      </c>
      <c r="M2097" s="222">
        <v>757.56</v>
      </c>
      <c r="N2097" s="222">
        <v>760.77</v>
      </c>
      <c r="O2097" s="222">
        <v>751.14</v>
      </c>
      <c r="P2097" s="222">
        <v>0</v>
      </c>
      <c r="Q2097" s="222">
        <v>3065.55</v>
      </c>
    </row>
    <row r="2098" spans="1:17">
      <c r="A2098" s="223">
        <f t="shared" si="86"/>
        <v>52</v>
      </c>
      <c r="B2098" s="219" t="s">
        <v>545</v>
      </c>
      <c r="C2098" s="219" t="s">
        <v>6970</v>
      </c>
      <c r="D2098" s="219" t="s">
        <v>2627</v>
      </c>
      <c r="E2098" s="222">
        <v>0</v>
      </c>
      <c r="F2098" s="222">
        <v>0</v>
      </c>
      <c r="G2098" s="222">
        <v>0</v>
      </c>
      <c r="H2098" s="222">
        <v>0</v>
      </c>
      <c r="I2098" s="222">
        <v>0</v>
      </c>
      <c r="J2098" s="222">
        <v>0</v>
      </c>
      <c r="K2098" s="222">
        <v>0</v>
      </c>
      <c r="L2098" s="222">
        <v>0</v>
      </c>
      <c r="M2098" s="222">
        <v>0</v>
      </c>
      <c r="N2098" s="222">
        <v>104.7</v>
      </c>
      <c r="O2098" s="222">
        <v>101.65</v>
      </c>
      <c r="P2098" s="222">
        <v>0</v>
      </c>
      <c r="Q2098" s="222">
        <v>206.35</v>
      </c>
    </row>
    <row r="2099" spans="1:17">
      <c r="A2099" s="223">
        <f t="shared" si="86"/>
        <v>53</v>
      </c>
      <c r="B2099" s="219" t="s">
        <v>545</v>
      </c>
      <c r="C2099" s="219" t="s">
        <v>6971</v>
      </c>
      <c r="D2099" s="219" t="s">
        <v>2627</v>
      </c>
      <c r="E2099" s="222">
        <v>0</v>
      </c>
      <c r="F2099" s="222">
        <v>0</v>
      </c>
      <c r="G2099" s="222">
        <v>0</v>
      </c>
      <c r="H2099" s="222">
        <v>0</v>
      </c>
      <c r="I2099" s="222">
        <v>0</v>
      </c>
      <c r="J2099" s="222">
        <v>0</v>
      </c>
      <c r="K2099" s="222">
        <v>0</v>
      </c>
      <c r="L2099" s="222">
        <v>0</v>
      </c>
      <c r="M2099" s="222">
        <v>0</v>
      </c>
      <c r="N2099" s="222">
        <v>101.65</v>
      </c>
      <c r="O2099" s="222">
        <v>101.65</v>
      </c>
      <c r="P2099" s="222">
        <v>0</v>
      </c>
      <c r="Q2099" s="222">
        <v>203.3</v>
      </c>
    </row>
    <row r="2100" spans="1:17">
      <c r="A2100" s="223">
        <f t="shared" si="86"/>
        <v>54</v>
      </c>
      <c r="B2100" s="219" t="s">
        <v>545</v>
      </c>
      <c r="C2100" s="219" t="s">
        <v>6972</v>
      </c>
      <c r="D2100" s="219" t="s">
        <v>2627</v>
      </c>
      <c r="E2100" s="222">
        <v>0</v>
      </c>
      <c r="F2100" s="222">
        <v>0</v>
      </c>
      <c r="G2100" s="222">
        <v>0</v>
      </c>
      <c r="H2100" s="222">
        <v>0</v>
      </c>
      <c r="I2100" s="222">
        <v>0</v>
      </c>
      <c r="J2100" s="222">
        <v>0</v>
      </c>
      <c r="K2100" s="222">
        <v>0</v>
      </c>
      <c r="L2100" s="222">
        <v>0</v>
      </c>
      <c r="M2100" s="222">
        <v>0</v>
      </c>
      <c r="N2100" s="222">
        <v>778.69</v>
      </c>
      <c r="O2100" s="222">
        <v>796.99</v>
      </c>
      <c r="P2100" s="222">
        <v>0</v>
      </c>
      <c r="Q2100" s="222">
        <v>1575.68</v>
      </c>
    </row>
    <row r="2101" spans="1:17">
      <c r="A2101" s="223">
        <f t="shared" si="86"/>
        <v>55</v>
      </c>
      <c r="B2101" s="219" t="s">
        <v>545</v>
      </c>
      <c r="C2101" s="219" t="s">
        <v>6973</v>
      </c>
      <c r="D2101" s="219" t="s">
        <v>6974</v>
      </c>
      <c r="E2101" s="222">
        <v>0</v>
      </c>
      <c r="F2101" s="222">
        <v>0</v>
      </c>
      <c r="G2101" s="222">
        <v>0</v>
      </c>
      <c r="H2101" s="222">
        <v>0</v>
      </c>
      <c r="I2101" s="222">
        <v>0</v>
      </c>
      <c r="J2101" s="222">
        <v>0</v>
      </c>
      <c r="K2101" s="222">
        <v>0</v>
      </c>
      <c r="L2101" s="222">
        <v>0</v>
      </c>
      <c r="M2101" s="222">
        <v>0</v>
      </c>
      <c r="N2101" s="222">
        <v>631.29999999999995</v>
      </c>
      <c r="O2101" s="222">
        <v>631.29999999999995</v>
      </c>
      <c r="P2101" s="222">
        <v>0</v>
      </c>
      <c r="Q2101" s="222">
        <v>1262.5999999999999</v>
      </c>
    </row>
    <row r="2102" spans="1:17">
      <c r="A2102" s="223">
        <f t="shared" si="86"/>
        <v>56</v>
      </c>
      <c r="B2102" s="219" t="s">
        <v>545</v>
      </c>
      <c r="C2102" s="219" t="s">
        <v>6975</v>
      </c>
      <c r="D2102" s="219" t="s">
        <v>2633</v>
      </c>
      <c r="E2102" s="222">
        <v>0</v>
      </c>
      <c r="F2102" s="222">
        <v>0</v>
      </c>
      <c r="G2102" s="222">
        <v>0</v>
      </c>
      <c r="H2102" s="222">
        <v>0</v>
      </c>
      <c r="I2102" s="222">
        <v>0</v>
      </c>
      <c r="J2102" s="222">
        <v>0</v>
      </c>
      <c r="K2102" s="222">
        <v>0</v>
      </c>
      <c r="L2102" s="222">
        <v>0</v>
      </c>
      <c r="M2102" s="222">
        <v>110.8</v>
      </c>
      <c r="N2102" s="222">
        <v>129.1</v>
      </c>
      <c r="O2102" s="222">
        <v>129.1</v>
      </c>
      <c r="P2102" s="222">
        <v>0</v>
      </c>
      <c r="Q2102" s="222">
        <v>369</v>
      </c>
    </row>
    <row r="2103" spans="1:17">
      <c r="A2103" s="223">
        <f t="shared" si="86"/>
        <v>57</v>
      </c>
      <c r="B2103" s="219" t="s">
        <v>545</v>
      </c>
      <c r="C2103" s="219" t="s">
        <v>6976</v>
      </c>
      <c r="D2103" s="219" t="s">
        <v>546</v>
      </c>
      <c r="E2103" s="222">
        <v>0</v>
      </c>
      <c r="F2103" s="222">
        <v>0</v>
      </c>
      <c r="G2103" s="222">
        <v>0</v>
      </c>
      <c r="H2103" s="222">
        <v>0</v>
      </c>
      <c r="I2103" s="222">
        <v>0</v>
      </c>
      <c r="J2103" s="222">
        <v>0</v>
      </c>
      <c r="K2103" s="222">
        <v>0</v>
      </c>
      <c r="L2103" s="222">
        <v>0</v>
      </c>
      <c r="M2103" s="222">
        <v>0</v>
      </c>
      <c r="N2103" s="222">
        <v>0</v>
      </c>
      <c r="O2103" s="222">
        <v>749</v>
      </c>
      <c r="P2103" s="222">
        <v>0</v>
      </c>
      <c r="Q2103" s="222">
        <v>749</v>
      </c>
    </row>
    <row r="2104" spans="1:17">
      <c r="A2104" s="223">
        <f t="shared" si="86"/>
        <v>58</v>
      </c>
      <c r="B2104" s="219" t="s">
        <v>545</v>
      </c>
      <c r="C2104" s="219" t="s">
        <v>6977</v>
      </c>
      <c r="D2104" s="219" t="s">
        <v>546</v>
      </c>
      <c r="E2104" s="222">
        <v>0</v>
      </c>
      <c r="F2104" s="222">
        <v>0</v>
      </c>
      <c r="G2104" s="222">
        <v>0</v>
      </c>
      <c r="H2104" s="222">
        <v>0</v>
      </c>
      <c r="I2104" s="222">
        <v>0</v>
      </c>
      <c r="J2104" s="222">
        <v>0</v>
      </c>
      <c r="K2104" s="222">
        <v>0</v>
      </c>
      <c r="L2104" s="222">
        <v>0</v>
      </c>
      <c r="M2104" s="222">
        <v>0</v>
      </c>
      <c r="N2104" s="222">
        <v>389.48</v>
      </c>
      <c r="O2104" s="222">
        <v>283.55</v>
      </c>
      <c r="P2104" s="222">
        <v>0</v>
      </c>
      <c r="Q2104" s="222">
        <v>673.03</v>
      </c>
    </row>
    <row r="2105" spans="1:17">
      <c r="A2105" s="223">
        <f t="shared" si="86"/>
        <v>59</v>
      </c>
      <c r="B2105" s="219" t="s">
        <v>545</v>
      </c>
      <c r="C2105" s="219" t="s">
        <v>6978</v>
      </c>
      <c r="D2105" s="219" t="s">
        <v>2638</v>
      </c>
      <c r="E2105" s="222">
        <v>0</v>
      </c>
      <c r="F2105" s="222">
        <v>0</v>
      </c>
      <c r="G2105" s="222">
        <v>0</v>
      </c>
      <c r="H2105" s="222">
        <v>0</v>
      </c>
      <c r="I2105" s="222">
        <v>0</v>
      </c>
      <c r="J2105" s="222">
        <v>0</v>
      </c>
      <c r="K2105" s="222">
        <v>0</v>
      </c>
      <c r="L2105" s="222">
        <v>0</v>
      </c>
      <c r="M2105" s="222">
        <v>187.25</v>
      </c>
      <c r="N2105" s="222">
        <v>131.61000000000001</v>
      </c>
      <c r="O2105" s="222">
        <v>133.75</v>
      </c>
      <c r="P2105" s="222">
        <v>0</v>
      </c>
      <c r="Q2105" s="222">
        <v>452.61</v>
      </c>
    </row>
    <row r="2106" spans="1:17">
      <c r="A2106" s="223">
        <f t="shared" si="86"/>
        <v>60</v>
      </c>
      <c r="B2106" s="219" t="s">
        <v>545</v>
      </c>
      <c r="C2106" s="219" t="s">
        <v>6979</v>
      </c>
      <c r="D2106" s="219" t="s">
        <v>2638</v>
      </c>
      <c r="E2106" s="222">
        <v>0</v>
      </c>
      <c r="F2106" s="222">
        <v>0</v>
      </c>
      <c r="G2106" s="222">
        <v>0</v>
      </c>
      <c r="H2106" s="222">
        <v>0</v>
      </c>
      <c r="I2106" s="222">
        <v>0</v>
      </c>
      <c r="J2106" s="222">
        <v>0</v>
      </c>
      <c r="K2106" s="222">
        <v>0</v>
      </c>
      <c r="L2106" s="222">
        <v>0</v>
      </c>
      <c r="M2106" s="222">
        <v>101.65</v>
      </c>
      <c r="N2106" s="222">
        <v>101.65</v>
      </c>
      <c r="O2106" s="222">
        <v>101.65</v>
      </c>
      <c r="P2106" s="222">
        <v>0</v>
      </c>
      <c r="Q2106" s="222">
        <v>304.95</v>
      </c>
    </row>
    <row r="2107" spans="1:17">
      <c r="A2107" s="223">
        <f t="shared" si="86"/>
        <v>61</v>
      </c>
      <c r="B2107" s="219" t="s">
        <v>545</v>
      </c>
      <c r="C2107" s="219" t="s">
        <v>6980</v>
      </c>
      <c r="D2107" s="219" t="s">
        <v>2638</v>
      </c>
      <c r="E2107" s="222">
        <v>0</v>
      </c>
      <c r="F2107" s="222">
        <v>0</v>
      </c>
      <c r="G2107" s="222">
        <v>0</v>
      </c>
      <c r="H2107" s="222">
        <v>0</v>
      </c>
      <c r="I2107" s="222">
        <v>0</v>
      </c>
      <c r="J2107" s="222">
        <v>0</v>
      </c>
      <c r="K2107" s="222">
        <v>0</v>
      </c>
      <c r="L2107" s="222">
        <v>0</v>
      </c>
      <c r="M2107" s="222">
        <v>631.29999999999995</v>
      </c>
      <c r="N2107" s="222">
        <v>631.29999999999995</v>
      </c>
      <c r="O2107" s="222">
        <v>631.29999999999995</v>
      </c>
      <c r="P2107" s="222">
        <v>0</v>
      </c>
      <c r="Q2107" s="222">
        <v>1893.9</v>
      </c>
    </row>
    <row r="2108" spans="1:17">
      <c r="A2108" s="223">
        <f t="shared" si="86"/>
        <v>62</v>
      </c>
      <c r="B2108" s="219" t="s">
        <v>545</v>
      </c>
      <c r="C2108" s="219" t="s">
        <v>6981</v>
      </c>
      <c r="D2108" s="219" t="s">
        <v>2643</v>
      </c>
      <c r="E2108" s="222">
        <v>0</v>
      </c>
      <c r="F2108" s="222">
        <v>0</v>
      </c>
      <c r="G2108" s="222">
        <v>0</v>
      </c>
      <c r="H2108" s="222">
        <v>0</v>
      </c>
      <c r="I2108" s="222">
        <v>0</v>
      </c>
      <c r="J2108" s="222">
        <v>0</v>
      </c>
      <c r="K2108" s="222">
        <v>0</v>
      </c>
      <c r="L2108" s="222">
        <v>168.74</v>
      </c>
      <c r="M2108" s="222">
        <v>180.94</v>
      </c>
      <c r="N2108" s="222">
        <v>174.84</v>
      </c>
      <c r="O2108" s="222">
        <v>144.34</v>
      </c>
      <c r="P2108" s="222">
        <v>0</v>
      </c>
      <c r="Q2108" s="222">
        <v>668.86</v>
      </c>
    </row>
    <row r="2109" spans="1:17">
      <c r="A2109" s="223">
        <f t="shared" si="86"/>
        <v>63</v>
      </c>
      <c r="B2109" s="219" t="s">
        <v>545</v>
      </c>
      <c r="C2109" s="219" t="s">
        <v>6982</v>
      </c>
      <c r="D2109" s="219" t="s">
        <v>2650</v>
      </c>
      <c r="E2109" s="222">
        <v>0</v>
      </c>
      <c r="F2109" s="222">
        <v>0</v>
      </c>
      <c r="G2109" s="222">
        <v>0</v>
      </c>
      <c r="H2109" s="222">
        <v>0</v>
      </c>
      <c r="I2109" s="222">
        <v>0</v>
      </c>
      <c r="J2109" s="222">
        <v>0</v>
      </c>
      <c r="K2109" s="222">
        <v>0</v>
      </c>
      <c r="L2109" s="222">
        <v>0</v>
      </c>
      <c r="M2109" s="222">
        <v>0</v>
      </c>
      <c r="N2109" s="222">
        <v>678.38</v>
      </c>
      <c r="O2109" s="222">
        <v>982.26</v>
      </c>
      <c r="P2109" s="222">
        <v>0</v>
      </c>
      <c r="Q2109" s="222">
        <v>1660.64</v>
      </c>
    </row>
    <row r="2110" spans="1:17">
      <c r="A2110" s="223">
        <f t="shared" si="86"/>
        <v>64</v>
      </c>
      <c r="B2110" s="219" t="s">
        <v>545</v>
      </c>
      <c r="C2110" s="219" t="s">
        <v>6983</v>
      </c>
      <c r="D2110" s="219" t="s">
        <v>2650</v>
      </c>
      <c r="E2110" s="222">
        <v>0</v>
      </c>
      <c r="F2110" s="222">
        <v>0</v>
      </c>
      <c r="G2110" s="222">
        <v>0</v>
      </c>
      <c r="H2110" s="222">
        <v>0</v>
      </c>
      <c r="I2110" s="222">
        <v>0</v>
      </c>
      <c r="J2110" s="222">
        <v>0</v>
      </c>
      <c r="K2110" s="222">
        <v>0</v>
      </c>
      <c r="L2110" s="222">
        <v>0</v>
      </c>
      <c r="M2110" s="222">
        <v>0</v>
      </c>
      <c r="N2110" s="222">
        <v>532.86</v>
      </c>
      <c r="O2110" s="222">
        <v>383.06</v>
      </c>
      <c r="P2110" s="222">
        <v>0</v>
      </c>
      <c r="Q2110" s="222">
        <v>915.92</v>
      </c>
    </row>
    <row r="2111" spans="1:17">
      <c r="A2111" s="223">
        <f t="shared" si="86"/>
        <v>65</v>
      </c>
      <c r="B2111" s="219" t="s">
        <v>545</v>
      </c>
      <c r="C2111" s="219" t="s">
        <v>6984</v>
      </c>
      <c r="D2111" s="219" t="s">
        <v>2650</v>
      </c>
      <c r="E2111" s="222">
        <v>0</v>
      </c>
      <c r="F2111" s="222">
        <v>0</v>
      </c>
      <c r="G2111" s="222">
        <v>0</v>
      </c>
      <c r="H2111" s="222">
        <v>0</v>
      </c>
      <c r="I2111" s="222">
        <v>0</v>
      </c>
      <c r="J2111" s="222">
        <v>0</v>
      </c>
      <c r="K2111" s="222">
        <v>0</v>
      </c>
      <c r="L2111" s="222">
        <v>0</v>
      </c>
      <c r="M2111" s="222">
        <v>0</v>
      </c>
      <c r="N2111" s="222">
        <v>130.54</v>
      </c>
      <c r="O2111" s="222">
        <v>124.12</v>
      </c>
      <c r="P2111" s="222">
        <v>0</v>
      </c>
      <c r="Q2111" s="222">
        <v>254.66</v>
      </c>
    </row>
    <row r="2112" spans="1:17">
      <c r="A2112" s="223">
        <f t="shared" si="86"/>
        <v>66</v>
      </c>
      <c r="B2112" s="219" t="s">
        <v>545</v>
      </c>
      <c r="C2112" s="219" t="s">
        <v>6985</v>
      </c>
      <c r="D2112" s="219" t="s">
        <v>2650</v>
      </c>
      <c r="E2112" s="222">
        <v>0</v>
      </c>
      <c r="F2112" s="222">
        <v>0</v>
      </c>
      <c r="G2112" s="222">
        <v>0</v>
      </c>
      <c r="H2112" s="222">
        <v>0</v>
      </c>
      <c r="I2112" s="222">
        <v>0</v>
      </c>
      <c r="J2112" s="222">
        <v>0</v>
      </c>
      <c r="K2112" s="222">
        <v>0</v>
      </c>
      <c r="L2112" s="222">
        <v>0</v>
      </c>
      <c r="M2112" s="222">
        <v>0</v>
      </c>
      <c r="N2112" s="222">
        <v>780.03</v>
      </c>
      <c r="O2112" s="222">
        <v>760.77</v>
      </c>
      <c r="P2112" s="222">
        <v>0</v>
      </c>
      <c r="Q2112" s="222">
        <v>1540.8</v>
      </c>
    </row>
    <row r="2113" spans="1:17">
      <c r="A2113" s="223">
        <f t="shared" si="86"/>
        <v>67</v>
      </c>
      <c r="B2113" s="219" t="s">
        <v>545</v>
      </c>
      <c r="C2113" s="219" t="s">
        <v>6986</v>
      </c>
      <c r="D2113" s="219" t="s">
        <v>2650</v>
      </c>
      <c r="E2113" s="222">
        <v>631.29999999999995</v>
      </c>
      <c r="F2113" s="222">
        <v>631.29999999999995</v>
      </c>
      <c r="G2113" s="222">
        <v>631.29999999999995</v>
      </c>
      <c r="H2113" s="222">
        <v>631.29999999999995</v>
      </c>
      <c r="I2113" s="222">
        <v>0</v>
      </c>
      <c r="J2113" s="222">
        <v>0</v>
      </c>
      <c r="K2113" s="222">
        <v>0</v>
      </c>
      <c r="L2113" s="222">
        <v>0</v>
      </c>
      <c r="M2113" s="222">
        <v>0</v>
      </c>
      <c r="N2113" s="222">
        <v>0</v>
      </c>
      <c r="O2113" s="222">
        <v>0</v>
      </c>
      <c r="P2113" s="222">
        <v>0</v>
      </c>
      <c r="Q2113" s="222">
        <v>2525.1999999999998</v>
      </c>
    </row>
    <row r="2114" spans="1:17">
      <c r="A2114" s="223">
        <f t="shared" si="86"/>
        <v>68</v>
      </c>
      <c r="B2114" s="219" t="s">
        <v>545</v>
      </c>
      <c r="C2114" s="219" t="s">
        <v>6987</v>
      </c>
      <c r="D2114" s="219" t="s">
        <v>6988</v>
      </c>
      <c r="E2114" s="222">
        <v>0</v>
      </c>
      <c r="F2114" s="222">
        <v>0</v>
      </c>
      <c r="G2114" s="222">
        <v>0</v>
      </c>
      <c r="H2114" s="222">
        <v>0</v>
      </c>
      <c r="I2114" s="222">
        <v>0</v>
      </c>
      <c r="J2114" s="222">
        <v>0</v>
      </c>
      <c r="K2114" s="222">
        <v>0</v>
      </c>
      <c r="L2114" s="222">
        <v>0</v>
      </c>
      <c r="M2114" s="222">
        <v>101.65</v>
      </c>
      <c r="N2114" s="222">
        <v>101.65</v>
      </c>
      <c r="O2114" s="222">
        <v>101.65</v>
      </c>
      <c r="P2114" s="222">
        <v>0</v>
      </c>
      <c r="Q2114" s="222">
        <v>304.95</v>
      </c>
    </row>
    <row r="2115" spans="1:17">
      <c r="A2115" s="223">
        <f t="shared" si="86"/>
        <v>69</v>
      </c>
      <c r="B2115" s="219" t="s">
        <v>545</v>
      </c>
      <c r="C2115" s="219" t="s">
        <v>6989</v>
      </c>
      <c r="D2115" s="219" t="s">
        <v>6990</v>
      </c>
      <c r="E2115" s="222">
        <v>0</v>
      </c>
      <c r="F2115" s="222">
        <v>0</v>
      </c>
      <c r="G2115" s="222">
        <v>0</v>
      </c>
      <c r="H2115" s="222">
        <v>0</v>
      </c>
      <c r="I2115" s="222">
        <v>0</v>
      </c>
      <c r="J2115" s="222">
        <v>0</v>
      </c>
      <c r="K2115" s="222">
        <v>0</v>
      </c>
      <c r="L2115" s="222">
        <v>0</v>
      </c>
      <c r="M2115" s="222">
        <v>101.65</v>
      </c>
      <c r="N2115" s="222">
        <v>101.65</v>
      </c>
      <c r="O2115" s="222">
        <v>101.65</v>
      </c>
      <c r="P2115" s="222">
        <v>0</v>
      </c>
      <c r="Q2115" s="222">
        <v>304.95</v>
      </c>
    </row>
    <row r="2116" spans="1:17">
      <c r="A2116" s="223">
        <f t="shared" si="86"/>
        <v>70</v>
      </c>
      <c r="B2116" s="219" t="s">
        <v>545</v>
      </c>
      <c r="C2116" s="219" t="s">
        <v>6991</v>
      </c>
      <c r="D2116" s="219" t="s">
        <v>6992</v>
      </c>
      <c r="E2116" s="222">
        <v>0</v>
      </c>
      <c r="F2116" s="222">
        <v>0</v>
      </c>
      <c r="G2116" s="222">
        <v>0</v>
      </c>
      <c r="H2116" s="222">
        <v>0</v>
      </c>
      <c r="I2116" s="222">
        <v>0</v>
      </c>
      <c r="J2116" s="222">
        <v>0</v>
      </c>
      <c r="K2116" s="222">
        <v>0</v>
      </c>
      <c r="L2116" s="222">
        <v>107</v>
      </c>
      <c r="M2116" s="222">
        <v>107</v>
      </c>
      <c r="N2116" s="222">
        <v>107</v>
      </c>
      <c r="O2116" s="222">
        <v>107</v>
      </c>
      <c r="P2116" s="222">
        <v>0</v>
      </c>
      <c r="Q2116" s="222">
        <v>428</v>
      </c>
    </row>
    <row r="2117" spans="1:17">
      <c r="A2117" s="223">
        <f t="shared" si="86"/>
        <v>71</v>
      </c>
      <c r="B2117" s="219" t="s">
        <v>545</v>
      </c>
      <c r="C2117" s="219" t="s">
        <v>6993</v>
      </c>
      <c r="D2117" s="219" t="s">
        <v>6994</v>
      </c>
      <c r="E2117" s="222">
        <v>0</v>
      </c>
      <c r="F2117" s="222">
        <v>0</v>
      </c>
      <c r="G2117" s="222">
        <v>0</v>
      </c>
      <c r="H2117" s="222">
        <v>0</v>
      </c>
      <c r="I2117" s="222">
        <v>0</v>
      </c>
      <c r="J2117" s="222">
        <v>0</v>
      </c>
      <c r="K2117" s="222">
        <v>0</v>
      </c>
      <c r="L2117" s="222">
        <v>0</v>
      </c>
      <c r="M2117" s="222">
        <v>0</v>
      </c>
      <c r="N2117" s="222">
        <v>524.29999999999995</v>
      </c>
      <c r="O2117" s="222">
        <v>524.29999999999995</v>
      </c>
      <c r="P2117" s="222">
        <v>0</v>
      </c>
      <c r="Q2117" s="222">
        <v>1048.5999999999999</v>
      </c>
    </row>
    <row r="2118" spans="1:17">
      <c r="A2118" s="223">
        <f t="shared" si="86"/>
        <v>72</v>
      </c>
      <c r="B2118" s="219" t="s">
        <v>545</v>
      </c>
      <c r="C2118" s="219" t="s">
        <v>6995</v>
      </c>
      <c r="D2118" s="219" t="s">
        <v>6996</v>
      </c>
      <c r="E2118" s="222">
        <v>0</v>
      </c>
      <c r="F2118" s="222">
        <v>0</v>
      </c>
      <c r="G2118" s="222">
        <v>0</v>
      </c>
      <c r="H2118" s="222">
        <v>0</v>
      </c>
      <c r="I2118" s="222">
        <v>0</v>
      </c>
      <c r="J2118" s="222">
        <v>0</v>
      </c>
      <c r="K2118" s="222">
        <v>0</v>
      </c>
      <c r="L2118" s="222">
        <v>0</v>
      </c>
      <c r="M2118" s="222">
        <v>0</v>
      </c>
      <c r="N2118" s="222">
        <v>101.65</v>
      </c>
      <c r="O2118" s="222">
        <v>101.65</v>
      </c>
      <c r="P2118" s="222">
        <v>0</v>
      </c>
      <c r="Q2118" s="222">
        <v>203.3</v>
      </c>
    </row>
    <row r="2119" spans="1:17">
      <c r="A2119" s="223">
        <f t="shared" si="86"/>
        <v>73</v>
      </c>
      <c r="B2119" s="219" t="s">
        <v>545</v>
      </c>
      <c r="C2119" s="219" t="s">
        <v>6997</v>
      </c>
      <c r="D2119" s="219" t="s">
        <v>6998</v>
      </c>
      <c r="E2119" s="222">
        <v>0</v>
      </c>
      <c r="F2119" s="222">
        <v>0</v>
      </c>
      <c r="G2119" s="222">
        <v>0</v>
      </c>
      <c r="H2119" s="222">
        <v>0</v>
      </c>
      <c r="I2119" s="222">
        <v>0</v>
      </c>
      <c r="J2119" s="222">
        <v>0</v>
      </c>
      <c r="K2119" s="222">
        <v>0</v>
      </c>
      <c r="L2119" s="222">
        <v>0</v>
      </c>
      <c r="M2119" s="222">
        <v>0</v>
      </c>
      <c r="N2119" s="222">
        <v>101.65</v>
      </c>
      <c r="O2119" s="222">
        <v>101.65</v>
      </c>
      <c r="P2119" s="222">
        <v>0</v>
      </c>
      <c r="Q2119" s="222">
        <v>203.3</v>
      </c>
    </row>
    <row r="2120" spans="1:17">
      <c r="A2120" s="223">
        <f t="shared" si="86"/>
        <v>74</v>
      </c>
      <c r="B2120" s="219" t="s">
        <v>545</v>
      </c>
      <c r="C2120" s="219" t="s">
        <v>6999</v>
      </c>
      <c r="D2120" s="219" t="s">
        <v>7000</v>
      </c>
      <c r="E2120" s="222">
        <v>0</v>
      </c>
      <c r="F2120" s="222">
        <v>0</v>
      </c>
      <c r="G2120" s="222">
        <v>0</v>
      </c>
      <c r="H2120" s="222">
        <v>0</v>
      </c>
      <c r="I2120" s="222">
        <v>0</v>
      </c>
      <c r="J2120" s="222">
        <v>0</v>
      </c>
      <c r="K2120" s="222">
        <v>0</v>
      </c>
      <c r="L2120" s="222">
        <v>0</v>
      </c>
      <c r="M2120" s="222">
        <v>109.14</v>
      </c>
      <c r="N2120" s="222">
        <v>107</v>
      </c>
      <c r="O2120" s="222">
        <v>111.28</v>
      </c>
      <c r="P2120" s="222">
        <v>0</v>
      </c>
      <c r="Q2120" s="222">
        <v>327.42</v>
      </c>
    </row>
    <row r="2121" spans="1:17">
      <c r="A2121" s="223">
        <f t="shared" si="86"/>
        <v>75</v>
      </c>
      <c r="B2121" s="219" t="s">
        <v>545</v>
      </c>
      <c r="C2121" s="219" t="s">
        <v>7001</v>
      </c>
      <c r="D2121" s="219" t="s">
        <v>7002</v>
      </c>
      <c r="E2121" s="222">
        <v>0</v>
      </c>
      <c r="F2121" s="222">
        <v>0</v>
      </c>
      <c r="G2121" s="222">
        <v>0</v>
      </c>
      <c r="H2121" s="222">
        <v>0</v>
      </c>
      <c r="I2121" s="222">
        <v>0</v>
      </c>
      <c r="J2121" s="222">
        <v>0</v>
      </c>
      <c r="K2121" s="222">
        <v>0</v>
      </c>
      <c r="L2121" s="222">
        <v>0</v>
      </c>
      <c r="M2121" s="222">
        <v>0</v>
      </c>
      <c r="N2121" s="222">
        <v>107</v>
      </c>
      <c r="O2121" s="222">
        <v>107</v>
      </c>
      <c r="P2121" s="222">
        <v>0</v>
      </c>
      <c r="Q2121" s="222">
        <v>214</v>
      </c>
    </row>
    <row r="2122" spans="1:17">
      <c r="A2122" s="223">
        <f t="shared" si="86"/>
        <v>76</v>
      </c>
      <c r="B2122" s="219" t="s">
        <v>545</v>
      </c>
      <c r="C2122" s="219" t="s">
        <v>7003</v>
      </c>
      <c r="D2122" s="219" t="s">
        <v>7002</v>
      </c>
      <c r="E2122" s="222">
        <v>0</v>
      </c>
      <c r="F2122" s="222">
        <v>0</v>
      </c>
      <c r="G2122" s="222">
        <v>0</v>
      </c>
      <c r="H2122" s="222">
        <v>0</v>
      </c>
      <c r="I2122" s="222">
        <v>0</v>
      </c>
      <c r="J2122" s="222">
        <v>0</v>
      </c>
      <c r="K2122" s="222">
        <v>0</v>
      </c>
      <c r="L2122" s="222">
        <v>0</v>
      </c>
      <c r="M2122" s="222">
        <v>0</v>
      </c>
      <c r="N2122" s="222">
        <v>101.65</v>
      </c>
      <c r="O2122" s="222">
        <v>101.65</v>
      </c>
      <c r="P2122" s="222">
        <v>0</v>
      </c>
      <c r="Q2122" s="222">
        <v>203.3</v>
      </c>
    </row>
    <row r="2123" spans="1:17">
      <c r="A2123" s="223">
        <f t="shared" si="86"/>
        <v>77</v>
      </c>
      <c r="B2123" s="219" t="s">
        <v>545</v>
      </c>
      <c r="C2123" s="219" t="s">
        <v>7004</v>
      </c>
      <c r="D2123" s="219" t="s">
        <v>7005</v>
      </c>
      <c r="E2123" s="222">
        <v>0</v>
      </c>
      <c r="F2123" s="222">
        <v>0</v>
      </c>
      <c r="G2123" s="222">
        <v>0</v>
      </c>
      <c r="H2123" s="222">
        <v>0</v>
      </c>
      <c r="I2123" s="222">
        <v>0</v>
      </c>
      <c r="J2123" s="222">
        <v>0</v>
      </c>
      <c r="K2123" s="222">
        <v>0</v>
      </c>
      <c r="L2123" s="222">
        <v>0</v>
      </c>
      <c r="M2123" s="222">
        <v>0</v>
      </c>
      <c r="N2123" s="222">
        <v>0</v>
      </c>
      <c r="O2123" s="222">
        <v>151.94</v>
      </c>
      <c r="P2123" s="222">
        <v>0</v>
      </c>
      <c r="Q2123" s="222">
        <v>151.94</v>
      </c>
    </row>
    <row r="2124" spans="1:17">
      <c r="A2124" s="223">
        <f t="shared" si="86"/>
        <v>78</v>
      </c>
      <c r="B2124" s="219" t="s">
        <v>545</v>
      </c>
      <c r="C2124" s="219" t="s">
        <v>7006</v>
      </c>
      <c r="D2124" s="219" t="s">
        <v>7007</v>
      </c>
      <c r="E2124" s="222">
        <v>0</v>
      </c>
      <c r="F2124" s="222">
        <v>0</v>
      </c>
      <c r="G2124" s="222">
        <v>0</v>
      </c>
      <c r="H2124" s="222">
        <v>0</v>
      </c>
      <c r="I2124" s="222">
        <v>0</v>
      </c>
      <c r="J2124" s="222">
        <v>0</v>
      </c>
      <c r="K2124" s="222">
        <v>0</v>
      </c>
      <c r="L2124" s="222">
        <v>0</v>
      </c>
      <c r="M2124" s="222">
        <v>0</v>
      </c>
      <c r="N2124" s="222">
        <v>706.95</v>
      </c>
      <c r="O2124" s="222">
        <v>916.03</v>
      </c>
      <c r="P2124" s="222">
        <v>0</v>
      </c>
      <c r="Q2124" s="222">
        <v>1622.98</v>
      </c>
    </row>
    <row r="2125" spans="1:17">
      <c r="A2125" s="223">
        <f t="shared" si="86"/>
        <v>79</v>
      </c>
      <c r="B2125" s="219" t="s">
        <v>545</v>
      </c>
      <c r="C2125" s="219" t="s">
        <v>7008</v>
      </c>
      <c r="D2125" s="219" t="s">
        <v>7007</v>
      </c>
      <c r="E2125" s="222">
        <v>0</v>
      </c>
      <c r="F2125" s="222">
        <v>0</v>
      </c>
      <c r="G2125" s="222">
        <v>0</v>
      </c>
      <c r="H2125" s="222">
        <v>0</v>
      </c>
      <c r="I2125" s="222">
        <v>0</v>
      </c>
      <c r="J2125" s="222">
        <v>0</v>
      </c>
      <c r="K2125" s="222">
        <v>0</v>
      </c>
      <c r="L2125" s="222">
        <v>0</v>
      </c>
      <c r="M2125" s="222">
        <v>0</v>
      </c>
      <c r="N2125" s="222">
        <v>1080.7</v>
      </c>
      <c r="O2125" s="222">
        <v>995.1</v>
      </c>
      <c r="P2125" s="222">
        <v>0</v>
      </c>
      <c r="Q2125" s="222">
        <v>2075.8000000000002</v>
      </c>
    </row>
    <row r="2126" spans="1:17">
      <c r="A2126" s="223">
        <f t="shared" si="86"/>
        <v>80</v>
      </c>
      <c r="B2126" s="219" t="s">
        <v>545</v>
      </c>
      <c r="C2126" s="219" t="s">
        <v>7009</v>
      </c>
      <c r="D2126" s="219" t="s">
        <v>7010</v>
      </c>
      <c r="E2126" s="222">
        <v>0</v>
      </c>
      <c r="F2126" s="222">
        <v>0</v>
      </c>
      <c r="G2126" s="222">
        <v>0</v>
      </c>
      <c r="H2126" s="222">
        <v>0</v>
      </c>
      <c r="I2126" s="222">
        <v>0</v>
      </c>
      <c r="J2126" s="222">
        <v>0</v>
      </c>
      <c r="K2126" s="222">
        <v>0</v>
      </c>
      <c r="L2126" s="222">
        <v>0</v>
      </c>
      <c r="M2126" s="222">
        <v>686.22</v>
      </c>
      <c r="N2126" s="222">
        <v>770.4</v>
      </c>
      <c r="O2126" s="222">
        <v>776.82</v>
      </c>
      <c r="P2126" s="222">
        <v>0</v>
      </c>
      <c r="Q2126" s="222">
        <v>2233.44</v>
      </c>
    </row>
    <row r="2127" spans="1:17">
      <c r="A2127" s="223">
        <f t="shared" si="86"/>
        <v>81</v>
      </c>
      <c r="B2127" s="219" t="s">
        <v>545</v>
      </c>
      <c r="C2127" s="219" t="s">
        <v>7011</v>
      </c>
      <c r="D2127" s="219" t="s">
        <v>7012</v>
      </c>
      <c r="E2127" s="222">
        <v>0</v>
      </c>
      <c r="F2127" s="222">
        <v>0</v>
      </c>
      <c r="G2127" s="222">
        <v>0</v>
      </c>
      <c r="H2127" s="222">
        <v>0</v>
      </c>
      <c r="I2127" s="222">
        <v>0</v>
      </c>
      <c r="J2127" s="222">
        <v>834.6</v>
      </c>
      <c r="K2127" s="222">
        <v>0</v>
      </c>
      <c r="L2127" s="222">
        <v>0</v>
      </c>
      <c r="M2127" s="222">
        <v>0</v>
      </c>
      <c r="N2127" s="222">
        <v>741.51</v>
      </c>
      <c r="O2127" s="222">
        <v>746.33</v>
      </c>
      <c r="P2127" s="222">
        <v>0</v>
      </c>
      <c r="Q2127" s="222">
        <v>2322.44</v>
      </c>
    </row>
    <row r="2128" spans="1:17">
      <c r="A2128" s="223">
        <f t="shared" si="86"/>
        <v>82</v>
      </c>
      <c r="B2128" s="219" t="s">
        <v>545</v>
      </c>
      <c r="C2128" s="219" t="s">
        <v>7013</v>
      </c>
      <c r="D2128" s="219" t="s">
        <v>7014</v>
      </c>
      <c r="E2128" s="222">
        <v>0</v>
      </c>
      <c r="F2128" s="222">
        <v>0</v>
      </c>
      <c r="G2128" s="222">
        <v>0</v>
      </c>
      <c r="H2128" s="222">
        <v>0</v>
      </c>
      <c r="I2128" s="222">
        <v>0</v>
      </c>
      <c r="J2128" s="222">
        <v>0</v>
      </c>
      <c r="K2128" s="222">
        <v>0</v>
      </c>
      <c r="L2128" s="222">
        <v>0</v>
      </c>
      <c r="M2128" s="222">
        <v>0</v>
      </c>
      <c r="N2128" s="222">
        <v>147.38999999999999</v>
      </c>
      <c r="O2128" s="222">
        <v>147.38999999999999</v>
      </c>
      <c r="P2128" s="222">
        <v>0</v>
      </c>
      <c r="Q2128" s="222">
        <v>294.77999999999997</v>
      </c>
    </row>
    <row r="2129" spans="1:17">
      <c r="A2129" s="223">
        <f t="shared" si="86"/>
        <v>83</v>
      </c>
      <c r="B2129" s="219" t="s">
        <v>545</v>
      </c>
      <c r="C2129" s="219" t="s">
        <v>7015</v>
      </c>
      <c r="D2129" s="219" t="s">
        <v>7016</v>
      </c>
      <c r="E2129" s="222">
        <v>0</v>
      </c>
      <c r="F2129" s="222">
        <v>0</v>
      </c>
      <c r="G2129" s="222">
        <v>0</v>
      </c>
      <c r="H2129" s="222">
        <v>0</v>
      </c>
      <c r="I2129" s="222">
        <v>0</v>
      </c>
      <c r="J2129" s="222">
        <v>0</v>
      </c>
      <c r="K2129" s="222">
        <v>0</v>
      </c>
      <c r="L2129" s="222">
        <v>0</v>
      </c>
      <c r="M2129" s="222">
        <v>0</v>
      </c>
      <c r="N2129" s="222">
        <v>215.07</v>
      </c>
      <c r="O2129" s="222">
        <v>264.29000000000002</v>
      </c>
      <c r="P2129" s="222">
        <v>0</v>
      </c>
      <c r="Q2129" s="222">
        <v>479.36</v>
      </c>
    </row>
    <row r="2130" spans="1:17">
      <c r="A2130" s="223">
        <f t="shared" si="86"/>
        <v>84</v>
      </c>
      <c r="B2130" s="219" t="s">
        <v>545</v>
      </c>
      <c r="C2130" s="219" t="s">
        <v>7017</v>
      </c>
      <c r="D2130" s="219" t="s">
        <v>7018</v>
      </c>
      <c r="E2130" s="222">
        <v>0</v>
      </c>
      <c r="F2130" s="222">
        <v>0</v>
      </c>
      <c r="G2130" s="222">
        <v>0</v>
      </c>
      <c r="H2130" s="222">
        <v>0</v>
      </c>
      <c r="I2130" s="222">
        <v>0</v>
      </c>
      <c r="J2130" s="222">
        <v>0</v>
      </c>
      <c r="K2130" s="222">
        <v>0</v>
      </c>
      <c r="L2130" s="222">
        <v>0</v>
      </c>
      <c r="M2130" s="222">
        <v>0</v>
      </c>
      <c r="N2130" s="222">
        <v>101.65</v>
      </c>
      <c r="O2130" s="222">
        <v>101.65</v>
      </c>
      <c r="P2130" s="222">
        <v>0</v>
      </c>
      <c r="Q2130" s="222">
        <v>203.3</v>
      </c>
    </row>
    <row r="2131" spans="1:17">
      <c r="A2131" s="223">
        <f t="shared" si="86"/>
        <v>85</v>
      </c>
      <c r="B2131" s="219" t="s">
        <v>545</v>
      </c>
      <c r="C2131" s="219" t="s">
        <v>7019</v>
      </c>
      <c r="D2131" s="219" t="s">
        <v>7020</v>
      </c>
      <c r="E2131" s="222">
        <v>0</v>
      </c>
      <c r="F2131" s="222">
        <v>0</v>
      </c>
      <c r="G2131" s="222">
        <v>0</v>
      </c>
      <c r="H2131" s="222">
        <v>0</v>
      </c>
      <c r="I2131" s="222">
        <v>0</v>
      </c>
      <c r="J2131" s="222">
        <v>0</v>
      </c>
      <c r="K2131" s="222">
        <v>0</v>
      </c>
      <c r="L2131" s="222">
        <v>0</v>
      </c>
      <c r="M2131" s="222">
        <v>0</v>
      </c>
      <c r="N2131" s="222">
        <v>135.19</v>
      </c>
      <c r="O2131" s="222">
        <v>110.8</v>
      </c>
      <c r="P2131" s="222">
        <v>0</v>
      </c>
      <c r="Q2131" s="222">
        <v>245.99</v>
      </c>
    </row>
    <row r="2132" spans="1:17">
      <c r="A2132" s="223">
        <f t="shared" si="86"/>
        <v>86</v>
      </c>
      <c r="B2132" s="219" t="s">
        <v>545</v>
      </c>
      <c r="C2132" s="219" t="s">
        <v>7021</v>
      </c>
      <c r="D2132" s="219" t="s">
        <v>7022</v>
      </c>
      <c r="E2132" s="222">
        <v>0</v>
      </c>
      <c r="F2132" s="222">
        <v>0</v>
      </c>
      <c r="G2132" s="222">
        <v>0</v>
      </c>
      <c r="H2132" s="222">
        <v>0</v>
      </c>
      <c r="I2132" s="222">
        <v>0</v>
      </c>
      <c r="J2132" s="222">
        <v>0</v>
      </c>
      <c r="K2132" s="222">
        <v>0</v>
      </c>
      <c r="L2132" s="222">
        <v>0</v>
      </c>
      <c r="M2132" s="222">
        <v>0</v>
      </c>
      <c r="N2132" s="222">
        <v>107</v>
      </c>
      <c r="O2132" s="222">
        <v>107</v>
      </c>
      <c r="P2132" s="222">
        <v>0</v>
      </c>
      <c r="Q2132" s="222">
        <v>214</v>
      </c>
    </row>
    <row r="2133" spans="1:17">
      <c r="A2133" s="223">
        <f t="shared" si="86"/>
        <v>87</v>
      </c>
      <c r="B2133" s="219" t="s">
        <v>545</v>
      </c>
      <c r="C2133" s="219" t="s">
        <v>7023</v>
      </c>
      <c r="E2133" s="222">
        <v>0</v>
      </c>
      <c r="F2133" s="222">
        <v>0</v>
      </c>
      <c r="G2133" s="222">
        <v>0</v>
      </c>
      <c r="H2133" s="222">
        <v>0</v>
      </c>
      <c r="I2133" s="222">
        <v>0</v>
      </c>
      <c r="J2133" s="222">
        <v>0</v>
      </c>
      <c r="K2133" s="222">
        <v>0</v>
      </c>
      <c r="L2133" s="222">
        <v>0</v>
      </c>
      <c r="M2133" s="222">
        <v>0</v>
      </c>
      <c r="N2133" s="222">
        <v>107</v>
      </c>
      <c r="O2133" s="222">
        <v>107</v>
      </c>
      <c r="P2133" s="222">
        <v>107</v>
      </c>
      <c r="Q2133" s="222">
        <v>321</v>
      </c>
    </row>
    <row r="2134" spans="1:17" ht="15" thickBot="1">
      <c r="A2134" s="223"/>
      <c r="B2134" s="219"/>
      <c r="C2134" s="219"/>
      <c r="D2134" s="219"/>
      <c r="E2134" s="224">
        <f>SUM(E2047:E2133)</f>
        <v>631.29999999999995</v>
      </c>
      <c r="F2134" s="224">
        <f t="shared" ref="F2134:Q2134" si="87">SUM(F2047:F2133)</f>
        <v>631.29999999999995</v>
      </c>
      <c r="G2134" s="224">
        <f t="shared" si="87"/>
        <v>631.29999999999995</v>
      </c>
      <c r="H2134" s="224">
        <f t="shared" si="87"/>
        <v>631.29999999999995</v>
      </c>
      <c r="I2134" s="224">
        <f t="shared" si="87"/>
        <v>0</v>
      </c>
      <c r="J2134" s="224">
        <f t="shared" si="87"/>
        <v>834.6</v>
      </c>
      <c r="K2134" s="224">
        <f t="shared" si="87"/>
        <v>0</v>
      </c>
      <c r="L2134" s="224">
        <f t="shared" si="87"/>
        <v>16637</v>
      </c>
      <c r="M2134" s="224">
        <f t="shared" si="87"/>
        <v>19000.34</v>
      </c>
      <c r="N2134" s="224">
        <f t="shared" si="87"/>
        <v>39720.610000000008</v>
      </c>
      <c r="O2134" s="224">
        <f t="shared" si="87"/>
        <v>42184.92000000002</v>
      </c>
      <c r="P2134" s="224">
        <f t="shared" si="87"/>
        <v>107</v>
      </c>
      <c r="Q2134" s="224">
        <f t="shared" si="87"/>
        <v>121009.67000000004</v>
      </c>
    </row>
    <row r="2135" spans="1:17" ht="15" thickTop="1">
      <c r="A2135" s="223">
        <f t="shared" si="86"/>
        <v>1</v>
      </c>
      <c r="B2135" s="219" t="s">
        <v>555</v>
      </c>
      <c r="C2135" s="219" t="s">
        <v>7024</v>
      </c>
      <c r="D2135" s="219" t="s">
        <v>7025</v>
      </c>
      <c r="E2135" s="222">
        <v>0</v>
      </c>
      <c r="F2135" s="222">
        <v>0</v>
      </c>
      <c r="G2135" s="222">
        <v>0</v>
      </c>
      <c r="H2135" s="222">
        <v>0</v>
      </c>
      <c r="I2135" s="222">
        <v>0</v>
      </c>
      <c r="J2135" s="222">
        <v>0</v>
      </c>
      <c r="K2135" s="222">
        <v>0</v>
      </c>
      <c r="L2135" s="222">
        <v>0</v>
      </c>
      <c r="M2135" s="222">
        <v>0</v>
      </c>
      <c r="N2135" s="222">
        <v>0</v>
      </c>
      <c r="O2135" s="222">
        <v>101.65</v>
      </c>
      <c r="P2135" s="222">
        <v>0</v>
      </c>
      <c r="Q2135" s="222">
        <v>101.65</v>
      </c>
    </row>
    <row r="2136" spans="1:17">
      <c r="A2136" s="223">
        <f t="shared" si="86"/>
        <v>2</v>
      </c>
      <c r="B2136" s="219" t="s">
        <v>555</v>
      </c>
      <c r="C2136" s="219" t="s">
        <v>7026</v>
      </c>
      <c r="D2136" s="219" t="s">
        <v>7027</v>
      </c>
      <c r="E2136" s="222">
        <v>0</v>
      </c>
      <c r="F2136" s="222">
        <v>0</v>
      </c>
      <c r="G2136" s="222">
        <v>0</v>
      </c>
      <c r="H2136" s="222">
        <v>0</v>
      </c>
      <c r="I2136" s="222">
        <v>0</v>
      </c>
      <c r="J2136" s="222">
        <v>0</v>
      </c>
      <c r="K2136" s="222">
        <v>0</v>
      </c>
      <c r="L2136" s="222">
        <v>0</v>
      </c>
      <c r="M2136" s="222">
        <v>0</v>
      </c>
      <c r="N2136" s="222">
        <v>0</v>
      </c>
      <c r="O2136" s="222">
        <v>631.29999999999995</v>
      </c>
      <c r="P2136" s="222">
        <v>0</v>
      </c>
      <c r="Q2136" s="222">
        <v>631.29999999999995</v>
      </c>
    </row>
    <row r="2137" spans="1:17">
      <c r="A2137" s="223">
        <f t="shared" si="86"/>
        <v>3</v>
      </c>
      <c r="B2137" s="219" t="s">
        <v>555</v>
      </c>
      <c r="C2137" s="219" t="s">
        <v>7028</v>
      </c>
      <c r="D2137" s="219" t="s">
        <v>7029</v>
      </c>
      <c r="E2137" s="222">
        <v>0</v>
      </c>
      <c r="F2137" s="222">
        <v>0</v>
      </c>
      <c r="G2137" s="222">
        <v>0</v>
      </c>
      <c r="H2137" s="222">
        <v>0</v>
      </c>
      <c r="I2137" s="222">
        <v>0</v>
      </c>
      <c r="J2137" s="222">
        <v>0</v>
      </c>
      <c r="K2137" s="222">
        <v>0</v>
      </c>
      <c r="L2137" s="222">
        <v>0</v>
      </c>
      <c r="M2137" s="222">
        <v>0</v>
      </c>
      <c r="N2137" s="222">
        <v>856</v>
      </c>
      <c r="O2137" s="222">
        <v>856</v>
      </c>
      <c r="P2137" s="222">
        <v>0</v>
      </c>
      <c r="Q2137" s="222">
        <v>1712</v>
      </c>
    </row>
    <row r="2138" spans="1:17">
      <c r="A2138" s="223">
        <f t="shared" si="86"/>
        <v>4</v>
      </c>
      <c r="B2138" s="219" t="s">
        <v>555</v>
      </c>
      <c r="C2138" s="219" t="s">
        <v>7030</v>
      </c>
      <c r="D2138" s="219" t="s">
        <v>7031</v>
      </c>
      <c r="E2138" s="222">
        <v>0</v>
      </c>
      <c r="F2138" s="222">
        <v>0</v>
      </c>
      <c r="G2138" s="222">
        <v>0</v>
      </c>
      <c r="H2138" s="222">
        <v>0</v>
      </c>
      <c r="I2138" s="222">
        <v>0</v>
      </c>
      <c r="J2138" s="222">
        <v>0</v>
      </c>
      <c r="K2138" s="222">
        <v>0</v>
      </c>
      <c r="L2138" s="222">
        <v>0</v>
      </c>
      <c r="M2138" s="222">
        <v>0</v>
      </c>
      <c r="N2138" s="222">
        <v>856</v>
      </c>
      <c r="O2138" s="222">
        <v>856</v>
      </c>
      <c r="P2138" s="222">
        <v>0</v>
      </c>
      <c r="Q2138" s="222">
        <v>1712</v>
      </c>
    </row>
    <row r="2139" spans="1:17">
      <c r="A2139" s="223">
        <f t="shared" si="86"/>
        <v>5</v>
      </c>
      <c r="B2139" s="219" t="s">
        <v>555</v>
      </c>
      <c r="C2139" s="219" t="s">
        <v>7032</v>
      </c>
      <c r="D2139" s="219" t="s">
        <v>7033</v>
      </c>
      <c r="E2139" s="222">
        <v>0</v>
      </c>
      <c r="F2139" s="222">
        <v>0</v>
      </c>
      <c r="G2139" s="222">
        <v>0</v>
      </c>
      <c r="H2139" s="222">
        <v>0</v>
      </c>
      <c r="I2139" s="222">
        <v>0</v>
      </c>
      <c r="J2139" s="222">
        <v>0</v>
      </c>
      <c r="K2139" s="222">
        <v>0</v>
      </c>
      <c r="L2139" s="222">
        <v>0</v>
      </c>
      <c r="M2139" s="222">
        <v>0</v>
      </c>
      <c r="N2139" s="222">
        <v>738.3</v>
      </c>
      <c r="O2139" s="222">
        <v>738.3</v>
      </c>
      <c r="P2139" s="222">
        <v>0</v>
      </c>
      <c r="Q2139" s="222">
        <v>1476.6</v>
      </c>
    </row>
    <row r="2140" spans="1:17">
      <c r="A2140" s="223">
        <f t="shared" si="86"/>
        <v>6</v>
      </c>
      <c r="B2140" s="219" t="s">
        <v>555</v>
      </c>
      <c r="C2140" s="219" t="s">
        <v>7034</v>
      </c>
      <c r="D2140" s="219" t="s">
        <v>7035</v>
      </c>
      <c r="E2140" s="222">
        <v>0</v>
      </c>
      <c r="F2140" s="222">
        <v>0</v>
      </c>
      <c r="G2140" s="222">
        <v>0</v>
      </c>
      <c r="H2140" s="222">
        <v>0</v>
      </c>
      <c r="I2140" s="222">
        <v>0</v>
      </c>
      <c r="J2140" s="222">
        <v>0</v>
      </c>
      <c r="K2140" s="222">
        <v>0</v>
      </c>
      <c r="L2140" s="222">
        <v>0</v>
      </c>
      <c r="M2140" s="222">
        <v>0</v>
      </c>
      <c r="N2140" s="222">
        <v>1611.15</v>
      </c>
      <c r="O2140" s="222">
        <v>1228.68</v>
      </c>
      <c r="P2140" s="222">
        <v>0</v>
      </c>
      <c r="Q2140" s="222">
        <v>2839.83</v>
      </c>
    </row>
    <row r="2141" spans="1:17">
      <c r="A2141" s="223">
        <f t="shared" si="86"/>
        <v>7</v>
      </c>
      <c r="B2141" s="219" t="s">
        <v>555</v>
      </c>
      <c r="C2141" s="219" t="s">
        <v>7036</v>
      </c>
      <c r="D2141" s="219" t="s">
        <v>7037</v>
      </c>
      <c r="E2141" s="222">
        <v>0</v>
      </c>
      <c r="F2141" s="222">
        <v>0</v>
      </c>
      <c r="G2141" s="222">
        <v>0</v>
      </c>
      <c r="H2141" s="222">
        <v>0</v>
      </c>
      <c r="I2141" s="222">
        <v>0</v>
      </c>
      <c r="J2141" s="222">
        <v>0</v>
      </c>
      <c r="K2141" s="222">
        <v>0</v>
      </c>
      <c r="L2141" s="222">
        <v>0</v>
      </c>
      <c r="M2141" s="222">
        <v>0</v>
      </c>
      <c r="N2141" s="222">
        <v>101.65</v>
      </c>
      <c r="O2141" s="222">
        <v>101.65</v>
      </c>
      <c r="P2141" s="222">
        <v>0</v>
      </c>
      <c r="Q2141" s="222">
        <v>203.3</v>
      </c>
    </row>
    <row r="2142" spans="1:17">
      <c r="A2142" s="223">
        <f t="shared" si="86"/>
        <v>8</v>
      </c>
      <c r="B2142" s="219" t="s">
        <v>555</v>
      </c>
      <c r="C2142" s="219" t="s">
        <v>7038</v>
      </c>
      <c r="D2142" s="219" t="s">
        <v>7039</v>
      </c>
      <c r="E2142" s="222">
        <v>0</v>
      </c>
      <c r="F2142" s="222">
        <v>0</v>
      </c>
      <c r="G2142" s="222">
        <v>0</v>
      </c>
      <c r="H2142" s="222">
        <v>0</v>
      </c>
      <c r="I2142" s="222">
        <v>0</v>
      </c>
      <c r="J2142" s="222">
        <v>0</v>
      </c>
      <c r="K2142" s="222">
        <v>0</v>
      </c>
      <c r="L2142" s="222">
        <v>0</v>
      </c>
      <c r="M2142" s="222">
        <v>0</v>
      </c>
      <c r="N2142" s="222">
        <v>972.63</v>
      </c>
      <c r="O2142" s="222">
        <v>1061.07</v>
      </c>
      <c r="P2142" s="222">
        <v>0</v>
      </c>
      <c r="Q2142" s="222">
        <v>2033.7</v>
      </c>
    </row>
    <row r="2143" spans="1:17">
      <c r="A2143" s="223">
        <f t="shared" si="86"/>
        <v>9</v>
      </c>
      <c r="B2143" s="219" t="s">
        <v>555</v>
      </c>
      <c r="C2143" s="219" t="s">
        <v>7040</v>
      </c>
      <c r="D2143" s="219" t="s">
        <v>7041</v>
      </c>
      <c r="E2143" s="222">
        <v>0</v>
      </c>
      <c r="F2143" s="222">
        <v>0</v>
      </c>
      <c r="G2143" s="222">
        <v>0</v>
      </c>
      <c r="H2143" s="222">
        <v>0</v>
      </c>
      <c r="I2143" s="222">
        <v>0</v>
      </c>
      <c r="J2143" s="222">
        <v>0</v>
      </c>
      <c r="K2143" s="222">
        <v>0</v>
      </c>
      <c r="L2143" s="222">
        <v>0</v>
      </c>
      <c r="M2143" s="222">
        <v>0</v>
      </c>
      <c r="N2143" s="222">
        <v>101.65</v>
      </c>
      <c r="O2143" s="222">
        <v>101.65</v>
      </c>
      <c r="P2143" s="222">
        <v>0</v>
      </c>
      <c r="Q2143" s="222">
        <v>203.3</v>
      </c>
    </row>
    <row r="2144" spans="1:17">
      <c r="A2144" s="223">
        <f t="shared" si="86"/>
        <v>10</v>
      </c>
      <c r="B2144" s="219" t="s">
        <v>555</v>
      </c>
      <c r="C2144" s="219" t="s">
        <v>7042</v>
      </c>
      <c r="D2144" s="219" t="s">
        <v>7041</v>
      </c>
      <c r="E2144" s="222">
        <v>0</v>
      </c>
      <c r="F2144" s="222">
        <v>0</v>
      </c>
      <c r="G2144" s="222">
        <v>0</v>
      </c>
      <c r="H2144" s="222">
        <v>0</v>
      </c>
      <c r="I2144" s="222">
        <v>0</v>
      </c>
      <c r="J2144" s="222">
        <v>0</v>
      </c>
      <c r="K2144" s="222">
        <v>0</v>
      </c>
      <c r="L2144" s="222">
        <v>0</v>
      </c>
      <c r="M2144" s="222">
        <v>0</v>
      </c>
      <c r="N2144" s="222">
        <v>1101.94</v>
      </c>
      <c r="O2144" s="222">
        <v>1095.8399999999999</v>
      </c>
      <c r="P2144" s="222">
        <v>0</v>
      </c>
      <c r="Q2144" s="222">
        <v>2197.7800000000002</v>
      </c>
    </row>
    <row r="2145" spans="1:17">
      <c r="A2145" s="223">
        <f t="shared" si="86"/>
        <v>11</v>
      </c>
      <c r="B2145" s="219" t="s">
        <v>555</v>
      </c>
      <c r="C2145" s="219" t="s">
        <v>7043</v>
      </c>
      <c r="D2145" s="219" t="s">
        <v>7041</v>
      </c>
      <c r="E2145" s="222">
        <v>0</v>
      </c>
      <c r="F2145" s="222">
        <v>0</v>
      </c>
      <c r="G2145" s="222">
        <v>0</v>
      </c>
      <c r="H2145" s="222">
        <v>0</v>
      </c>
      <c r="I2145" s="222">
        <v>0</v>
      </c>
      <c r="J2145" s="222">
        <v>0</v>
      </c>
      <c r="K2145" s="222">
        <v>0</v>
      </c>
      <c r="L2145" s="222">
        <v>0</v>
      </c>
      <c r="M2145" s="222">
        <v>0</v>
      </c>
      <c r="N2145" s="222">
        <v>952.3</v>
      </c>
      <c r="O2145" s="222">
        <v>952.3</v>
      </c>
      <c r="P2145" s="222">
        <v>0</v>
      </c>
      <c r="Q2145" s="222">
        <v>1904.6</v>
      </c>
    </row>
    <row r="2146" spans="1:17">
      <c r="A2146" s="223">
        <f t="shared" si="86"/>
        <v>12</v>
      </c>
      <c r="B2146" s="219" t="s">
        <v>555</v>
      </c>
      <c r="C2146" s="219" t="s">
        <v>7044</v>
      </c>
      <c r="D2146" s="219" t="s">
        <v>7045</v>
      </c>
      <c r="E2146" s="222">
        <v>0</v>
      </c>
      <c r="F2146" s="222">
        <v>0</v>
      </c>
      <c r="G2146" s="222">
        <v>0</v>
      </c>
      <c r="H2146" s="222">
        <v>0</v>
      </c>
      <c r="I2146" s="222">
        <v>0</v>
      </c>
      <c r="J2146" s="222">
        <v>0</v>
      </c>
      <c r="K2146" s="222">
        <v>0</v>
      </c>
      <c r="L2146" s="222">
        <v>0</v>
      </c>
      <c r="M2146" s="222">
        <v>0</v>
      </c>
      <c r="N2146" s="222">
        <v>0</v>
      </c>
      <c r="O2146" s="222">
        <v>735.09</v>
      </c>
      <c r="P2146" s="222">
        <v>0</v>
      </c>
      <c r="Q2146" s="222">
        <v>735.09</v>
      </c>
    </row>
    <row r="2147" spans="1:17">
      <c r="A2147" s="223">
        <f t="shared" si="86"/>
        <v>13</v>
      </c>
      <c r="B2147" s="219" t="s">
        <v>555</v>
      </c>
      <c r="C2147" s="219" t="s">
        <v>7046</v>
      </c>
      <c r="D2147" s="219" t="s">
        <v>7045</v>
      </c>
      <c r="E2147" s="222">
        <v>0</v>
      </c>
      <c r="F2147" s="222">
        <v>0</v>
      </c>
      <c r="G2147" s="222">
        <v>0</v>
      </c>
      <c r="H2147" s="222">
        <v>0</v>
      </c>
      <c r="I2147" s="222">
        <v>0</v>
      </c>
      <c r="J2147" s="222">
        <v>0</v>
      </c>
      <c r="K2147" s="222">
        <v>0</v>
      </c>
      <c r="L2147" s="222">
        <v>0</v>
      </c>
      <c r="M2147" s="222">
        <v>0</v>
      </c>
      <c r="N2147" s="222">
        <v>0</v>
      </c>
      <c r="O2147" s="222">
        <v>107.75</v>
      </c>
      <c r="P2147" s="222">
        <v>0</v>
      </c>
      <c r="Q2147" s="222">
        <v>107.75</v>
      </c>
    </row>
    <row r="2148" spans="1:17">
      <c r="A2148" s="223">
        <f t="shared" si="86"/>
        <v>14</v>
      </c>
      <c r="B2148" s="219" t="s">
        <v>555</v>
      </c>
      <c r="C2148" s="219" t="s">
        <v>7047</v>
      </c>
      <c r="D2148" s="219" t="s">
        <v>7045</v>
      </c>
      <c r="E2148" s="222">
        <v>0</v>
      </c>
      <c r="F2148" s="222">
        <v>0</v>
      </c>
      <c r="G2148" s="222">
        <v>0</v>
      </c>
      <c r="H2148" s="222">
        <v>0</v>
      </c>
      <c r="I2148" s="222">
        <v>0</v>
      </c>
      <c r="J2148" s="222">
        <v>0</v>
      </c>
      <c r="K2148" s="222">
        <v>0</v>
      </c>
      <c r="L2148" s="222">
        <v>0</v>
      </c>
      <c r="M2148" s="222">
        <v>0</v>
      </c>
      <c r="N2148" s="222">
        <v>101.65</v>
      </c>
      <c r="O2148" s="222">
        <v>146.59</v>
      </c>
      <c r="P2148" s="222">
        <v>0</v>
      </c>
      <c r="Q2148" s="222">
        <v>248.24</v>
      </c>
    </row>
    <row r="2149" spans="1:17">
      <c r="A2149" s="223">
        <f t="shared" si="86"/>
        <v>15</v>
      </c>
      <c r="B2149" s="219" t="s">
        <v>555</v>
      </c>
      <c r="C2149" s="219" t="s">
        <v>7048</v>
      </c>
      <c r="D2149" s="219" t="s">
        <v>7049</v>
      </c>
      <c r="E2149" s="222">
        <v>0</v>
      </c>
      <c r="F2149" s="222">
        <v>0</v>
      </c>
      <c r="G2149" s="222">
        <v>0</v>
      </c>
      <c r="H2149" s="222">
        <v>0</v>
      </c>
      <c r="I2149" s="222">
        <v>0</v>
      </c>
      <c r="J2149" s="222">
        <v>0</v>
      </c>
      <c r="K2149" s="222">
        <v>0</v>
      </c>
      <c r="L2149" s="222">
        <v>0</v>
      </c>
      <c r="M2149" s="222">
        <v>0</v>
      </c>
      <c r="N2149" s="222">
        <v>0</v>
      </c>
      <c r="O2149" s="222">
        <v>176.55</v>
      </c>
      <c r="P2149" s="222">
        <v>0</v>
      </c>
      <c r="Q2149" s="222">
        <v>176.55</v>
      </c>
    </row>
    <row r="2150" spans="1:17">
      <c r="A2150" s="223">
        <f t="shared" si="86"/>
        <v>16</v>
      </c>
      <c r="B2150" s="219" t="s">
        <v>555</v>
      </c>
      <c r="C2150" s="219" t="s">
        <v>7050</v>
      </c>
      <c r="D2150" s="219" t="s">
        <v>7049</v>
      </c>
      <c r="E2150" s="222">
        <v>0</v>
      </c>
      <c r="F2150" s="222">
        <v>0</v>
      </c>
      <c r="G2150" s="222">
        <v>0</v>
      </c>
      <c r="H2150" s="222">
        <v>0</v>
      </c>
      <c r="I2150" s="222">
        <v>0</v>
      </c>
      <c r="J2150" s="222">
        <v>0</v>
      </c>
      <c r="K2150" s="222">
        <v>0</v>
      </c>
      <c r="L2150" s="222">
        <v>0</v>
      </c>
      <c r="M2150" s="222">
        <v>0</v>
      </c>
      <c r="N2150" s="222">
        <v>0</v>
      </c>
      <c r="O2150" s="222">
        <v>1704.51</v>
      </c>
      <c r="P2150" s="222">
        <v>0</v>
      </c>
      <c r="Q2150" s="222">
        <v>1704.51</v>
      </c>
    </row>
    <row r="2151" spans="1:17">
      <c r="A2151" s="223">
        <f t="shared" si="86"/>
        <v>17</v>
      </c>
      <c r="B2151" s="219" t="s">
        <v>555</v>
      </c>
      <c r="C2151" s="219" t="s">
        <v>7051</v>
      </c>
      <c r="D2151" s="219" t="s">
        <v>7052</v>
      </c>
      <c r="E2151" s="222">
        <v>0</v>
      </c>
      <c r="F2151" s="222">
        <v>0</v>
      </c>
      <c r="G2151" s="222">
        <v>0</v>
      </c>
      <c r="H2151" s="222">
        <v>0</v>
      </c>
      <c r="I2151" s="222">
        <v>0</v>
      </c>
      <c r="J2151" s="222">
        <v>0</v>
      </c>
      <c r="K2151" s="222">
        <v>0</v>
      </c>
      <c r="L2151" s="222">
        <v>0</v>
      </c>
      <c r="M2151" s="222">
        <v>0</v>
      </c>
      <c r="N2151" s="222">
        <v>0</v>
      </c>
      <c r="O2151" s="222">
        <v>107</v>
      </c>
      <c r="P2151" s="222">
        <v>0</v>
      </c>
      <c r="Q2151" s="222">
        <v>107</v>
      </c>
    </row>
    <row r="2152" spans="1:17">
      <c r="A2152" s="223">
        <f t="shared" ref="A2152:A2215" si="88">A2151+1</f>
        <v>18</v>
      </c>
      <c r="B2152" s="219" t="s">
        <v>555</v>
      </c>
      <c r="C2152" s="219" t="s">
        <v>7053</v>
      </c>
      <c r="D2152" s="219" t="s">
        <v>7054</v>
      </c>
      <c r="E2152" s="222">
        <v>0</v>
      </c>
      <c r="F2152" s="222">
        <v>0</v>
      </c>
      <c r="G2152" s="222">
        <v>0</v>
      </c>
      <c r="H2152" s="222">
        <v>0</v>
      </c>
      <c r="I2152" s="222">
        <v>0</v>
      </c>
      <c r="J2152" s="222">
        <v>0</v>
      </c>
      <c r="K2152" s="222">
        <v>0</v>
      </c>
      <c r="L2152" s="222">
        <v>0</v>
      </c>
      <c r="M2152" s="222">
        <v>0</v>
      </c>
      <c r="N2152" s="222">
        <v>0</v>
      </c>
      <c r="O2152" s="222">
        <v>113.42</v>
      </c>
      <c r="P2152" s="222">
        <v>0</v>
      </c>
      <c r="Q2152" s="222">
        <v>113.42</v>
      </c>
    </row>
    <row r="2153" spans="1:17">
      <c r="A2153" s="223">
        <f t="shared" si="88"/>
        <v>19</v>
      </c>
      <c r="B2153" s="219" t="s">
        <v>555</v>
      </c>
      <c r="C2153" s="219" t="s">
        <v>7055</v>
      </c>
      <c r="D2153" s="219" t="s">
        <v>7056</v>
      </c>
      <c r="E2153" s="222">
        <v>0</v>
      </c>
      <c r="F2153" s="222">
        <v>0</v>
      </c>
      <c r="G2153" s="222">
        <v>0</v>
      </c>
      <c r="H2153" s="222">
        <v>0</v>
      </c>
      <c r="I2153" s="222">
        <v>0</v>
      </c>
      <c r="J2153" s="222">
        <v>0</v>
      </c>
      <c r="K2153" s="222">
        <v>0</v>
      </c>
      <c r="L2153" s="222">
        <v>0</v>
      </c>
      <c r="M2153" s="222">
        <v>0</v>
      </c>
      <c r="N2153" s="222">
        <v>0</v>
      </c>
      <c r="O2153" s="222">
        <v>101.65</v>
      </c>
      <c r="P2153" s="222">
        <v>0</v>
      </c>
      <c r="Q2153" s="222">
        <v>101.65</v>
      </c>
    </row>
    <row r="2154" spans="1:17">
      <c r="A2154" s="223">
        <f t="shared" si="88"/>
        <v>20</v>
      </c>
      <c r="B2154" s="219" t="s">
        <v>555</v>
      </c>
      <c r="C2154" s="219" t="s">
        <v>7057</v>
      </c>
      <c r="D2154" s="219" t="s">
        <v>7056</v>
      </c>
      <c r="E2154" s="222">
        <v>0</v>
      </c>
      <c r="F2154" s="222">
        <v>0</v>
      </c>
      <c r="G2154" s="222">
        <v>0</v>
      </c>
      <c r="H2154" s="222">
        <v>0</v>
      </c>
      <c r="I2154" s="222">
        <v>0</v>
      </c>
      <c r="J2154" s="222">
        <v>0</v>
      </c>
      <c r="K2154" s="222">
        <v>0</v>
      </c>
      <c r="L2154" s="222">
        <v>0</v>
      </c>
      <c r="M2154" s="222">
        <v>0</v>
      </c>
      <c r="N2154" s="222">
        <v>0</v>
      </c>
      <c r="O2154" s="222">
        <v>156.54</v>
      </c>
      <c r="P2154" s="222">
        <v>0</v>
      </c>
      <c r="Q2154" s="222">
        <v>156.54</v>
      </c>
    </row>
    <row r="2155" spans="1:17">
      <c r="A2155" s="223">
        <f t="shared" si="88"/>
        <v>21</v>
      </c>
      <c r="B2155" s="219" t="s">
        <v>555</v>
      </c>
      <c r="C2155" s="219" t="s">
        <v>7058</v>
      </c>
      <c r="D2155" s="219" t="s">
        <v>7056</v>
      </c>
      <c r="E2155" s="222">
        <v>0</v>
      </c>
      <c r="F2155" s="222">
        <v>0</v>
      </c>
      <c r="G2155" s="222">
        <v>0</v>
      </c>
      <c r="H2155" s="222">
        <v>0</v>
      </c>
      <c r="I2155" s="222">
        <v>0</v>
      </c>
      <c r="J2155" s="222">
        <v>0</v>
      </c>
      <c r="K2155" s="222">
        <v>0</v>
      </c>
      <c r="L2155" s="222">
        <v>0</v>
      </c>
      <c r="M2155" s="222">
        <v>0</v>
      </c>
      <c r="N2155" s="222">
        <v>0</v>
      </c>
      <c r="O2155" s="222">
        <v>101.65</v>
      </c>
      <c r="P2155" s="222">
        <v>0</v>
      </c>
      <c r="Q2155" s="222">
        <v>101.65</v>
      </c>
    </row>
    <row r="2156" spans="1:17">
      <c r="A2156" s="223">
        <f t="shared" si="88"/>
        <v>22</v>
      </c>
      <c r="B2156" s="219" t="s">
        <v>555</v>
      </c>
      <c r="C2156" s="219" t="s">
        <v>7059</v>
      </c>
      <c r="D2156" s="219" t="s">
        <v>7060</v>
      </c>
      <c r="E2156" s="222">
        <v>0</v>
      </c>
      <c r="F2156" s="222">
        <v>0</v>
      </c>
      <c r="G2156" s="222">
        <v>0</v>
      </c>
      <c r="H2156" s="222">
        <v>0</v>
      </c>
      <c r="I2156" s="222">
        <v>0</v>
      </c>
      <c r="J2156" s="222">
        <v>0</v>
      </c>
      <c r="K2156" s="222">
        <v>0</v>
      </c>
      <c r="L2156" s="222">
        <v>0</v>
      </c>
      <c r="M2156" s="222">
        <v>0</v>
      </c>
      <c r="N2156" s="222">
        <v>0</v>
      </c>
      <c r="O2156" s="222">
        <v>107</v>
      </c>
      <c r="P2156" s="222">
        <v>0</v>
      </c>
      <c r="Q2156" s="222">
        <v>107</v>
      </c>
    </row>
    <row r="2157" spans="1:17">
      <c r="A2157" s="223">
        <f t="shared" si="88"/>
        <v>23</v>
      </c>
      <c r="B2157" s="219" t="s">
        <v>555</v>
      </c>
      <c r="C2157" s="219" t="s">
        <v>7061</v>
      </c>
      <c r="D2157" s="219" t="s">
        <v>7060</v>
      </c>
      <c r="E2157" s="222">
        <v>0</v>
      </c>
      <c r="F2157" s="222">
        <v>0</v>
      </c>
      <c r="G2157" s="222">
        <v>0</v>
      </c>
      <c r="H2157" s="222">
        <v>0</v>
      </c>
      <c r="I2157" s="222">
        <v>0</v>
      </c>
      <c r="J2157" s="222">
        <v>0</v>
      </c>
      <c r="K2157" s="222">
        <v>0</v>
      </c>
      <c r="L2157" s="222">
        <v>0</v>
      </c>
      <c r="M2157" s="222">
        <v>0</v>
      </c>
      <c r="N2157" s="222">
        <v>1238.53</v>
      </c>
      <c r="O2157" s="222">
        <v>1194.1199999999999</v>
      </c>
      <c r="P2157" s="222">
        <v>0</v>
      </c>
      <c r="Q2157" s="222">
        <v>2432.65</v>
      </c>
    </row>
    <row r="2158" spans="1:17">
      <c r="A2158" s="223">
        <f t="shared" si="88"/>
        <v>24</v>
      </c>
      <c r="B2158" s="219" t="s">
        <v>555</v>
      </c>
      <c r="C2158" s="219" t="s">
        <v>7062</v>
      </c>
      <c r="D2158" s="219" t="s">
        <v>7063</v>
      </c>
      <c r="E2158" s="222">
        <v>0</v>
      </c>
      <c r="F2158" s="222">
        <v>0</v>
      </c>
      <c r="G2158" s="222">
        <v>0</v>
      </c>
      <c r="H2158" s="222">
        <v>0</v>
      </c>
      <c r="I2158" s="222">
        <v>0</v>
      </c>
      <c r="J2158" s="222">
        <v>0</v>
      </c>
      <c r="K2158" s="222">
        <v>0</v>
      </c>
      <c r="L2158" s="222">
        <v>0</v>
      </c>
      <c r="M2158" s="222">
        <v>0</v>
      </c>
      <c r="N2158" s="222">
        <v>101.65</v>
      </c>
      <c r="O2158" s="222">
        <v>104.7</v>
      </c>
      <c r="P2158" s="222">
        <v>0</v>
      </c>
      <c r="Q2158" s="222">
        <v>206.35</v>
      </c>
    </row>
    <row r="2159" spans="1:17">
      <c r="A2159" s="223">
        <f t="shared" si="88"/>
        <v>25</v>
      </c>
      <c r="B2159" s="219" t="s">
        <v>555</v>
      </c>
      <c r="C2159" s="219" t="s">
        <v>7064</v>
      </c>
      <c r="D2159" s="219" t="s">
        <v>7065</v>
      </c>
      <c r="E2159" s="222">
        <v>0</v>
      </c>
      <c r="F2159" s="222">
        <v>0</v>
      </c>
      <c r="G2159" s="222">
        <v>0</v>
      </c>
      <c r="H2159" s="222">
        <v>0</v>
      </c>
      <c r="I2159" s="222">
        <v>0</v>
      </c>
      <c r="J2159" s="222">
        <v>0</v>
      </c>
      <c r="K2159" s="222">
        <v>0</v>
      </c>
      <c r="L2159" s="222">
        <v>0</v>
      </c>
      <c r="M2159" s="222">
        <v>0</v>
      </c>
      <c r="N2159" s="222">
        <v>101.65</v>
      </c>
      <c r="O2159" s="222">
        <v>101.65</v>
      </c>
      <c r="P2159" s="222">
        <v>0</v>
      </c>
      <c r="Q2159" s="222">
        <v>203.3</v>
      </c>
    </row>
    <row r="2160" spans="1:17">
      <c r="A2160" s="223">
        <f t="shared" si="88"/>
        <v>26</v>
      </c>
      <c r="B2160" s="219" t="s">
        <v>555</v>
      </c>
      <c r="C2160" s="219" t="s">
        <v>7066</v>
      </c>
      <c r="D2160" s="219" t="s">
        <v>7067</v>
      </c>
      <c r="E2160" s="222">
        <v>0</v>
      </c>
      <c r="F2160" s="222">
        <v>0</v>
      </c>
      <c r="G2160" s="222">
        <v>0</v>
      </c>
      <c r="H2160" s="222">
        <v>0</v>
      </c>
      <c r="I2160" s="222">
        <v>0</v>
      </c>
      <c r="J2160" s="222">
        <v>0</v>
      </c>
      <c r="K2160" s="222">
        <v>0</v>
      </c>
      <c r="L2160" s="222">
        <v>0</v>
      </c>
      <c r="M2160" s="222">
        <v>0</v>
      </c>
      <c r="N2160" s="222">
        <v>0</v>
      </c>
      <c r="O2160" s="222">
        <v>306.02</v>
      </c>
      <c r="P2160" s="222">
        <v>0</v>
      </c>
      <c r="Q2160" s="222">
        <v>306.02</v>
      </c>
    </row>
    <row r="2161" spans="1:17">
      <c r="A2161" s="223">
        <f t="shared" si="88"/>
        <v>27</v>
      </c>
      <c r="B2161" s="219" t="s">
        <v>555</v>
      </c>
      <c r="C2161" s="219" t="s">
        <v>7068</v>
      </c>
      <c r="D2161" s="219" t="s">
        <v>7069</v>
      </c>
      <c r="E2161" s="222">
        <v>0</v>
      </c>
      <c r="F2161" s="222">
        <v>0</v>
      </c>
      <c r="G2161" s="222">
        <v>0</v>
      </c>
      <c r="H2161" s="222">
        <v>0</v>
      </c>
      <c r="I2161" s="222">
        <v>0</v>
      </c>
      <c r="J2161" s="222">
        <v>0</v>
      </c>
      <c r="K2161" s="222">
        <v>0</v>
      </c>
      <c r="L2161" s="222">
        <v>0</v>
      </c>
      <c r="M2161" s="222">
        <v>0</v>
      </c>
      <c r="N2161" s="222">
        <v>0</v>
      </c>
      <c r="O2161" s="222">
        <v>111.28</v>
      </c>
      <c r="P2161" s="222">
        <v>0</v>
      </c>
      <c r="Q2161" s="222">
        <v>111.28</v>
      </c>
    </row>
    <row r="2162" spans="1:17">
      <c r="A2162" s="223">
        <f t="shared" si="88"/>
        <v>28</v>
      </c>
      <c r="B2162" s="219" t="s">
        <v>555</v>
      </c>
      <c r="C2162" s="219" t="s">
        <v>7070</v>
      </c>
      <c r="D2162" s="219" t="s">
        <v>7071</v>
      </c>
      <c r="E2162" s="222">
        <v>0</v>
      </c>
      <c r="F2162" s="222">
        <v>0</v>
      </c>
      <c r="G2162" s="222">
        <v>0</v>
      </c>
      <c r="H2162" s="222">
        <v>0</v>
      </c>
      <c r="I2162" s="222">
        <v>0</v>
      </c>
      <c r="J2162" s="222">
        <v>0</v>
      </c>
      <c r="K2162" s="222">
        <v>0</v>
      </c>
      <c r="L2162" s="222">
        <v>0</v>
      </c>
      <c r="M2162" s="222">
        <v>0</v>
      </c>
      <c r="N2162" s="222">
        <v>0</v>
      </c>
      <c r="O2162" s="222">
        <v>128.4</v>
      </c>
      <c r="P2162" s="222">
        <v>0</v>
      </c>
      <c r="Q2162" s="222">
        <v>128.4</v>
      </c>
    </row>
    <row r="2163" spans="1:17">
      <c r="A2163" s="223">
        <f t="shared" si="88"/>
        <v>29</v>
      </c>
      <c r="B2163" s="219" t="s">
        <v>555</v>
      </c>
      <c r="C2163" s="219" t="s">
        <v>7072</v>
      </c>
      <c r="D2163" s="219" t="s">
        <v>7073</v>
      </c>
      <c r="E2163" s="222">
        <v>0</v>
      </c>
      <c r="F2163" s="222">
        <v>0</v>
      </c>
      <c r="G2163" s="222">
        <v>0</v>
      </c>
      <c r="H2163" s="222">
        <v>0</v>
      </c>
      <c r="I2163" s="222">
        <v>0</v>
      </c>
      <c r="J2163" s="222">
        <v>0</v>
      </c>
      <c r="K2163" s="222">
        <v>0</v>
      </c>
      <c r="L2163" s="222">
        <v>0</v>
      </c>
      <c r="M2163" s="222">
        <v>0</v>
      </c>
      <c r="N2163" s="222">
        <v>101.65</v>
      </c>
      <c r="O2163" s="222">
        <v>101.65</v>
      </c>
      <c r="P2163" s="222">
        <v>0</v>
      </c>
      <c r="Q2163" s="222">
        <v>203.3</v>
      </c>
    </row>
    <row r="2164" spans="1:17">
      <c r="A2164" s="223">
        <f t="shared" si="88"/>
        <v>30</v>
      </c>
      <c r="B2164" s="219" t="s">
        <v>555</v>
      </c>
      <c r="C2164" s="219" t="s">
        <v>7074</v>
      </c>
      <c r="D2164" s="219" t="s">
        <v>7075</v>
      </c>
      <c r="E2164" s="222">
        <v>0</v>
      </c>
      <c r="F2164" s="222">
        <v>0</v>
      </c>
      <c r="G2164" s="222">
        <v>0</v>
      </c>
      <c r="H2164" s="222">
        <v>0</v>
      </c>
      <c r="I2164" s="222">
        <v>0</v>
      </c>
      <c r="J2164" s="222">
        <v>0</v>
      </c>
      <c r="K2164" s="222">
        <v>0</v>
      </c>
      <c r="L2164" s="222">
        <v>0</v>
      </c>
      <c r="M2164" s="222">
        <v>0</v>
      </c>
      <c r="N2164" s="222">
        <v>129.47</v>
      </c>
      <c r="O2164" s="222">
        <v>107</v>
      </c>
      <c r="P2164" s="222">
        <v>0</v>
      </c>
      <c r="Q2164" s="222">
        <v>236.47</v>
      </c>
    </row>
    <row r="2165" spans="1:17">
      <c r="A2165" s="223">
        <f t="shared" si="88"/>
        <v>31</v>
      </c>
      <c r="B2165" s="219" t="s">
        <v>555</v>
      </c>
      <c r="C2165" s="219" t="s">
        <v>7076</v>
      </c>
      <c r="D2165" s="219" t="s">
        <v>7077</v>
      </c>
      <c r="E2165" s="222">
        <v>0</v>
      </c>
      <c r="F2165" s="222">
        <v>0</v>
      </c>
      <c r="G2165" s="222">
        <v>0</v>
      </c>
      <c r="H2165" s="222">
        <v>0</v>
      </c>
      <c r="I2165" s="222">
        <v>0</v>
      </c>
      <c r="J2165" s="222">
        <v>0</v>
      </c>
      <c r="K2165" s="222">
        <v>0</v>
      </c>
      <c r="L2165" s="222">
        <v>0</v>
      </c>
      <c r="M2165" s="222">
        <v>0</v>
      </c>
      <c r="N2165" s="222">
        <v>0</v>
      </c>
      <c r="O2165" s="222">
        <v>101.65</v>
      </c>
      <c r="P2165" s="222">
        <v>0</v>
      </c>
      <c r="Q2165" s="222">
        <v>101.65</v>
      </c>
    </row>
    <row r="2166" spans="1:17">
      <c r="A2166" s="223">
        <f t="shared" si="88"/>
        <v>32</v>
      </c>
      <c r="B2166" s="219" t="s">
        <v>555</v>
      </c>
      <c r="C2166" s="219" t="s">
        <v>7078</v>
      </c>
      <c r="D2166" s="219" t="s">
        <v>7079</v>
      </c>
      <c r="E2166" s="222">
        <v>0</v>
      </c>
      <c r="F2166" s="222">
        <v>0</v>
      </c>
      <c r="G2166" s="222">
        <v>0</v>
      </c>
      <c r="H2166" s="222">
        <v>0</v>
      </c>
      <c r="I2166" s="222">
        <v>0</v>
      </c>
      <c r="J2166" s="222">
        <v>0</v>
      </c>
      <c r="K2166" s="222">
        <v>0</v>
      </c>
      <c r="L2166" s="222">
        <v>0</v>
      </c>
      <c r="M2166" s="222">
        <v>0</v>
      </c>
      <c r="N2166" s="222">
        <v>631.29999999999995</v>
      </c>
      <c r="O2166" s="222">
        <v>631.29999999999995</v>
      </c>
      <c r="P2166" s="222">
        <v>0</v>
      </c>
      <c r="Q2166" s="222">
        <v>1262.5999999999999</v>
      </c>
    </row>
    <row r="2167" spans="1:17">
      <c r="A2167" s="223">
        <f t="shared" si="88"/>
        <v>33</v>
      </c>
      <c r="B2167" s="219" t="s">
        <v>555</v>
      </c>
      <c r="C2167" s="219" t="s">
        <v>7080</v>
      </c>
      <c r="D2167" s="219" t="s">
        <v>7081</v>
      </c>
      <c r="E2167" s="222">
        <v>0</v>
      </c>
      <c r="F2167" s="222">
        <v>0</v>
      </c>
      <c r="G2167" s="222">
        <v>0</v>
      </c>
      <c r="H2167" s="222">
        <v>0</v>
      </c>
      <c r="I2167" s="222">
        <v>0</v>
      </c>
      <c r="J2167" s="222">
        <v>0</v>
      </c>
      <c r="K2167" s="222">
        <v>0</v>
      </c>
      <c r="L2167" s="222">
        <v>0</v>
      </c>
      <c r="M2167" s="222">
        <v>0</v>
      </c>
      <c r="N2167" s="222">
        <v>738.3</v>
      </c>
      <c r="O2167" s="222">
        <v>738.3</v>
      </c>
      <c r="P2167" s="222">
        <v>0</v>
      </c>
      <c r="Q2167" s="222">
        <v>1476.6</v>
      </c>
    </row>
    <row r="2168" spans="1:17">
      <c r="A2168" s="223">
        <f t="shared" si="88"/>
        <v>34</v>
      </c>
      <c r="B2168" s="219" t="s">
        <v>555</v>
      </c>
      <c r="C2168" s="219" t="s">
        <v>7082</v>
      </c>
      <c r="D2168" s="219" t="s">
        <v>7083</v>
      </c>
      <c r="E2168" s="222">
        <v>0</v>
      </c>
      <c r="F2168" s="222">
        <v>0</v>
      </c>
      <c r="G2168" s="222">
        <v>0</v>
      </c>
      <c r="H2168" s="222">
        <v>0</v>
      </c>
      <c r="I2168" s="222">
        <v>0</v>
      </c>
      <c r="J2168" s="222">
        <v>0</v>
      </c>
      <c r="K2168" s="222">
        <v>0</v>
      </c>
      <c r="L2168" s="222">
        <v>0</v>
      </c>
      <c r="M2168" s="222">
        <v>0</v>
      </c>
      <c r="N2168" s="222">
        <v>0</v>
      </c>
      <c r="O2168" s="222">
        <v>1380.3</v>
      </c>
      <c r="P2168" s="222">
        <v>0</v>
      </c>
      <c r="Q2168" s="222">
        <v>1380.3</v>
      </c>
    </row>
    <row r="2169" spans="1:17">
      <c r="A2169" s="223">
        <f t="shared" si="88"/>
        <v>35</v>
      </c>
      <c r="B2169" s="219" t="s">
        <v>555</v>
      </c>
      <c r="C2169" s="219" t="s">
        <v>7084</v>
      </c>
      <c r="D2169" s="219" t="s">
        <v>7085</v>
      </c>
      <c r="E2169" s="222">
        <v>0</v>
      </c>
      <c r="F2169" s="222">
        <v>0</v>
      </c>
      <c r="G2169" s="222">
        <v>0</v>
      </c>
      <c r="H2169" s="222">
        <v>0</v>
      </c>
      <c r="I2169" s="222">
        <v>0</v>
      </c>
      <c r="J2169" s="222">
        <v>0</v>
      </c>
      <c r="K2169" s="222">
        <v>0</v>
      </c>
      <c r="L2169" s="222">
        <v>0</v>
      </c>
      <c r="M2169" s="222">
        <v>0</v>
      </c>
      <c r="N2169" s="222">
        <v>0</v>
      </c>
      <c r="O2169" s="222">
        <v>884.89</v>
      </c>
      <c r="P2169" s="222">
        <v>0</v>
      </c>
      <c r="Q2169" s="222">
        <v>884.89</v>
      </c>
    </row>
    <row r="2170" spans="1:17" ht="15" thickBot="1">
      <c r="A2170" s="223"/>
      <c r="B2170" s="219"/>
      <c r="C2170" s="219"/>
      <c r="D2170" s="219"/>
      <c r="E2170" s="224">
        <f>SUM(E2135:E2169)</f>
        <v>0</v>
      </c>
      <c r="F2170" s="224">
        <f t="shared" ref="F2170:Q2170" si="89">SUM(F2135:F2169)</f>
        <v>0</v>
      </c>
      <c r="G2170" s="224">
        <f t="shared" si="89"/>
        <v>0</v>
      </c>
      <c r="H2170" s="224">
        <f t="shared" si="89"/>
        <v>0</v>
      </c>
      <c r="I2170" s="224">
        <f t="shared" si="89"/>
        <v>0</v>
      </c>
      <c r="J2170" s="224">
        <f t="shared" si="89"/>
        <v>0</v>
      </c>
      <c r="K2170" s="224">
        <f t="shared" si="89"/>
        <v>0</v>
      </c>
      <c r="L2170" s="224">
        <f t="shared" si="89"/>
        <v>0</v>
      </c>
      <c r="M2170" s="224">
        <f t="shared" si="89"/>
        <v>0</v>
      </c>
      <c r="N2170" s="224">
        <f t="shared" si="89"/>
        <v>10435.819999999996</v>
      </c>
      <c r="O2170" s="224">
        <f t="shared" si="89"/>
        <v>17173.449999999997</v>
      </c>
      <c r="P2170" s="224">
        <f t="shared" si="89"/>
        <v>0</v>
      </c>
      <c r="Q2170" s="224">
        <f t="shared" si="89"/>
        <v>27609.269999999997</v>
      </c>
    </row>
    <row r="2171" spans="1:17" ht="15" thickTop="1">
      <c r="A2171" s="223">
        <f t="shared" si="88"/>
        <v>1</v>
      </c>
      <c r="B2171" s="219" t="s">
        <v>2682</v>
      </c>
      <c r="C2171" s="219" t="s">
        <v>7086</v>
      </c>
      <c r="D2171" s="219" t="s">
        <v>7087</v>
      </c>
      <c r="E2171" s="222">
        <v>0</v>
      </c>
      <c r="F2171" s="222">
        <v>0</v>
      </c>
      <c r="G2171" s="222">
        <v>0</v>
      </c>
      <c r="H2171" s="222">
        <v>0</v>
      </c>
      <c r="I2171" s="222">
        <v>0</v>
      </c>
      <c r="J2171" s="222">
        <v>0</v>
      </c>
      <c r="K2171" s="222">
        <v>0</v>
      </c>
      <c r="L2171" s="222">
        <v>104.7</v>
      </c>
      <c r="M2171" s="222">
        <v>101.65</v>
      </c>
      <c r="N2171" s="222">
        <v>101.65</v>
      </c>
      <c r="O2171" s="222">
        <v>0</v>
      </c>
      <c r="P2171" s="222">
        <v>0</v>
      </c>
      <c r="Q2171" s="222">
        <v>308</v>
      </c>
    </row>
    <row r="2172" spans="1:17">
      <c r="A2172" s="223">
        <f t="shared" si="88"/>
        <v>2</v>
      </c>
      <c r="B2172" s="219" t="s">
        <v>2682</v>
      </c>
      <c r="C2172" s="219" t="s">
        <v>7088</v>
      </c>
      <c r="D2172" s="219" t="s">
        <v>7089</v>
      </c>
      <c r="E2172" s="222">
        <v>0</v>
      </c>
      <c r="F2172" s="222">
        <v>0</v>
      </c>
      <c r="G2172" s="222">
        <v>0</v>
      </c>
      <c r="H2172" s="222">
        <v>0</v>
      </c>
      <c r="I2172" s="222">
        <v>0</v>
      </c>
      <c r="J2172" s="222">
        <v>0</v>
      </c>
      <c r="K2172" s="222">
        <v>0</v>
      </c>
      <c r="L2172" s="222">
        <v>1389.98</v>
      </c>
      <c r="M2172" s="222">
        <v>1649.19</v>
      </c>
      <c r="N2172" s="222">
        <v>1352.91</v>
      </c>
      <c r="O2172" s="222">
        <v>489.04</v>
      </c>
      <c r="P2172" s="222">
        <v>0</v>
      </c>
      <c r="Q2172" s="222">
        <v>4881.12</v>
      </c>
    </row>
    <row r="2173" spans="1:17">
      <c r="A2173" s="223">
        <f t="shared" si="88"/>
        <v>3</v>
      </c>
      <c r="B2173" s="219" t="s">
        <v>2682</v>
      </c>
      <c r="C2173" s="219" t="s">
        <v>7090</v>
      </c>
      <c r="D2173" s="219" t="s">
        <v>7091</v>
      </c>
      <c r="E2173" s="222">
        <v>0</v>
      </c>
      <c r="F2173" s="222">
        <v>0</v>
      </c>
      <c r="G2173" s="222">
        <v>0</v>
      </c>
      <c r="H2173" s="222">
        <v>0</v>
      </c>
      <c r="I2173" s="222">
        <v>0</v>
      </c>
      <c r="J2173" s="222">
        <v>0</v>
      </c>
      <c r="K2173" s="222">
        <v>0</v>
      </c>
      <c r="L2173" s="222">
        <v>0</v>
      </c>
      <c r="M2173" s="222">
        <v>0</v>
      </c>
      <c r="N2173" s="222">
        <v>0</v>
      </c>
      <c r="O2173" s="222">
        <v>44.94</v>
      </c>
      <c r="P2173" s="222">
        <v>0</v>
      </c>
      <c r="Q2173" s="222">
        <v>44.94</v>
      </c>
    </row>
    <row r="2174" spans="1:17" ht="15" thickBot="1">
      <c r="A2174" s="223"/>
      <c r="B2174" s="219"/>
      <c r="C2174" s="219"/>
      <c r="D2174" s="219"/>
      <c r="E2174" s="224">
        <f>SUM(E2171:E2173)</f>
        <v>0</v>
      </c>
      <c r="F2174" s="224">
        <f t="shared" ref="F2174:Q2174" si="90">SUM(F2171:F2173)</f>
        <v>0</v>
      </c>
      <c r="G2174" s="224">
        <f t="shared" si="90"/>
        <v>0</v>
      </c>
      <c r="H2174" s="224">
        <f t="shared" si="90"/>
        <v>0</v>
      </c>
      <c r="I2174" s="224">
        <f t="shared" si="90"/>
        <v>0</v>
      </c>
      <c r="J2174" s="224">
        <f t="shared" si="90"/>
        <v>0</v>
      </c>
      <c r="K2174" s="224">
        <f t="shared" si="90"/>
        <v>0</v>
      </c>
      <c r="L2174" s="224">
        <f t="shared" si="90"/>
        <v>1494.68</v>
      </c>
      <c r="M2174" s="224">
        <f t="shared" si="90"/>
        <v>1750.8400000000001</v>
      </c>
      <c r="N2174" s="224">
        <f t="shared" si="90"/>
        <v>1454.5600000000002</v>
      </c>
      <c r="O2174" s="224">
        <f t="shared" si="90"/>
        <v>533.98</v>
      </c>
      <c r="P2174" s="224">
        <f t="shared" si="90"/>
        <v>0</v>
      </c>
      <c r="Q2174" s="224">
        <f t="shared" si="90"/>
        <v>5234.0599999999995</v>
      </c>
    </row>
    <row r="2175" spans="1:17" ht="15" thickTop="1">
      <c r="A2175" s="223">
        <f t="shared" si="88"/>
        <v>1</v>
      </c>
      <c r="B2175" s="219" t="s">
        <v>2695</v>
      </c>
      <c r="C2175" s="219" t="s">
        <v>7092</v>
      </c>
      <c r="D2175" s="219" t="s">
        <v>7093</v>
      </c>
      <c r="E2175" s="222">
        <v>0</v>
      </c>
      <c r="F2175" s="222">
        <v>0</v>
      </c>
      <c r="G2175" s="222">
        <v>0</v>
      </c>
      <c r="H2175" s="222">
        <v>0</v>
      </c>
      <c r="I2175" s="222">
        <v>0</v>
      </c>
      <c r="J2175" s="222">
        <v>0</v>
      </c>
      <c r="K2175" s="222">
        <v>0</v>
      </c>
      <c r="L2175" s="222">
        <v>0</v>
      </c>
      <c r="M2175" s="222">
        <v>0</v>
      </c>
      <c r="N2175" s="222">
        <v>0</v>
      </c>
      <c r="O2175" s="222">
        <v>153.49</v>
      </c>
      <c r="P2175" s="222">
        <v>0</v>
      </c>
      <c r="Q2175" s="222">
        <v>153.49</v>
      </c>
    </row>
    <row r="2176" spans="1:17">
      <c r="A2176" s="223">
        <f t="shared" si="88"/>
        <v>2</v>
      </c>
      <c r="B2176" s="219" t="s">
        <v>2695</v>
      </c>
      <c r="C2176" s="219" t="s">
        <v>7094</v>
      </c>
      <c r="D2176" s="219" t="s">
        <v>7093</v>
      </c>
      <c r="E2176" s="222">
        <v>0</v>
      </c>
      <c r="F2176" s="222">
        <v>0</v>
      </c>
      <c r="G2176" s="222">
        <v>0</v>
      </c>
      <c r="H2176" s="222">
        <v>0</v>
      </c>
      <c r="I2176" s="222">
        <v>0</v>
      </c>
      <c r="J2176" s="222">
        <v>0</v>
      </c>
      <c r="K2176" s="222">
        <v>0</v>
      </c>
      <c r="L2176" s="222">
        <v>0</v>
      </c>
      <c r="M2176" s="222">
        <v>0</v>
      </c>
      <c r="N2176" s="222">
        <v>0</v>
      </c>
      <c r="O2176" s="222">
        <v>1284</v>
      </c>
      <c r="P2176" s="222">
        <v>0</v>
      </c>
      <c r="Q2176" s="222">
        <v>1284</v>
      </c>
    </row>
    <row r="2177" spans="1:17">
      <c r="A2177" s="223">
        <f t="shared" si="88"/>
        <v>3</v>
      </c>
      <c r="B2177" s="219" t="s">
        <v>2695</v>
      </c>
      <c r="C2177" s="219" t="s">
        <v>7095</v>
      </c>
      <c r="D2177" s="219" t="s">
        <v>7096</v>
      </c>
      <c r="E2177" s="222">
        <v>0</v>
      </c>
      <c r="F2177" s="222">
        <v>0</v>
      </c>
      <c r="G2177" s="222">
        <v>0</v>
      </c>
      <c r="H2177" s="222">
        <v>0</v>
      </c>
      <c r="I2177" s="222">
        <v>0</v>
      </c>
      <c r="J2177" s="222">
        <v>0</v>
      </c>
      <c r="K2177" s="222">
        <v>0</v>
      </c>
      <c r="L2177" s="222">
        <v>0</v>
      </c>
      <c r="M2177" s="222">
        <v>0</v>
      </c>
      <c r="N2177" s="222">
        <v>0</v>
      </c>
      <c r="O2177" s="222">
        <v>1443.59</v>
      </c>
      <c r="P2177" s="222">
        <v>0</v>
      </c>
      <c r="Q2177" s="222">
        <v>1443.59</v>
      </c>
    </row>
    <row r="2178" spans="1:17">
      <c r="A2178" s="223">
        <f t="shared" si="88"/>
        <v>4</v>
      </c>
      <c r="B2178" s="219" t="s">
        <v>2695</v>
      </c>
      <c r="C2178" s="219" t="s">
        <v>7097</v>
      </c>
      <c r="D2178" s="219" t="s">
        <v>7096</v>
      </c>
      <c r="E2178" s="222">
        <v>0</v>
      </c>
      <c r="F2178" s="222">
        <v>0</v>
      </c>
      <c r="G2178" s="222">
        <v>0</v>
      </c>
      <c r="H2178" s="222">
        <v>0</v>
      </c>
      <c r="I2178" s="222">
        <v>0</v>
      </c>
      <c r="J2178" s="222">
        <v>0</v>
      </c>
      <c r="K2178" s="222">
        <v>0</v>
      </c>
      <c r="L2178" s="222">
        <v>0</v>
      </c>
      <c r="M2178" s="222">
        <v>0</v>
      </c>
      <c r="N2178" s="222">
        <v>0</v>
      </c>
      <c r="O2178" s="222">
        <v>232.78</v>
      </c>
      <c r="P2178" s="222">
        <v>0</v>
      </c>
      <c r="Q2178" s="222">
        <v>232.78</v>
      </c>
    </row>
    <row r="2179" spans="1:17">
      <c r="A2179" s="223">
        <f t="shared" si="88"/>
        <v>5</v>
      </c>
      <c r="B2179" s="219" t="s">
        <v>2695</v>
      </c>
      <c r="C2179" s="219" t="s">
        <v>7098</v>
      </c>
      <c r="D2179" s="219" t="s">
        <v>7096</v>
      </c>
      <c r="E2179" s="222">
        <v>0</v>
      </c>
      <c r="F2179" s="222">
        <v>0</v>
      </c>
      <c r="G2179" s="222">
        <v>0</v>
      </c>
      <c r="H2179" s="222">
        <v>0</v>
      </c>
      <c r="I2179" s="222">
        <v>0</v>
      </c>
      <c r="J2179" s="222">
        <v>0</v>
      </c>
      <c r="K2179" s="222">
        <v>0</v>
      </c>
      <c r="L2179" s="222">
        <v>0</v>
      </c>
      <c r="M2179" s="222">
        <v>0</v>
      </c>
      <c r="N2179" s="222">
        <v>0</v>
      </c>
      <c r="O2179" s="222">
        <v>963</v>
      </c>
      <c r="P2179" s="222">
        <v>0</v>
      </c>
      <c r="Q2179" s="222">
        <v>963</v>
      </c>
    </row>
    <row r="2180" spans="1:17">
      <c r="A2180" s="223">
        <f t="shared" si="88"/>
        <v>6</v>
      </c>
      <c r="B2180" s="219" t="s">
        <v>2695</v>
      </c>
      <c r="C2180" s="219" t="s">
        <v>7099</v>
      </c>
      <c r="D2180" s="219" t="s">
        <v>7100</v>
      </c>
      <c r="E2180" s="222">
        <v>0</v>
      </c>
      <c r="F2180" s="222">
        <v>0</v>
      </c>
      <c r="G2180" s="222">
        <v>0</v>
      </c>
      <c r="H2180" s="222">
        <v>0</v>
      </c>
      <c r="I2180" s="222">
        <v>0</v>
      </c>
      <c r="J2180" s="222">
        <v>0</v>
      </c>
      <c r="K2180" s="222">
        <v>0</v>
      </c>
      <c r="L2180" s="222">
        <v>0</v>
      </c>
      <c r="M2180" s="222">
        <v>0</v>
      </c>
      <c r="N2180" s="222">
        <v>0</v>
      </c>
      <c r="O2180" s="222">
        <v>856</v>
      </c>
      <c r="P2180" s="222">
        <v>0</v>
      </c>
      <c r="Q2180" s="222">
        <v>856</v>
      </c>
    </row>
    <row r="2181" spans="1:17">
      <c r="A2181" s="223">
        <f t="shared" si="88"/>
        <v>7</v>
      </c>
      <c r="B2181" s="219" t="s">
        <v>2695</v>
      </c>
      <c r="C2181" s="219" t="s">
        <v>7101</v>
      </c>
      <c r="D2181" s="219" t="s">
        <v>7102</v>
      </c>
      <c r="E2181" s="222">
        <v>0</v>
      </c>
      <c r="F2181" s="222">
        <v>0</v>
      </c>
      <c r="G2181" s="222">
        <v>0</v>
      </c>
      <c r="H2181" s="222">
        <v>0</v>
      </c>
      <c r="I2181" s="222">
        <v>0</v>
      </c>
      <c r="J2181" s="222">
        <v>0</v>
      </c>
      <c r="K2181" s="222">
        <v>0</v>
      </c>
      <c r="L2181" s="222">
        <v>0</v>
      </c>
      <c r="M2181" s="222">
        <v>0</v>
      </c>
      <c r="N2181" s="222">
        <v>0</v>
      </c>
      <c r="O2181" s="222">
        <v>101.65</v>
      </c>
      <c r="P2181" s="222">
        <v>0</v>
      </c>
      <c r="Q2181" s="222">
        <v>101.65</v>
      </c>
    </row>
    <row r="2182" spans="1:17">
      <c r="A2182" s="223">
        <f t="shared" si="88"/>
        <v>8</v>
      </c>
      <c r="B2182" s="219" t="s">
        <v>2695</v>
      </c>
      <c r="C2182" s="219" t="s">
        <v>7103</v>
      </c>
      <c r="D2182" s="219" t="s">
        <v>7102</v>
      </c>
      <c r="E2182" s="222">
        <v>0</v>
      </c>
      <c r="F2182" s="222">
        <v>0</v>
      </c>
      <c r="G2182" s="222">
        <v>0</v>
      </c>
      <c r="H2182" s="222">
        <v>0</v>
      </c>
      <c r="I2182" s="222">
        <v>0</v>
      </c>
      <c r="J2182" s="222">
        <v>0</v>
      </c>
      <c r="K2182" s="222">
        <v>0</v>
      </c>
      <c r="L2182" s="222">
        <v>0</v>
      </c>
      <c r="M2182" s="222">
        <v>0</v>
      </c>
      <c r="N2182" s="222">
        <v>0</v>
      </c>
      <c r="O2182" s="222">
        <v>107.75</v>
      </c>
      <c r="P2182" s="222">
        <v>0</v>
      </c>
      <c r="Q2182" s="222">
        <v>107.75</v>
      </c>
    </row>
    <row r="2183" spans="1:17">
      <c r="A2183" s="223">
        <f t="shared" si="88"/>
        <v>9</v>
      </c>
      <c r="B2183" s="219" t="s">
        <v>2695</v>
      </c>
      <c r="C2183" s="219" t="s">
        <v>7104</v>
      </c>
      <c r="D2183" s="219" t="s">
        <v>7105</v>
      </c>
      <c r="E2183" s="222">
        <v>0</v>
      </c>
      <c r="F2183" s="222">
        <v>0</v>
      </c>
      <c r="G2183" s="222">
        <v>0</v>
      </c>
      <c r="H2183" s="222">
        <v>0</v>
      </c>
      <c r="I2183" s="222">
        <v>0</v>
      </c>
      <c r="J2183" s="222">
        <v>0</v>
      </c>
      <c r="K2183" s="222">
        <v>0</v>
      </c>
      <c r="L2183" s="222">
        <v>0</v>
      </c>
      <c r="M2183" s="222">
        <v>0</v>
      </c>
      <c r="N2183" s="222">
        <v>0</v>
      </c>
      <c r="O2183" s="222">
        <v>183.99</v>
      </c>
      <c r="P2183" s="222">
        <v>0</v>
      </c>
      <c r="Q2183" s="222">
        <v>183.99</v>
      </c>
    </row>
    <row r="2184" spans="1:17">
      <c r="A2184" s="223">
        <f t="shared" si="88"/>
        <v>10</v>
      </c>
      <c r="B2184" s="219" t="s">
        <v>2695</v>
      </c>
      <c r="C2184" s="219" t="s">
        <v>7106</v>
      </c>
      <c r="D2184" s="219" t="s">
        <v>7107</v>
      </c>
      <c r="E2184" s="222">
        <v>0</v>
      </c>
      <c r="F2184" s="222">
        <v>0</v>
      </c>
      <c r="G2184" s="222">
        <v>0</v>
      </c>
      <c r="H2184" s="222">
        <v>0</v>
      </c>
      <c r="I2184" s="222">
        <v>0</v>
      </c>
      <c r="J2184" s="222">
        <v>0</v>
      </c>
      <c r="K2184" s="222">
        <v>0</v>
      </c>
      <c r="L2184" s="222">
        <v>0</v>
      </c>
      <c r="M2184" s="222">
        <v>0</v>
      </c>
      <c r="N2184" s="222">
        <v>0</v>
      </c>
      <c r="O2184" s="222">
        <v>354.76</v>
      </c>
      <c r="P2184" s="222">
        <v>0</v>
      </c>
      <c r="Q2184" s="222">
        <v>354.76</v>
      </c>
    </row>
    <row r="2185" spans="1:17">
      <c r="A2185" s="223">
        <f t="shared" si="88"/>
        <v>11</v>
      </c>
      <c r="B2185" s="219" t="s">
        <v>2695</v>
      </c>
      <c r="C2185" s="219" t="s">
        <v>7108</v>
      </c>
      <c r="D2185" s="219" t="s">
        <v>7107</v>
      </c>
      <c r="E2185" s="222">
        <v>0</v>
      </c>
      <c r="F2185" s="222">
        <v>0</v>
      </c>
      <c r="G2185" s="222">
        <v>0</v>
      </c>
      <c r="H2185" s="222">
        <v>0</v>
      </c>
      <c r="I2185" s="222">
        <v>0</v>
      </c>
      <c r="J2185" s="222">
        <v>0</v>
      </c>
      <c r="K2185" s="222">
        <v>0</v>
      </c>
      <c r="L2185" s="222">
        <v>0</v>
      </c>
      <c r="M2185" s="222">
        <v>0</v>
      </c>
      <c r="N2185" s="222">
        <v>0</v>
      </c>
      <c r="O2185" s="222">
        <v>101.65</v>
      </c>
      <c r="P2185" s="222">
        <v>0</v>
      </c>
      <c r="Q2185" s="222">
        <v>101.65</v>
      </c>
    </row>
    <row r="2186" spans="1:17">
      <c r="A2186" s="223">
        <f t="shared" si="88"/>
        <v>12</v>
      </c>
      <c r="B2186" s="219" t="s">
        <v>2695</v>
      </c>
      <c r="C2186" s="219" t="s">
        <v>7109</v>
      </c>
      <c r="D2186" s="219" t="s">
        <v>7110</v>
      </c>
      <c r="E2186" s="222">
        <v>0</v>
      </c>
      <c r="F2186" s="222">
        <v>0</v>
      </c>
      <c r="G2186" s="222">
        <v>0</v>
      </c>
      <c r="H2186" s="222">
        <v>0</v>
      </c>
      <c r="I2186" s="222">
        <v>0</v>
      </c>
      <c r="J2186" s="222">
        <v>0</v>
      </c>
      <c r="K2186" s="222">
        <v>0</v>
      </c>
      <c r="L2186" s="222">
        <v>0</v>
      </c>
      <c r="M2186" s="222">
        <v>0</v>
      </c>
      <c r="N2186" s="222">
        <v>0</v>
      </c>
      <c r="O2186" s="222">
        <v>631.29999999999995</v>
      </c>
      <c r="P2186" s="222">
        <v>0</v>
      </c>
      <c r="Q2186" s="222">
        <v>631.29999999999995</v>
      </c>
    </row>
    <row r="2187" spans="1:17">
      <c r="A2187" s="223">
        <f t="shared" si="88"/>
        <v>13</v>
      </c>
      <c r="B2187" s="219" t="s">
        <v>2695</v>
      </c>
      <c r="C2187" s="219" t="s">
        <v>7111</v>
      </c>
      <c r="D2187" s="219" t="s">
        <v>2703</v>
      </c>
      <c r="E2187" s="222">
        <v>0</v>
      </c>
      <c r="F2187" s="222">
        <v>0</v>
      </c>
      <c r="G2187" s="222">
        <v>0</v>
      </c>
      <c r="H2187" s="222">
        <v>0</v>
      </c>
      <c r="I2187" s="222">
        <v>0</v>
      </c>
      <c r="J2187" s="222">
        <v>0</v>
      </c>
      <c r="K2187" s="222">
        <v>0</v>
      </c>
      <c r="L2187" s="222">
        <v>0</v>
      </c>
      <c r="M2187" s="222">
        <v>0</v>
      </c>
      <c r="N2187" s="222">
        <v>0</v>
      </c>
      <c r="O2187" s="222">
        <v>354.76</v>
      </c>
      <c r="P2187" s="222">
        <v>0</v>
      </c>
      <c r="Q2187" s="222">
        <v>354.76</v>
      </c>
    </row>
    <row r="2188" spans="1:17">
      <c r="A2188" s="223">
        <f t="shared" si="88"/>
        <v>14</v>
      </c>
      <c r="B2188" s="219" t="s">
        <v>2695</v>
      </c>
      <c r="C2188" s="219" t="s">
        <v>7112</v>
      </c>
      <c r="D2188" s="219" t="s">
        <v>2703</v>
      </c>
      <c r="E2188" s="222">
        <v>0</v>
      </c>
      <c r="F2188" s="222">
        <v>0</v>
      </c>
      <c r="G2188" s="222">
        <v>0</v>
      </c>
      <c r="H2188" s="222">
        <v>0</v>
      </c>
      <c r="I2188" s="222">
        <v>0</v>
      </c>
      <c r="J2188" s="222">
        <v>0</v>
      </c>
      <c r="K2188" s="222">
        <v>0</v>
      </c>
      <c r="L2188" s="222">
        <v>0</v>
      </c>
      <c r="M2188" s="222">
        <v>0</v>
      </c>
      <c r="N2188" s="222">
        <v>0</v>
      </c>
      <c r="O2188" s="222">
        <v>1284</v>
      </c>
      <c r="P2188" s="222">
        <v>0</v>
      </c>
      <c r="Q2188" s="222">
        <v>1284</v>
      </c>
    </row>
    <row r="2189" spans="1:17">
      <c r="A2189" s="223">
        <f t="shared" si="88"/>
        <v>15</v>
      </c>
      <c r="B2189" s="219" t="s">
        <v>2695</v>
      </c>
      <c r="C2189" s="219" t="s">
        <v>7113</v>
      </c>
      <c r="D2189" s="219" t="s">
        <v>7114</v>
      </c>
      <c r="E2189" s="222">
        <v>0</v>
      </c>
      <c r="F2189" s="222">
        <v>0</v>
      </c>
      <c r="G2189" s="222">
        <v>0</v>
      </c>
      <c r="H2189" s="222">
        <v>0</v>
      </c>
      <c r="I2189" s="222">
        <v>0</v>
      </c>
      <c r="J2189" s="222">
        <v>0</v>
      </c>
      <c r="K2189" s="222">
        <v>0</v>
      </c>
      <c r="L2189" s="222">
        <v>0</v>
      </c>
      <c r="M2189" s="222">
        <v>0</v>
      </c>
      <c r="N2189" s="222">
        <v>0</v>
      </c>
      <c r="O2189" s="222">
        <v>961.93</v>
      </c>
      <c r="P2189" s="222">
        <v>0</v>
      </c>
      <c r="Q2189" s="222">
        <v>961.93</v>
      </c>
    </row>
    <row r="2190" spans="1:17">
      <c r="A2190" s="223">
        <f t="shared" si="88"/>
        <v>16</v>
      </c>
      <c r="B2190" s="219" t="s">
        <v>2695</v>
      </c>
      <c r="C2190" s="219" t="s">
        <v>7115</v>
      </c>
      <c r="D2190" s="219" t="s">
        <v>7114</v>
      </c>
      <c r="E2190" s="222">
        <v>0</v>
      </c>
      <c r="F2190" s="222">
        <v>0</v>
      </c>
      <c r="G2190" s="222">
        <v>0</v>
      </c>
      <c r="H2190" s="222">
        <v>0</v>
      </c>
      <c r="I2190" s="222">
        <v>0</v>
      </c>
      <c r="J2190" s="222">
        <v>0</v>
      </c>
      <c r="K2190" s="222">
        <v>0</v>
      </c>
      <c r="L2190" s="222">
        <v>0</v>
      </c>
      <c r="M2190" s="222">
        <v>0</v>
      </c>
      <c r="N2190" s="222">
        <v>0</v>
      </c>
      <c r="O2190" s="222">
        <v>171.2</v>
      </c>
      <c r="P2190" s="222">
        <v>0</v>
      </c>
      <c r="Q2190" s="222">
        <v>171.2</v>
      </c>
    </row>
    <row r="2191" spans="1:17">
      <c r="A2191" s="223">
        <f t="shared" si="88"/>
        <v>17</v>
      </c>
      <c r="B2191" s="219" t="s">
        <v>2695</v>
      </c>
      <c r="C2191" s="219" t="s">
        <v>7116</v>
      </c>
      <c r="D2191" s="219" t="s">
        <v>7114</v>
      </c>
      <c r="E2191" s="222">
        <v>0</v>
      </c>
      <c r="F2191" s="222">
        <v>0</v>
      </c>
      <c r="G2191" s="222">
        <v>0</v>
      </c>
      <c r="H2191" s="222">
        <v>0</v>
      </c>
      <c r="I2191" s="222">
        <v>0</v>
      </c>
      <c r="J2191" s="222">
        <v>0</v>
      </c>
      <c r="K2191" s="222">
        <v>0</v>
      </c>
      <c r="L2191" s="222">
        <v>0</v>
      </c>
      <c r="M2191" s="222">
        <v>0</v>
      </c>
      <c r="N2191" s="222">
        <v>0</v>
      </c>
      <c r="O2191" s="222">
        <v>749</v>
      </c>
      <c r="P2191" s="222">
        <v>0</v>
      </c>
      <c r="Q2191" s="222">
        <v>749</v>
      </c>
    </row>
    <row r="2192" spans="1:17">
      <c r="A2192" s="223">
        <f t="shared" si="88"/>
        <v>18</v>
      </c>
      <c r="B2192" s="219" t="s">
        <v>2695</v>
      </c>
      <c r="C2192" s="219" t="s">
        <v>7117</v>
      </c>
      <c r="D2192" s="219" t="s">
        <v>7118</v>
      </c>
      <c r="E2192" s="222">
        <v>0</v>
      </c>
      <c r="F2192" s="222">
        <v>0</v>
      </c>
      <c r="G2192" s="222">
        <v>0</v>
      </c>
      <c r="H2192" s="222">
        <v>0</v>
      </c>
      <c r="I2192" s="222">
        <v>0</v>
      </c>
      <c r="J2192" s="222">
        <v>0</v>
      </c>
      <c r="K2192" s="222">
        <v>0</v>
      </c>
      <c r="L2192" s="222">
        <v>0</v>
      </c>
      <c r="M2192" s="222">
        <v>0</v>
      </c>
      <c r="N2192" s="222">
        <v>0</v>
      </c>
      <c r="O2192" s="222">
        <v>631.29999999999995</v>
      </c>
      <c r="P2192" s="222">
        <v>0</v>
      </c>
      <c r="Q2192" s="222">
        <v>631.29999999999995</v>
      </c>
    </row>
    <row r="2193" spans="1:17">
      <c r="A2193" s="223">
        <f t="shared" si="88"/>
        <v>19</v>
      </c>
      <c r="B2193" s="219" t="s">
        <v>2695</v>
      </c>
      <c r="C2193" s="219" t="s">
        <v>7119</v>
      </c>
      <c r="D2193" s="219" t="s">
        <v>7120</v>
      </c>
      <c r="E2193" s="222">
        <v>0</v>
      </c>
      <c r="F2193" s="222">
        <v>0</v>
      </c>
      <c r="G2193" s="222">
        <v>0</v>
      </c>
      <c r="H2193" s="222">
        <v>0</v>
      </c>
      <c r="I2193" s="222">
        <v>0</v>
      </c>
      <c r="J2193" s="222">
        <v>0</v>
      </c>
      <c r="K2193" s="222">
        <v>0</v>
      </c>
      <c r="L2193" s="222">
        <v>0</v>
      </c>
      <c r="M2193" s="222">
        <v>0</v>
      </c>
      <c r="N2193" s="222">
        <v>749</v>
      </c>
      <c r="O2193" s="222">
        <v>749</v>
      </c>
      <c r="P2193" s="222">
        <v>0</v>
      </c>
      <c r="Q2193" s="222">
        <v>1498</v>
      </c>
    </row>
    <row r="2194" spans="1:17">
      <c r="A2194" s="223">
        <f t="shared" si="88"/>
        <v>20</v>
      </c>
      <c r="B2194" s="219" t="s">
        <v>2695</v>
      </c>
      <c r="C2194" s="219" t="s">
        <v>7121</v>
      </c>
      <c r="D2194" s="219" t="s">
        <v>4198</v>
      </c>
      <c r="E2194" s="222">
        <v>0</v>
      </c>
      <c r="F2194" s="222">
        <v>0</v>
      </c>
      <c r="G2194" s="222">
        <v>0</v>
      </c>
      <c r="H2194" s="222">
        <v>0</v>
      </c>
      <c r="I2194" s="222">
        <v>0</v>
      </c>
      <c r="J2194" s="222">
        <v>0</v>
      </c>
      <c r="K2194" s="222">
        <v>0</v>
      </c>
      <c r="L2194" s="222">
        <v>0</v>
      </c>
      <c r="M2194" s="222">
        <v>0</v>
      </c>
      <c r="N2194" s="222">
        <v>208.65</v>
      </c>
      <c r="O2194" s="222">
        <v>208.65</v>
      </c>
      <c r="P2194" s="222">
        <v>0</v>
      </c>
      <c r="Q2194" s="222">
        <v>417.3</v>
      </c>
    </row>
    <row r="2195" spans="1:17">
      <c r="A2195" s="223">
        <f t="shared" si="88"/>
        <v>21</v>
      </c>
      <c r="B2195" s="219" t="s">
        <v>2695</v>
      </c>
      <c r="C2195" s="219" t="s">
        <v>7122</v>
      </c>
      <c r="D2195" s="219" t="s">
        <v>7123</v>
      </c>
      <c r="E2195" s="222">
        <v>0</v>
      </c>
      <c r="F2195" s="222">
        <v>0</v>
      </c>
      <c r="G2195" s="222">
        <v>0</v>
      </c>
      <c r="H2195" s="222">
        <v>0</v>
      </c>
      <c r="I2195" s="222">
        <v>0</v>
      </c>
      <c r="J2195" s="222">
        <v>0</v>
      </c>
      <c r="K2195" s="222">
        <v>0</v>
      </c>
      <c r="L2195" s="222">
        <v>0</v>
      </c>
      <c r="M2195" s="222">
        <v>0</v>
      </c>
      <c r="N2195" s="222">
        <v>0</v>
      </c>
      <c r="O2195" s="222">
        <v>354.76</v>
      </c>
      <c r="P2195" s="222">
        <v>0</v>
      </c>
      <c r="Q2195" s="222">
        <v>354.76</v>
      </c>
    </row>
    <row r="2196" spans="1:17" ht="15" thickBot="1">
      <c r="A2196" s="223"/>
      <c r="B2196" s="219"/>
      <c r="C2196" s="219"/>
      <c r="D2196" s="219"/>
      <c r="E2196" s="224">
        <f>SUM(E2175:E2195)</f>
        <v>0</v>
      </c>
      <c r="F2196" s="224">
        <f t="shared" ref="F2196:Q2196" si="91">SUM(F2175:F2195)</f>
        <v>0</v>
      </c>
      <c r="G2196" s="224">
        <f t="shared" si="91"/>
        <v>0</v>
      </c>
      <c r="H2196" s="224">
        <f t="shared" si="91"/>
        <v>0</v>
      </c>
      <c r="I2196" s="224">
        <f t="shared" si="91"/>
        <v>0</v>
      </c>
      <c r="J2196" s="224">
        <f t="shared" si="91"/>
        <v>0</v>
      </c>
      <c r="K2196" s="224">
        <f t="shared" si="91"/>
        <v>0</v>
      </c>
      <c r="L2196" s="224">
        <f t="shared" si="91"/>
        <v>0</v>
      </c>
      <c r="M2196" s="224">
        <f t="shared" si="91"/>
        <v>0</v>
      </c>
      <c r="N2196" s="224">
        <f t="shared" si="91"/>
        <v>957.65</v>
      </c>
      <c r="O2196" s="224">
        <f t="shared" si="91"/>
        <v>11878.56</v>
      </c>
      <c r="P2196" s="224">
        <f t="shared" si="91"/>
        <v>0</v>
      </c>
      <c r="Q2196" s="224">
        <f t="shared" si="91"/>
        <v>12836.21</v>
      </c>
    </row>
    <row r="2197" spans="1:17" ht="15" thickTop="1">
      <c r="A2197" s="223">
        <f t="shared" si="88"/>
        <v>1</v>
      </c>
      <c r="B2197" s="219" t="s">
        <v>2711</v>
      </c>
      <c r="C2197" s="219" t="s">
        <v>7124</v>
      </c>
      <c r="D2197" s="219" t="s">
        <v>7125</v>
      </c>
      <c r="E2197" s="222">
        <v>0</v>
      </c>
      <c r="F2197" s="222">
        <v>0</v>
      </c>
      <c r="G2197" s="222">
        <v>0</v>
      </c>
      <c r="H2197" s="222">
        <v>0</v>
      </c>
      <c r="I2197" s="222">
        <v>0</v>
      </c>
      <c r="J2197" s="222">
        <v>0</v>
      </c>
      <c r="K2197" s="222">
        <v>0</v>
      </c>
      <c r="L2197" s="222">
        <v>0</v>
      </c>
      <c r="M2197" s="222">
        <v>0</v>
      </c>
      <c r="N2197" s="222">
        <v>0</v>
      </c>
      <c r="O2197" s="222">
        <v>631.29999999999995</v>
      </c>
      <c r="P2197" s="222">
        <v>0</v>
      </c>
      <c r="Q2197" s="222">
        <v>631.29999999999995</v>
      </c>
    </row>
    <row r="2198" spans="1:17">
      <c r="A2198" s="223">
        <f t="shared" si="88"/>
        <v>2</v>
      </c>
      <c r="B2198" s="219" t="s">
        <v>2711</v>
      </c>
      <c r="C2198" s="219" t="s">
        <v>7126</v>
      </c>
      <c r="D2198" s="219" t="s">
        <v>7127</v>
      </c>
      <c r="E2198" s="222">
        <v>0</v>
      </c>
      <c r="F2198" s="222">
        <v>0</v>
      </c>
      <c r="G2198" s="222">
        <v>0</v>
      </c>
      <c r="H2198" s="222">
        <v>0</v>
      </c>
      <c r="I2198" s="222">
        <v>0</v>
      </c>
      <c r="J2198" s="222">
        <v>0</v>
      </c>
      <c r="K2198" s="222">
        <v>0</v>
      </c>
      <c r="L2198" s="222">
        <v>0</v>
      </c>
      <c r="M2198" s="222">
        <v>0</v>
      </c>
      <c r="N2198" s="222">
        <v>0</v>
      </c>
      <c r="O2198" s="222">
        <v>1784.97</v>
      </c>
      <c r="P2198" s="222">
        <v>0</v>
      </c>
      <c r="Q2198" s="222">
        <v>1784.97</v>
      </c>
    </row>
    <row r="2199" spans="1:17">
      <c r="A2199" s="223">
        <f t="shared" si="88"/>
        <v>3</v>
      </c>
      <c r="B2199" s="219" t="s">
        <v>2711</v>
      </c>
      <c r="C2199" s="219" t="s">
        <v>7128</v>
      </c>
      <c r="D2199" s="219" t="s">
        <v>7127</v>
      </c>
      <c r="E2199" s="222">
        <v>0</v>
      </c>
      <c r="F2199" s="222">
        <v>0</v>
      </c>
      <c r="G2199" s="222">
        <v>0</v>
      </c>
      <c r="H2199" s="222">
        <v>0</v>
      </c>
      <c r="I2199" s="222">
        <v>0</v>
      </c>
      <c r="J2199" s="222">
        <v>0</v>
      </c>
      <c r="K2199" s="222">
        <v>0</v>
      </c>
      <c r="L2199" s="222">
        <v>0</v>
      </c>
      <c r="M2199" s="222">
        <v>0</v>
      </c>
      <c r="N2199" s="222">
        <v>0</v>
      </c>
      <c r="O2199" s="222">
        <v>296.82</v>
      </c>
      <c r="P2199" s="222">
        <v>0</v>
      </c>
      <c r="Q2199" s="222">
        <v>296.82</v>
      </c>
    </row>
    <row r="2200" spans="1:17">
      <c r="A2200" s="223">
        <f t="shared" si="88"/>
        <v>4</v>
      </c>
      <c r="B2200" s="219" t="s">
        <v>2711</v>
      </c>
      <c r="C2200" s="219" t="s">
        <v>7129</v>
      </c>
      <c r="D2200" s="219" t="s">
        <v>7127</v>
      </c>
      <c r="E2200" s="222">
        <v>0</v>
      </c>
      <c r="F2200" s="222">
        <v>0</v>
      </c>
      <c r="G2200" s="222">
        <v>0</v>
      </c>
      <c r="H2200" s="222">
        <v>0</v>
      </c>
      <c r="I2200" s="222">
        <v>0</v>
      </c>
      <c r="J2200" s="222">
        <v>0</v>
      </c>
      <c r="K2200" s="222">
        <v>0</v>
      </c>
      <c r="L2200" s="222">
        <v>0</v>
      </c>
      <c r="M2200" s="222">
        <v>0</v>
      </c>
      <c r="N2200" s="222">
        <v>0</v>
      </c>
      <c r="O2200" s="222">
        <v>732.95</v>
      </c>
      <c r="P2200" s="222">
        <v>0</v>
      </c>
      <c r="Q2200" s="222">
        <v>732.95</v>
      </c>
    </row>
    <row r="2201" spans="1:17">
      <c r="A2201" s="223">
        <f t="shared" si="88"/>
        <v>5</v>
      </c>
      <c r="B2201" s="219" t="s">
        <v>2711</v>
      </c>
      <c r="C2201" s="219" t="s">
        <v>7130</v>
      </c>
      <c r="D2201" s="219" t="s">
        <v>7131</v>
      </c>
      <c r="E2201" s="222">
        <v>0</v>
      </c>
      <c r="F2201" s="222">
        <v>0</v>
      </c>
      <c r="G2201" s="222">
        <v>0</v>
      </c>
      <c r="H2201" s="222">
        <v>0</v>
      </c>
      <c r="I2201" s="222">
        <v>0</v>
      </c>
      <c r="J2201" s="222">
        <v>0</v>
      </c>
      <c r="K2201" s="222">
        <v>0</v>
      </c>
      <c r="L2201" s="222">
        <v>0</v>
      </c>
      <c r="M2201" s="222">
        <v>0</v>
      </c>
      <c r="N2201" s="222">
        <v>0</v>
      </c>
      <c r="O2201" s="222">
        <v>394.4</v>
      </c>
      <c r="P2201" s="222">
        <v>0</v>
      </c>
      <c r="Q2201" s="222">
        <v>394.4</v>
      </c>
    </row>
    <row r="2202" spans="1:17">
      <c r="A2202" s="223">
        <f t="shared" si="88"/>
        <v>6</v>
      </c>
      <c r="B2202" s="219" t="s">
        <v>2711</v>
      </c>
      <c r="C2202" s="219" t="s">
        <v>7132</v>
      </c>
      <c r="D2202" s="219" t="s">
        <v>7131</v>
      </c>
      <c r="E2202" s="222">
        <v>0</v>
      </c>
      <c r="F2202" s="222">
        <v>0</v>
      </c>
      <c r="G2202" s="222">
        <v>0</v>
      </c>
      <c r="H2202" s="222">
        <v>0</v>
      </c>
      <c r="I2202" s="222">
        <v>0</v>
      </c>
      <c r="J2202" s="222">
        <v>0</v>
      </c>
      <c r="K2202" s="222">
        <v>0</v>
      </c>
      <c r="L2202" s="222">
        <v>0</v>
      </c>
      <c r="M2202" s="222">
        <v>0</v>
      </c>
      <c r="N2202" s="222">
        <v>0</v>
      </c>
      <c r="O2202" s="222">
        <v>641.41</v>
      </c>
      <c r="P2202" s="222">
        <v>0</v>
      </c>
      <c r="Q2202" s="222">
        <v>641.41</v>
      </c>
    </row>
    <row r="2203" spans="1:17">
      <c r="A2203" s="223">
        <f t="shared" si="88"/>
        <v>7</v>
      </c>
      <c r="B2203" s="219" t="s">
        <v>2711</v>
      </c>
      <c r="C2203" s="219" t="s">
        <v>7133</v>
      </c>
      <c r="D2203" s="219" t="s">
        <v>7131</v>
      </c>
      <c r="E2203" s="222">
        <v>0</v>
      </c>
      <c r="F2203" s="222">
        <v>0</v>
      </c>
      <c r="G2203" s="222">
        <v>0</v>
      </c>
      <c r="H2203" s="222">
        <v>0</v>
      </c>
      <c r="I2203" s="222">
        <v>0</v>
      </c>
      <c r="J2203" s="222">
        <v>0</v>
      </c>
      <c r="K2203" s="222">
        <v>0</v>
      </c>
      <c r="L2203" s="222">
        <v>0</v>
      </c>
      <c r="M2203" s="222">
        <v>0</v>
      </c>
      <c r="N2203" s="222">
        <v>0</v>
      </c>
      <c r="O2203" s="222">
        <v>732.95</v>
      </c>
      <c r="P2203" s="222">
        <v>0</v>
      </c>
      <c r="Q2203" s="222">
        <v>732.95</v>
      </c>
    </row>
    <row r="2204" spans="1:17">
      <c r="A2204" s="223">
        <f t="shared" si="88"/>
        <v>8</v>
      </c>
      <c r="B2204" s="219" t="s">
        <v>2711</v>
      </c>
      <c r="C2204" s="219" t="s">
        <v>7134</v>
      </c>
      <c r="D2204" s="219" t="s">
        <v>7131</v>
      </c>
      <c r="E2204" s="222">
        <v>0</v>
      </c>
      <c r="F2204" s="222">
        <v>0</v>
      </c>
      <c r="G2204" s="222">
        <v>0</v>
      </c>
      <c r="H2204" s="222">
        <v>0</v>
      </c>
      <c r="I2204" s="222">
        <v>0</v>
      </c>
      <c r="J2204" s="222">
        <v>0</v>
      </c>
      <c r="K2204" s="222">
        <v>0</v>
      </c>
      <c r="L2204" s="222">
        <v>0</v>
      </c>
      <c r="M2204" s="222">
        <v>0</v>
      </c>
      <c r="N2204" s="222">
        <v>0</v>
      </c>
      <c r="O2204" s="222">
        <v>101.65</v>
      </c>
      <c r="P2204" s="222">
        <v>0</v>
      </c>
      <c r="Q2204" s="222">
        <v>101.65</v>
      </c>
    </row>
    <row r="2205" spans="1:17">
      <c r="A2205" s="223">
        <f t="shared" si="88"/>
        <v>9</v>
      </c>
      <c r="B2205" s="219" t="s">
        <v>2711</v>
      </c>
      <c r="C2205" s="219" t="s">
        <v>7135</v>
      </c>
      <c r="D2205" s="219" t="s">
        <v>7131</v>
      </c>
      <c r="E2205" s="222">
        <v>0</v>
      </c>
      <c r="F2205" s="222">
        <v>0</v>
      </c>
      <c r="G2205" s="222">
        <v>0</v>
      </c>
      <c r="H2205" s="222">
        <v>0</v>
      </c>
      <c r="I2205" s="222">
        <v>0</v>
      </c>
      <c r="J2205" s="222">
        <v>0</v>
      </c>
      <c r="K2205" s="222">
        <v>0</v>
      </c>
      <c r="L2205" s="222">
        <v>0</v>
      </c>
      <c r="M2205" s="222">
        <v>0</v>
      </c>
      <c r="N2205" s="222">
        <v>0</v>
      </c>
      <c r="O2205" s="222">
        <v>101.65</v>
      </c>
      <c r="P2205" s="222">
        <v>0</v>
      </c>
      <c r="Q2205" s="222">
        <v>101.65</v>
      </c>
    </row>
    <row r="2206" spans="1:17">
      <c r="A2206" s="223">
        <f t="shared" si="88"/>
        <v>10</v>
      </c>
      <c r="B2206" s="219" t="s">
        <v>2711</v>
      </c>
      <c r="C2206" s="219" t="s">
        <v>7136</v>
      </c>
      <c r="D2206" s="219" t="s">
        <v>7131</v>
      </c>
      <c r="E2206" s="222">
        <v>0</v>
      </c>
      <c r="F2206" s="222">
        <v>0</v>
      </c>
      <c r="G2206" s="222">
        <v>0</v>
      </c>
      <c r="H2206" s="222">
        <v>0</v>
      </c>
      <c r="I2206" s="222">
        <v>0</v>
      </c>
      <c r="J2206" s="222">
        <v>0</v>
      </c>
      <c r="K2206" s="222">
        <v>0</v>
      </c>
      <c r="L2206" s="222">
        <v>0</v>
      </c>
      <c r="M2206" s="222">
        <v>0</v>
      </c>
      <c r="N2206" s="222">
        <v>0</v>
      </c>
      <c r="O2206" s="222">
        <v>123</v>
      </c>
      <c r="P2206" s="222">
        <v>0</v>
      </c>
      <c r="Q2206" s="222">
        <v>123</v>
      </c>
    </row>
    <row r="2207" spans="1:17">
      <c r="A2207" s="223">
        <f t="shared" si="88"/>
        <v>11</v>
      </c>
      <c r="B2207" s="219" t="s">
        <v>2711</v>
      </c>
      <c r="C2207" s="219" t="s">
        <v>7137</v>
      </c>
      <c r="D2207" s="219" t="s">
        <v>7131</v>
      </c>
      <c r="E2207" s="222">
        <v>0</v>
      </c>
      <c r="F2207" s="222">
        <v>0</v>
      </c>
      <c r="G2207" s="222">
        <v>0</v>
      </c>
      <c r="H2207" s="222">
        <v>0</v>
      </c>
      <c r="I2207" s="222">
        <v>0</v>
      </c>
      <c r="J2207" s="222">
        <v>0</v>
      </c>
      <c r="K2207" s="222">
        <v>0</v>
      </c>
      <c r="L2207" s="222">
        <v>0</v>
      </c>
      <c r="M2207" s="222">
        <v>0</v>
      </c>
      <c r="N2207" s="222">
        <v>0</v>
      </c>
      <c r="O2207" s="222">
        <v>632.26</v>
      </c>
      <c r="P2207" s="222">
        <v>0</v>
      </c>
      <c r="Q2207" s="222">
        <v>632.26</v>
      </c>
    </row>
    <row r="2208" spans="1:17">
      <c r="A2208" s="223">
        <f t="shared" si="88"/>
        <v>12</v>
      </c>
      <c r="B2208" s="219" t="s">
        <v>2711</v>
      </c>
      <c r="C2208" s="219" t="s">
        <v>7138</v>
      </c>
      <c r="D2208" s="219" t="s">
        <v>7131</v>
      </c>
      <c r="E2208" s="222">
        <v>0</v>
      </c>
      <c r="F2208" s="222">
        <v>0</v>
      </c>
      <c r="G2208" s="222">
        <v>0</v>
      </c>
      <c r="H2208" s="222">
        <v>0</v>
      </c>
      <c r="I2208" s="222">
        <v>0</v>
      </c>
      <c r="J2208" s="222">
        <v>0</v>
      </c>
      <c r="K2208" s="222">
        <v>0</v>
      </c>
      <c r="L2208" s="222">
        <v>0</v>
      </c>
      <c r="M2208" s="222">
        <v>0</v>
      </c>
      <c r="N2208" s="222">
        <v>0</v>
      </c>
      <c r="O2208" s="222">
        <v>1632.55</v>
      </c>
      <c r="P2208" s="222">
        <v>0</v>
      </c>
      <c r="Q2208" s="222">
        <v>1632.55</v>
      </c>
    </row>
    <row r="2209" spans="1:17">
      <c r="A2209" s="223">
        <f t="shared" si="88"/>
        <v>13</v>
      </c>
      <c r="B2209" s="219" t="s">
        <v>2711</v>
      </c>
      <c r="C2209" s="219" t="s">
        <v>7139</v>
      </c>
      <c r="D2209" s="219" t="s">
        <v>7131</v>
      </c>
      <c r="E2209" s="222">
        <v>0</v>
      </c>
      <c r="F2209" s="222">
        <v>0</v>
      </c>
      <c r="G2209" s="222">
        <v>0</v>
      </c>
      <c r="H2209" s="222">
        <v>0</v>
      </c>
      <c r="I2209" s="222">
        <v>0</v>
      </c>
      <c r="J2209" s="222">
        <v>0</v>
      </c>
      <c r="K2209" s="222">
        <v>0</v>
      </c>
      <c r="L2209" s="222">
        <v>0</v>
      </c>
      <c r="M2209" s="222">
        <v>0</v>
      </c>
      <c r="N2209" s="222">
        <v>0</v>
      </c>
      <c r="O2209" s="222">
        <v>101.65</v>
      </c>
      <c r="P2209" s="222">
        <v>0</v>
      </c>
      <c r="Q2209" s="222">
        <v>101.65</v>
      </c>
    </row>
    <row r="2210" spans="1:17">
      <c r="A2210" s="223">
        <f t="shared" si="88"/>
        <v>14</v>
      </c>
      <c r="B2210" s="219" t="s">
        <v>2711</v>
      </c>
      <c r="C2210" s="219" t="s">
        <v>7140</v>
      </c>
      <c r="D2210" s="219" t="s">
        <v>7141</v>
      </c>
      <c r="E2210" s="222">
        <v>0</v>
      </c>
      <c r="F2210" s="222">
        <v>0</v>
      </c>
      <c r="G2210" s="222">
        <v>0</v>
      </c>
      <c r="H2210" s="222">
        <v>0</v>
      </c>
      <c r="I2210" s="222">
        <v>0</v>
      </c>
      <c r="J2210" s="222">
        <v>0</v>
      </c>
      <c r="K2210" s="222">
        <v>0</v>
      </c>
      <c r="L2210" s="222">
        <v>0</v>
      </c>
      <c r="M2210" s="222">
        <v>0</v>
      </c>
      <c r="N2210" s="222">
        <v>0</v>
      </c>
      <c r="O2210" s="222">
        <v>336.46</v>
      </c>
      <c r="P2210" s="222">
        <v>0</v>
      </c>
      <c r="Q2210" s="222">
        <v>336.46</v>
      </c>
    </row>
    <row r="2211" spans="1:17">
      <c r="A2211" s="223">
        <f t="shared" si="88"/>
        <v>15</v>
      </c>
      <c r="B2211" s="219" t="s">
        <v>2711</v>
      </c>
      <c r="C2211" s="219" t="s">
        <v>7142</v>
      </c>
      <c r="D2211" s="219" t="s">
        <v>7143</v>
      </c>
      <c r="E2211" s="222">
        <v>0</v>
      </c>
      <c r="F2211" s="222">
        <v>0</v>
      </c>
      <c r="G2211" s="222">
        <v>0</v>
      </c>
      <c r="H2211" s="222">
        <v>0</v>
      </c>
      <c r="I2211" s="222">
        <v>0</v>
      </c>
      <c r="J2211" s="222">
        <v>0</v>
      </c>
      <c r="K2211" s="222">
        <v>0</v>
      </c>
      <c r="L2211" s="222">
        <v>0</v>
      </c>
      <c r="M2211" s="222">
        <v>0</v>
      </c>
      <c r="N2211" s="222">
        <v>0</v>
      </c>
      <c r="O2211" s="222">
        <v>1073.21</v>
      </c>
      <c r="P2211" s="222">
        <v>0</v>
      </c>
      <c r="Q2211" s="222">
        <v>1073.21</v>
      </c>
    </row>
    <row r="2212" spans="1:17">
      <c r="A2212" s="223">
        <f t="shared" si="88"/>
        <v>16</v>
      </c>
      <c r="B2212" s="219" t="s">
        <v>2711</v>
      </c>
      <c r="C2212" s="219" t="s">
        <v>7144</v>
      </c>
      <c r="D2212" s="219" t="s">
        <v>7145</v>
      </c>
      <c r="E2212" s="222">
        <v>0</v>
      </c>
      <c r="F2212" s="222">
        <v>0</v>
      </c>
      <c r="G2212" s="222">
        <v>0</v>
      </c>
      <c r="H2212" s="222">
        <v>0</v>
      </c>
      <c r="I2212" s="222">
        <v>0</v>
      </c>
      <c r="J2212" s="222">
        <v>0</v>
      </c>
      <c r="K2212" s="222">
        <v>0</v>
      </c>
      <c r="L2212" s="222">
        <v>0</v>
      </c>
      <c r="M2212" s="222">
        <v>0</v>
      </c>
      <c r="N2212" s="222">
        <v>0</v>
      </c>
      <c r="O2212" s="222">
        <v>853.86</v>
      </c>
      <c r="P2212" s="222">
        <v>0</v>
      </c>
      <c r="Q2212" s="222">
        <v>853.86</v>
      </c>
    </row>
    <row r="2213" spans="1:17">
      <c r="A2213" s="223">
        <f t="shared" si="88"/>
        <v>17</v>
      </c>
      <c r="B2213" s="219" t="s">
        <v>2711</v>
      </c>
      <c r="C2213" s="219" t="s">
        <v>7146</v>
      </c>
      <c r="D2213" s="219" t="s">
        <v>7145</v>
      </c>
      <c r="E2213" s="222">
        <v>0</v>
      </c>
      <c r="F2213" s="222">
        <v>0</v>
      </c>
      <c r="G2213" s="222">
        <v>0</v>
      </c>
      <c r="H2213" s="222">
        <v>0</v>
      </c>
      <c r="I2213" s="222">
        <v>0</v>
      </c>
      <c r="J2213" s="222">
        <v>0</v>
      </c>
      <c r="K2213" s="222">
        <v>0</v>
      </c>
      <c r="L2213" s="222">
        <v>0</v>
      </c>
      <c r="M2213" s="222">
        <v>0</v>
      </c>
      <c r="N2213" s="222">
        <v>0</v>
      </c>
      <c r="O2213" s="222">
        <v>631.29999999999995</v>
      </c>
      <c r="P2213" s="222">
        <v>0</v>
      </c>
      <c r="Q2213" s="222">
        <v>631.29999999999995</v>
      </c>
    </row>
    <row r="2214" spans="1:17">
      <c r="A2214" s="223">
        <f t="shared" si="88"/>
        <v>18</v>
      </c>
      <c r="B2214" s="219" t="s">
        <v>2711</v>
      </c>
      <c r="C2214" s="219" t="s">
        <v>7147</v>
      </c>
      <c r="D2214" s="219" t="s">
        <v>7148</v>
      </c>
      <c r="E2214" s="222">
        <v>0</v>
      </c>
      <c r="F2214" s="222">
        <v>0</v>
      </c>
      <c r="G2214" s="222">
        <v>0</v>
      </c>
      <c r="H2214" s="222">
        <v>0</v>
      </c>
      <c r="I2214" s="222">
        <v>0</v>
      </c>
      <c r="J2214" s="222">
        <v>0</v>
      </c>
      <c r="K2214" s="222">
        <v>0</v>
      </c>
      <c r="L2214" s="222">
        <v>0</v>
      </c>
      <c r="M2214" s="222">
        <v>0</v>
      </c>
      <c r="N2214" s="222">
        <v>0</v>
      </c>
      <c r="O2214" s="222">
        <v>110.8</v>
      </c>
      <c r="P2214" s="222">
        <v>0</v>
      </c>
      <c r="Q2214" s="222">
        <v>110.8</v>
      </c>
    </row>
    <row r="2215" spans="1:17">
      <c r="A2215" s="223">
        <f t="shared" si="88"/>
        <v>19</v>
      </c>
      <c r="B2215" s="219" t="s">
        <v>2711</v>
      </c>
      <c r="C2215" s="219" t="s">
        <v>7149</v>
      </c>
      <c r="D2215" s="219" t="s">
        <v>7148</v>
      </c>
      <c r="E2215" s="222">
        <v>0</v>
      </c>
      <c r="F2215" s="222">
        <v>0</v>
      </c>
      <c r="G2215" s="222">
        <v>0</v>
      </c>
      <c r="H2215" s="222">
        <v>0</v>
      </c>
      <c r="I2215" s="222">
        <v>0</v>
      </c>
      <c r="J2215" s="222">
        <v>0</v>
      </c>
      <c r="K2215" s="222">
        <v>0</v>
      </c>
      <c r="L2215" s="222">
        <v>0</v>
      </c>
      <c r="M2215" s="222">
        <v>0</v>
      </c>
      <c r="N2215" s="222">
        <v>0</v>
      </c>
      <c r="O2215" s="222">
        <v>101.65</v>
      </c>
      <c r="P2215" s="222">
        <v>0</v>
      </c>
      <c r="Q2215" s="222">
        <v>101.65</v>
      </c>
    </row>
    <row r="2216" spans="1:17">
      <c r="A2216" s="223">
        <f t="shared" ref="A2216:A2279" si="92">A2215+1</f>
        <v>20</v>
      </c>
      <c r="B2216" s="219" t="s">
        <v>2711</v>
      </c>
      <c r="C2216" s="219" t="s">
        <v>7150</v>
      </c>
      <c r="D2216" s="219" t="s">
        <v>7151</v>
      </c>
      <c r="E2216" s="222">
        <v>0</v>
      </c>
      <c r="F2216" s="222">
        <v>0</v>
      </c>
      <c r="G2216" s="222">
        <v>0</v>
      </c>
      <c r="H2216" s="222">
        <v>0</v>
      </c>
      <c r="I2216" s="222">
        <v>0</v>
      </c>
      <c r="J2216" s="222">
        <v>0</v>
      </c>
      <c r="K2216" s="222">
        <v>0</v>
      </c>
      <c r="L2216" s="222">
        <v>0</v>
      </c>
      <c r="M2216" s="222">
        <v>0</v>
      </c>
      <c r="N2216" s="222">
        <v>0</v>
      </c>
      <c r="O2216" s="222">
        <v>1684.18</v>
      </c>
      <c r="P2216" s="222">
        <v>0</v>
      </c>
      <c r="Q2216" s="222">
        <v>1684.18</v>
      </c>
    </row>
    <row r="2217" spans="1:17">
      <c r="A2217" s="223">
        <f t="shared" si="92"/>
        <v>21</v>
      </c>
      <c r="B2217" s="219" t="s">
        <v>2711</v>
      </c>
      <c r="C2217" s="219" t="s">
        <v>7152</v>
      </c>
      <c r="D2217" s="219" t="s">
        <v>7151</v>
      </c>
      <c r="E2217" s="222">
        <v>0</v>
      </c>
      <c r="F2217" s="222">
        <v>0</v>
      </c>
      <c r="G2217" s="222">
        <v>0</v>
      </c>
      <c r="H2217" s="222">
        <v>0</v>
      </c>
      <c r="I2217" s="222">
        <v>0</v>
      </c>
      <c r="J2217" s="222">
        <v>0</v>
      </c>
      <c r="K2217" s="222">
        <v>0</v>
      </c>
      <c r="L2217" s="222">
        <v>0</v>
      </c>
      <c r="M2217" s="222">
        <v>0</v>
      </c>
      <c r="N2217" s="222">
        <v>0</v>
      </c>
      <c r="O2217" s="222">
        <v>850.65</v>
      </c>
      <c r="P2217" s="222">
        <v>0</v>
      </c>
      <c r="Q2217" s="222">
        <v>850.65</v>
      </c>
    </row>
    <row r="2218" spans="1:17">
      <c r="A2218" s="223">
        <f t="shared" si="92"/>
        <v>22</v>
      </c>
      <c r="B2218" s="219" t="s">
        <v>2711</v>
      </c>
      <c r="C2218" s="219" t="s">
        <v>7153</v>
      </c>
      <c r="D2218" s="219" t="s">
        <v>7154</v>
      </c>
      <c r="E2218" s="222">
        <v>0</v>
      </c>
      <c r="F2218" s="222">
        <v>0</v>
      </c>
      <c r="G2218" s="222">
        <v>0</v>
      </c>
      <c r="H2218" s="222">
        <v>0</v>
      </c>
      <c r="I2218" s="222">
        <v>0</v>
      </c>
      <c r="J2218" s="222">
        <v>0</v>
      </c>
      <c r="K2218" s="222">
        <v>0</v>
      </c>
      <c r="L2218" s="222">
        <v>0</v>
      </c>
      <c r="M2218" s="222">
        <v>0</v>
      </c>
      <c r="N2218" s="222">
        <v>0</v>
      </c>
      <c r="O2218" s="222">
        <v>738.3</v>
      </c>
      <c r="P2218" s="222">
        <v>0</v>
      </c>
      <c r="Q2218" s="222">
        <v>738.3</v>
      </c>
    </row>
    <row r="2219" spans="1:17">
      <c r="A2219" s="223">
        <f t="shared" si="92"/>
        <v>23</v>
      </c>
      <c r="B2219" s="219" t="s">
        <v>2711</v>
      </c>
      <c r="C2219" s="219" t="s">
        <v>7155</v>
      </c>
      <c r="D2219" s="219" t="s">
        <v>2743</v>
      </c>
      <c r="E2219" s="222">
        <v>0</v>
      </c>
      <c r="F2219" s="222">
        <v>0</v>
      </c>
      <c r="G2219" s="222">
        <v>0</v>
      </c>
      <c r="H2219" s="222">
        <v>0</v>
      </c>
      <c r="I2219" s="222">
        <v>0</v>
      </c>
      <c r="J2219" s="222">
        <v>0</v>
      </c>
      <c r="K2219" s="222">
        <v>0</v>
      </c>
      <c r="L2219" s="222">
        <v>0</v>
      </c>
      <c r="M2219" s="222">
        <v>0</v>
      </c>
      <c r="N2219" s="222">
        <v>0</v>
      </c>
      <c r="O2219" s="222">
        <v>226.84</v>
      </c>
      <c r="P2219" s="222">
        <v>0</v>
      </c>
      <c r="Q2219" s="222">
        <v>226.84</v>
      </c>
    </row>
    <row r="2220" spans="1:17">
      <c r="A2220" s="223">
        <f t="shared" si="92"/>
        <v>24</v>
      </c>
      <c r="B2220" s="219" t="s">
        <v>2711</v>
      </c>
      <c r="C2220" s="219" t="s">
        <v>7156</v>
      </c>
      <c r="D2220" s="219" t="s">
        <v>2743</v>
      </c>
      <c r="E2220" s="222">
        <v>0</v>
      </c>
      <c r="F2220" s="222">
        <v>0</v>
      </c>
      <c r="G2220" s="222">
        <v>0</v>
      </c>
      <c r="H2220" s="222">
        <v>0</v>
      </c>
      <c r="I2220" s="222">
        <v>0</v>
      </c>
      <c r="J2220" s="222">
        <v>0</v>
      </c>
      <c r="K2220" s="222">
        <v>0</v>
      </c>
      <c r="L2220" s="222">
        <v>0</v>
      </c>
      <c r="M2220" s="222">
        <v>0</v>
      </c>
      <c r="N2220" s="222">
        <v>0</v>
      </c>
      <c r="O2220" s="222">
        <v>963</v>
      </c>
      <c r="P2220" s="222">
        <v>0</v>
      </c>
      <c r="Q2220" s="222">
        <v>963</v>
      </c>
    </row>
    <row r="2221" spans="1:17">
      <c r="A2221" s="223">
        <f t="shared" si="92"/>
        <v>25</v>
      </c>
      <c r="B2221" s="219" t="s">
        <v>2711</v>
      </c>
      <c r="C2221" s="219" t="s">
        <v>7157</v>
      </c>
      <c r="D2221" s="219" t="s">
        <v>7158</v>
      </c>
      <c r="E2221" s="222">
        <v>0</v>
      </c>
      <c r="F2221" s="222">
        <v>0</v>
      </c>
      <c r="G2221" s="222">
        <v>0</v>
      </c>
      <c r="H2221" s="222">
        <v>0</v>
      </c>
      <c r="I2221" s="222">
        <v>0</v>
      </c>
      <c r="J2221" s="222">
        <v>0</v>
      </c>
      <c r="K2221" s="222">
        <v>0</v>
      </c>
      <c r="L2221" s="222">
        <v>0</v>
      </c>
      <c r="M2221" s="222">
        <v>0</v>
      </c>
      <c r="N2221" s="222">
        <v>0</v>
      </c>
      <c r="O2221" s="222">
        <v>196.18</v>
      </c>
      <c r="P2221" s="222">
        <v>0</v>
      </c>
      <c r="Q2221" s="222">
        <v>196.18</v>
      </c>
    </row>
    <row r="2222" spans="1:17">
      <c r="A2222" s="223">
        <f t="shared" si="92"/>
        <v>26</v>
      </c>
      <c r="B2222" s="219" t="s">
        <v>2711</v>
      </c>
      <c r="C2222" s="219" t="s">
        <v>7159</v>
      </c>
      <c r="D2222" s="219" t="s">
        <v>7158</v>
      </c>
      <c r="E2222" s="222">
        <v>0</v>
      </c>
      <c r="F2222" s="222">
        <v>0</v>
      </c>
      <c r="G2222" s="222">
        <v>0</v>
      </c>
      <c r="H2222" s="222">
        <v>0</v>
      </c>
      <c r="I2222" s="222">
        <v>0</v>
      </c>
      <c r="J2222" s="222">
        <v>0</v>
      </c>
      <c r="K2222" s="222">
        <v>0</v>
      </c>
      <c r="L2222" s="222">
        <v>0</v>
      </c>
      <c r="M2222" s="222">
        <v>0</v>
      </c>
      <c r="N2222" s="222">
        <v>0</v>
      </c>
      <c r="O2222" s="222">
        <v>143.38</v>
      </c>
      <c r="P2222" s="222">
        <v>0</v>
      </c>
      <c r="Q2222" s="222">
        <v>143.38</v>
      </c>
    </row>
    <row r="2223" spans="1:17">
      <c r="A2223" s="223">
        <f t="shared" si="92"/>
        <v>27</v>
      </c>
      <c r="B2223" s="219" t="s">
        <v>2711</v>
      </c>
      <c r="C2223" s="219" t="s">
        <v>7160</v>
      </c>
      <c r="D2223" s="219" t="s">
        <v>7161</v>
      </c>
      <c r="E2223" s="222">
        <v>0</v>
      </c>
      <c r="F2223" s="222">
        <v>0</v>
      </c>
      <c r="G2223" s="222">
        <v>0</v>
      </c>
      <c r="H2223" s="222">
        <v>0</v>
      </c>
      <c r="I2223" s="222">
        <v>0</v>
      </c>
      <c r="J2223" s="222">
        <v>0</v>
      </c>
      <c r="K2223" s="222">
        <v>0</v>
      </c>
      <c r="L2223" s="222">
        <v>0</v>
      </c>
      <c r="M2223" s="222">
        <v>0</v>
      </c>
      <c r="N2223" s="222">
        <v>0</v>
      </c>
      <c r="O2223" s="222">
        <v>821.33</v>
      </c>
      <c r="P2223" s="222">
        <v>0</v>
      </c>
      <c r="Q2223" s="222">
        <v>821.33</v>
      </c>
    </row>
    <row r="2224" spans="1:17">
      <c r="A2224" s="223">
        <f t="shared" si="92"/>
        <v>28</v>
      </c>
      <c r="B2224" s="219" t="s">
        <v>2711</v>
      </c>
      <c r="C2224" s="219" t="s">
        <v>7162</v>
      </c>
      <c r="D2224" s="219" t="s">
        <v>7163</v>
      </c>
      <c r="E2224" s="222">
        <v>0</v>
      </c>
      <c r="F2224" s="222">
        <v>0</v>
      </c>
      <c r="G2224" s="222">
        <v>0</v>
      </c>
      <c r="H2224" s="222">
        <v>0</v>
      </c>
      <c r="I2224" s="222">
        <v>0</v>
      </c>
      <c r="J2224" s="222">
        <v>0</v>
      </c>
      <c r="K2224" s="222">
        <v>0</v>
      </c>
      <c r="L2224" s="222">
        <v>0</v>
      </c>
      <c r="M2224" s="222">
        <v>0</v>
      </c>
      <c r="N2224" s="222">
        <v>0</v>
      </c>
      <c r="O2224" s="222">
        <v>107</v>
      </c>
      <c r="P2224" s="222">
        <v>0</v>
      </c>
      <c r="Q2224" s="222">
        <v>107</v>
      </c>
    </row>
    <row r="2225" spans="1:17">
      <c r="A2225" s="223">
        <f t="shared" si="92"/>
        <v>29</v>
      </c>
      <c r="B2225" s="219" t="s">
        <v>2711</v>
      </c>
      <c r="C2225" s="219" t="s">
        <v>7164</v>
      </c>
      <c r="D2225" s="219" t="s">
        <v>7165</v>
      </c>
      <c r="E2225" s="222">
        <v>0</v>
      </c>
      <c r="F2225" s="222">
        <v>0</v>
      </c>
      <c r="G2225" s="222">
        <v>0</v>
      </c>
      <c r="H2225" s="222">
        <v>0</v>
      </c>
      <c r="I2225" s="222">
        <v>0</v>
      </c>
      <c r="J2225" s="222">
        <v>0</v>
      </c>
      <c r="K2225" s="222">
        <v>0</v>
      </c>
      <c r="L2225" s="222">
        <v>0</v>
      </c>
      <c r="M2225" s="222">
        <v>0</v>
      </c>
      <c r="N2225" s="222">
        <v>0</v>
      </c>
      <c r="O2225" s="222">
        <v>107</v>
      </c>
      <c r="P2225" s="222">
        <v>0</v>
      </c>
      <c r="Q2225" s="222">
        <v>107</v>
      </c>
    </row>
    <row r="2226" spans="1:17">
      <c r="A2226" s="223">
        <f t="shared" si="92"/>
        <v>30</v>
      </c>
      <c r="B2226" s="219" t="s">
        <v>2711</v>
      </c>
      <c r="C2226" s="219" t="s">
        <v>7166</v>
      </c>
      <c r="D2226" s="219" t="s">
        <v>7167</v>
      </c>
      <c r="E2226" s="222">
        <v>0</v>
      </c>
      <c r="F2226" s="222">
        <v>0</v>
      </c>
      <c r="G2226" s="222">
        <v>0</v>
      </c>
      <c r="H2226" s="222">
        <v>0</v>
      </c>
      <c r="I2226" s="222">
        <v>0</v>
      </c>
      <c r="J2226" s="222">
        <v>0</v>
      </c>
      <c r="K2226" s="222">
        <v>0</v>
      </c>
      <c r="L2226" s="222">
        <v>0</v>
      </c>
      <c r="M2226" s="222">
        <v>0</v>
      </c>
      <c r="N2226" s="222">
        <v>0</v>
      </c>
      <c r="O2226" s="222">
        <v>107</v>
      </c>
      <c r="P2226" s="222">
        <v>0</v>
      </c>
      <c r="Q2226" s="222">
        <v>107</v>
      </c>
    </row>
    <row r="2227" spans="1:17">
      <c r="A2227" s="223">
        <f t="shared" si="92"/>
        <v>31</v>
      </c>
      <c r="B2227" s="219" t="s">
        <v>2711</v>
      </c>
      <c r="C2227" s="219" t="s">
        <v>7168</v>
      </c>
      <c r="D2227" s="219" t="s">
        <v>7169</v>
      </c>
      <c r="E2227" s="222">
        <v>0</v>
      </c>
      <c r="F2227" s="222">
        <v>0</v>
      </c>
      <c r="G2227" s="222">
        <v>0</v>
      </c>
      <c r="H2227" s="222">
        <v>0</v>
      </c>
      <c r="I2227" s="222">
        <v>0</v>
      </c>
      <c r="J2227" s="222">
        <v>0</v>
      </c>
      <c r="K2227" s="222">
        <v>0</v>
      </c>
      <c r="L2227" s="222">
        <v>0</v>
      </c>
      <c r="M2227" s="222">
        <v>0</v>
      </c>
      <c r="N2227" s="222">
        <v>0</v>
      </c>
      <c r="O2227" s="222">
        <v>738.3</v>
      </c>
      <c r="P2227" s="222">
        <v>0</v>
      </c>
      <c r="Q2227" s="222">
        <v>738.3</v>
      </c>
    </row>
    <row r="2228" spans="1:17">
      <c r="A2228" s="223">
        <f t="shared" si="92"/>
        <v>32</v>
      </c>
      <c r="B2228" s="219" t="s">
        <v>2711</v>
      </c>
      <c r="C2228" s="219" t="s">
        <v>7170</v>
      </c>
      <c r="D2228" s="219" t="s">
        <v>7171</v>
      </c>
      <c r="E2228" s="222">
        <v>0</v>
      </c>
      <c r="F2228" s="222">
        <v>0</v>
      </c>
      <c r="G2228" s="222">
        <v>0</v>
      </c>
      <c r="H2228" s="222">
        <v>0</v>
      </c>
      <c r="I2228" s="222">
        <v>0</v>
      </c>
      <c r="J2228" s="222">
        <v>0</v>
      </c>
      <c r="K2228" s="222">
        <v>0</v>
      </c>
      <c r="L2228" s="222">
        <v>0</v>
      </c>
      <c r="M2228" s="222">
        <v>0</v>
      </c>
      <c r="N2228" s="222">
        <v>0</v>
      </c>
      <c r="O2228" s="222">
        <v>1073.21</v>
      </c>
      <c r="P2228" s="222">
        <v>0</v>
      </c>
      <c r="Q2228" s="222">
        <v>1073.21</v>
      </c>
    </row>
    <row r="2229" spans="1:17" ht="15" thickBot="1">
      <c r="A2229" s="223"/>
      <c r="B2229" s="219"/>
      <c r="C2229" s="219"/>
      <c r="D2229" s="219"/>
      <c r="E2229" s="224">
        <f>SUM(E2197:E2228)</f>
        <v>0</v>
      </c>
      <c r="F2229" s="224">
        <f t="shared" ref="F2229:Q2229" si="93">SUM(F2197:F2228)</f>
        <v>0</v>
      </c>
      <c r="G2229" s="224">
        <f t="shared" si="93"/>
        <v>0</v>
      </c>
      <c r="H2229" s="224">
        <f t="shared" si="93"/>
        <v>0</v>
      </c>
      <c r="I2229" s="224">
        <f t="shared" si="93"/>
        <v>0</v>
      </c>
      <c r="J2229" s="224">
        <f t="shared" si="93"/>
        <v>0</v>
      </c>
      <c r="K2229" s="224">
        <f t="shared" si="93"/>
        <v>0</v>
      </c>
      <c r="L2229" s="224">
        <f t="shared" si="93"/>
        <v>0</v>
      </c>
      <c r="M2229" s="224">
        <f t="shared" si="93"/>
        <v>0</v>
      </c>
      <c r="N2229" s="224">
        <f t="shared" si="93"/>
        <v>0</v>
      </c>
      <c r="O2229" s="224">
        <f t="shared" si="93"/>
        <v>18771.209999999995</v>
      </c>
      <c r="P2229" s="224">
        <f t="shared" si="93"/>
        <v>0</v>
      </c>
      <c r="Q2229" s="224">
        <f t="shared" si="93"/>
        <v>18771.209999999995</v>
      </c>
    </row>
    <row r="2230" spans="1:17" ht="15" thickTop="1">
      <c r="A2230" s="223">
        <f t="shared" si="92"/>
        <v>1</v>
      </c>
      <c r="B2230" s="219" t="s">
        <v>559</v>
      </c>
      <c r="C2230" s="219" t="s">
        <v>7172</v>
      </c>
      <c r="D2230" s="219" t="s">
        <v>7173</v>
      </c>
      <c r="E2230" s="222">
        <v>0</v>
      </c>
      <c r="F2230" s="222">
        <v>0</v>
      </c>
      <c r="G2230" s="222">
        <v>0</v>
      </c>
      <c r="H2230" s="222">
        <v>0</v>
      </c>
      <c r="I2230" s="222">
        <v>0</v>
      </c>
      <c r="J2230" s="222">
        <v>0</v>
      </c>
      <c r="K2230" s="222">
        <v>0</v>
      </c>
      <c r="L2230" s="222">
        <v>0</v>
      </c>
      <c r="M2230" s="222">
        <v>0</v>
      </c>
      <c r="N2230" s="222">
        <v>0</v>
      </c>
      <c r="O2230" s="222">
        <v>107</v>
      </c>
      <c r="P2230" s="222">
        <v>0</v>
      </c>
      <c r="Q2230" s="222">
        <v>107</v>
      </c>
    </row>
    <row r="2231" spans="1:17">
      <c r="A2231" s="223">
        <f t="shared" si="92"/>
        <v>2</v>
      </c>
      <c r="B2231" s="219" t="s">
        <v>559</v>
      </c>
      <c r="C2231" s="219" t="s">
        <v>7174</v>
      </c>
      <c r="D2231" s="219" t="s">
        <v>163</v>
      </c>
      <c r="E2231" s="222">
        <v>0</v>
      </c>
      <c r="F2231" s="222">
        <v>0</v>
      </c>
      <c r="G2231" s="222">
        <v>0</v>
      </c>
      <c r="H2231" s="222">
        <v>0</v>
      </c>
      <c r="I2231" s="222">
        <v>0</v>
      </c>
      <c r="J2231" s="222">
        <v>0</v>
      </c>
      <c r="K2231" s="222">
        <v>0</v>
      </c>
      <c r="L2231" s="222">
        <v>0</v>
      </c>
      <c r="M2231" s="222">
        <v>0</v>
      </c>
      <c r="N2231" s="222">
        <v>0</v>
      </c>
      <c r="O2231" s="222">
        <v>1437.44</v>
      </c>
      <c r="P2231" s="222">
        <v>0</v>
      </c>
      <c r="Q2231" s="222">
        <v>1437.44</v>
      </c>
    </row>
    <row r="2232" spans="1:17">
      <c r="A2232" s="223">
        <f t="shared" si="92"/>
        <v>3</v>
      </c>
      <c r="B2232" s="219" t="s">
        <v>559</v>
      </c>
      <c r="C2232" s="219" t="s">
        <v>7175</v>
      </c>
      <c r="D2232" s="219" t="s">
        <v>7176</v>
      </c>
      <c r="E2232" s="222">
        <v>0</v>
      </c>
      <c r="F2232" s="222">
        <v>0</v>
      </c>
      <c r="G2232" s="222">
        <v>0</v>
      </c>
      <c r="H2232" s="222">
        <v>0</v>
      </c>
      <c r="I2232" s="222">
        <v>0</v>
      </c>
      <c r="J2232" s="222">
        <v>0</v>
      </c>
      <c r="K2232" s="222">
        <v>0</v>
      </c>
      <c r="L2232" s="222">
        <v>0</v>
      </c>
      <c r="M2232" s="222">
        <v>0</v>
      </c>
      <c r="N2232" s="222">
        <v>0</v>
      </c>
      <c r="O2232" s="222">
        <v>101.65</v>
      </c>
      <c r="P2232" s="222">
        <v>0</v>
      </c>
      <c r="Q2232" s="222">
        <v>101.65</v>
      </c>
    </row>
    <row r="2233" spans="1:17">
      <c r="A2233" s="223">
        <f t="shared" si="92"/>
        <v>4</v>
      </c>
      <c r="B2233" s="219" t="s">
        <v>559</v>
      </c>
      <c r="C2233" s="219" t="s">
        <v>7177</v>
      </c>
      <c r="D2233" s="219" t="s">
        <v>7178</v>
      </c>
      <c r="E2233" s="222">
        <v>0</v>
      </c>
      <c r="F2233" s="222">
        <v>0</v>
      </c>
      <c r="G2233" s="222">
        <v>0</v>
      </c>
      <c r="H2233" s="222">
        <v>0</v>
      </c>
      <c r="I2233" s="222">
        <v>0</v>
      </c>
      <c r="J2233" s="222">
        <v>0</v>
      </c>
      <c r="K2233" s="222">
        <v>0</v>
      </c>
      <c r="L2233" s="222">
        <v>0</v>
      </c>
      <c r="M2233" s="222">
        <v>0</v>
      </c>
      <c r="N2233" s="222">
        <v>0</v>
      </c>
      <c r="O2233" s="222">
        <v>631.29999999999995</v>
      </c>
      <c r="P2233" s="222">
        <v>0</v>
      </c>
      <c r="Q2233" s="222">
        <v>631.29999999999995</v>
      </c>
    </row>
    <row r="2234" spans="1:17">
      <c r="A2234" s="223">
        <f t="shared" si="92"/>
        <v>5</v>
      </c>
      <c r="B2234" s="219" t="s">
        <v>559</v>
      </c>
      <c r="C2234" s="219" t="s">
        <v>7179</v>
      </c>
      <c r="D2234" s="219" t="s">
        <v>2723</v>
      </c>
      <c r="E2234" s="222">
        <v>0</v>
      </c>
      <c r="F2234" s="222">
        <v>0</v>
      </c>
      <c r="G2234" s="222">
        <v>0</v>
      </c>
      <c r="H2234" s="222">
        <v>0</v>
      </c>
      <c r="I2234" s="222">
        <v>0</v>
      </c>
      <c r="J2234" s="222">
        <v>0</v>
      </c>
      <c r="K2234" s="222">
        <v>0</v>
      </c>
      <c r="L2234" s="222">
        <v>0</v>
      </c>
      <c r="M2234" s="222">
        <v>0</v>
      </c>
      <c r="N2234" s="222">
        <v>0</v>
      </c>
      <c r="O2234" s="222">
        <v>160.5</v>
      </c>
      <c r="P2234" s="222">
        <v>0</v>
      </c>
      <c r="Q2234" s="222">
        <v>160.5</v>
      </c>
    </row>
    <row r="2235" spans="1:17">
      <c r="A2235" s="223">
        <f t="shared" si="92"/>
        <v>6</v>
      </c>
      <c r="B2235" s="219" t="s">
        <v>559</v>
      </c>
      <c r="C2235" s="219" t="s">
        <v>7180</v>
      </c>
      <c r="D2235" s="219" t="s">
        <v>2723</v>
      </c>
      <c r="E2235" s="222">
        <v>0</v>
      </c>
      <c r="F2235" s="222">
        <v>0</v>
      </c>
      <c r="G2235" s="222">
        <v>0</v>
      </c>
      <c r="H2235" s="222">
        <v>0</v>
      </c>
      <c r="I2235" s="222">
        <v>0</v>
      </c>
      <c r="J2235" s="222">
        <v>0</v>
      </c>
      <c r="K2235" s="222">
        <v>0</v>
      </c>
      <c r="L2235" s="222">
        <v>0</v>
      </c>
      <c r="M2235" s="222">
        <v>0</v>
      </c>
      <c r="N2235" s="222">
        <v>0</v>
      </c>
      <c r="O2235" s="222">
        <v>160.5</v>
      </c>
      <c r="P2235" s="222">
        <v>0</v>
      </c>
      <c r="Q2235" s="222">
        <v>160.5</v>
      </c>
    </row>
    <row r="2236" spans="1:17">
      <c r="A2236" s="223">
        <f t="shared" si="92"/>
        <v>7</v>
      </c>
      <c r="B2236" s="219" t="s">
        <v>559</v>
      </c>
      <c r="C2236" s="219" t="s">
        <v>7181</v>
      </c>
      <c r="D2236" s="219" t="s">
        <v>2723</v>
      </c>
      <c r="E2236" s="222">
        <v>0</v>
      </c>
      <c r="F2236" s="222">
        <v>0</v>
      </c>
      <c r="G2236" s="222">
        <v>0</v>
      </c>
      <c r="H2236" s="222">
        <v>0</v>
      </c>
      <c r="I2236" s="222">
        <v>0</v>
      </c>
      <c r="J2236" s="222">
        <v>0</v>
      </c>
      <c r="K2236" s="222">
        <v>0</v>
      </c>
      <c r="L2236" s="222">
        <v>0</v>
      </c>
      <c r="M2236" s="222">
        <v>0</v>
      </c>
      <c r="N2236" s="222">
        <v>0</v>
      </c>
      <c r="O2236" s="222">
        <v>124.12</v>
      </c>
      <c r="P2236" s="222">
        <v>0</v>
      </c>
      <c r="Q2236" s="222">
        <v>124.12</v>
      </c>
    </row>
    <row r="2237" spans="1:17">
      <c r="A2237" s="223">
        <f t="shared" si="92"/>
        <v>8</v>
      </c>
      <c r="B2237" s="219" t="s">
        <v>559</v>
      </c>
      <c r="C2237" s="219" t="s">
        <v>7182</v>
      </c>
      <c r="D2237" s="219" t="s">
        <v>2723</v>
      </c>
      <c r="E2237" s="222">
        <v>0</v>
      </c>
      <c r="F2237" s="222">
        <v>0</v>
      </c>
      <c r="G2237" s="222">
        <v>0</v>
      </c>
      <c r="H2237" s="222">
        <v>0</v>
      </c>
      <c r="I2237" s="222">
        <v>0</v>
      </c>
      <c r="J2237" s="222">
        <v>0</v>
      </c>
      <c r="K2237" s="222">
        <v>0</v>
      </c>
      <c r="L2237" s="222">
        <v>0</v>
      </c>
      <c r="M2237" s="222">
        <v>0</v>
      </c>
      <c r="N2237" s="222">
        <v>0</v>
      </c>
      <c r="O2237" s="222">
        <v>898.8</v>
      </c>
      <c r="P2237" s="222">
        <v>0</v>
      </c>
      <c r="Q2237" s="222">
        <v>898.8</v>
      </c>
    </row>
    <row r="2238" spans="1:17">
      <c r="A2238" s="223">
        <f t="shared" si="92"/>
        <v>9</v>
      </c>
      <c r="B2238" s="219" t="s">
        <v>559</v>
      </c>
      <c r="C2238" s="219" t="s">
        <v>7183</v>
      </c>
      <c r="D2238" s="219" t="s">
        <v>2723</v>
      </c>
      <c r="E2238" s="222">
        <v>0</v>
      </c>
      <c r="F2238" s="222">
        <v>0</v>
      </c>
      <c r="G2238" s="222">
        <v>0</v>
      </c>
      <c r="H2238" s="222">
        <v>0</v>
      </c>
      <c r="I2238" s="222">
        <v>0</v>
      </c>
      <c r="J2238" s="222">
        <v>0</v>
      </c>
      <c r="K2238" s="222">
        <v>0</v>
      </c>
      <c r="L2238" s="222">
        <v>0</v>
      </c>
      <c r="M2238" s="222">
        <v>0</v>
      </c>
      <c r="N2238" s="222">
        <v>0</v>
      </c>
      <c r="O2238" s="222">
        <v>267.5</v>
      </c>
      <c r="P2238" s="222">
        <v>0</v>
      </c>
      <c r="Q2238" s="222">
        <v>267.5</v>
      </c>
    </row>
    <row r="2239" spans="1:17">
      <c r="A2239" s="223">
        <f t="shared" si="92"/>
        <v>10</v>
      </c>
      <c r="B2239" s="219" t="s">
        <v>559</v>
      </c>
      <c r="C2239" s="219" t="s">
        <v>7184</v>
      </c>
      <c r="D2239" s="219" t="s">
        <v>2723</v>
      </c>
      <c r="E2239" s="222">
        <v>0</v>
      </c>
      <c r="F2239" s="222">
        <v>0</v>
      </c>
      <c r="G2239" s="222">
        <v>0</v>
      </c>
      <c r="H2239" s="222">
        <v>0</v>
      </c>
      <c r="I2239" s="222">
        <v>0</v>
      </c>
      <c r="J2239" s="222">
        <v>0</v>
      </c>
      <c r="K2239" s="222">
        <v>0</v>
      </c>
      <c r="L2239" s="222">
        <v>0</v>
      </c>
      <c r="M2239" s="222">
        <v>0</v>
      </c>
      <c r="N2239" s="222">
        <v>0</v>
      </c>
      <c r="O2239" s="222">
        <v>749</v>
      </c>
      <c r="P2239" s="222">
        <v>0</v>
      </c>
      <c r="Q2239" s="222">
        <v>749</v>
      </c>
    </row>
    <row r="2240" spans="1:17">
      <c r="A2240" s="223">
        <f t="shared" si="92"/>
        <v>11</v>
      </c>
      <c r="B2240" s="219" t="s">
        <v>559</v>
      </c>
      <c r="C2240" s="219" t="s">
        <v>7185</v>
      </c>
      <c r="D2240" s="219" t="s">
        <v>2723</v>
      </c>
      <c r="E2240" s="222">
        <v>0</v>
      </c>
      <c r="F2240" s="222">
        <v>0</v>
      </c>
      <c r="G2240" s="222">
        <v>0</v>
      </c>
      <c r="H2240" s="222">
        <v>0</v>
      </c>
      <c r="I2240" s="222">
        <v>0</v>
      </c>
      <c r="J2240" s="222">
        <v>0</v>
      </c>
      <c r="K2240" s="222">
        <v>0</v>
      </c>
      <c r="L2240" s="222">
        <v>0</v>
      </c>
      <c r="M2240" s="222">
        <v>0</v>
      </c>
      <c r="N2240" s="222">
        <v>0</v>
      </c>
      <c r="O2240" s="222">
        <v>631.29999999999995</v>
      </c>
      <c r="P2240" s="222">
        <v>0</v>
      </c>
      <c r="Q2240" s="222">
        <v>631.29999999999995</v>
      </c>
    </row>
    <row r="2241" spans="1:17">
      <c r="A2241" s="223">
        <f t="shared" si="92"/>
        <v>12</v>
      </c>
      <c r="B2241" s="219" t="s">
        <v>559</v>
      </c>
      <c r="C2241" s="219" t="s">
        <v>7186</v>
      </c>
      <c r="D2241" s="219" t="s">
        <v>7187</v>
      </c>
      <c r="E2241" s="222">
        <v>0</v>
      </c>
      <c r="F2241" s="222">
        <v>0</v>
      </c>
      <c r="G2241" s="222">
        <v>0</v>
      </c>
      <c r="H2241" s="222">
        <v>0</v>
      </c>
      <c r="I2241" s="222">
        <v>0</v>
      </c>
      <c r="J2241" s="222">
        <v>0</v>
      </c>
      <c r="K2241" s="222">
        <v>0</v>
      </c>
      <c r="L2241" s="222">
        <v>0</v>
      </c>
      <c r="M2241" s="222">
        <v>0</v>
      </c>
      <c r="N2241" s="222">
        <v>0</v>
      </c>
      <c r="O2241" s="222">
        <v>101.65</v>
      </c>
      <c r="P2241" s="222">
        <v>0</v>
      </c>
      <c r="Q2241" s="222">
        <v>101.65</v>
      </c>
    </row>
    <row r="2242" spans="1:17">
      <c r="A2242" s="223">
        <f t="shared" si="92"/>
        <v>13</v>
      </c>
      <c r="B2242" s="219" t="s">
        <v>559</v>
      </c>
      <c r="C2242" s="219" t="s">
        <v>7188</v>
      </c>
      <c r="D2242" s="219" t="s">
        <v>7187</v>
      </c>
      <c r="E2242" s="222">
        <v>0</v>
      </c>
      <c r="F2242" s="222">
        <v>0</v>
      </c>
      <c r="G2242" s="222">
        <v>0</v>
      </c>
      <c r="H2242" s="222">
        <v>0</v>
      </c>
      <c r="I2242" s="222">
        <v>0</v>
      </c>
      <c r="J2242" s="222">
        <v>0</v>
      </c>
      <c r="K2242" s="222">
        <v>0</v>
      </c>
      <c r="L2242" s="222">
        <v>0</v>
      </c>
      <c r="M2242" s="222">
        <v>0</v>
      </c>
      <c r="N2242" s="222">
        <v>0</v>
      </c>
      <c r="O2242" s="222">
        <v>738.3</v>
      </c>
      <c r="P2242" s="222">
        <v>0</v>
      </c>
      <c r="Q2242" s="222">
        <v>738.3</v>
      </c>
    </row>
    <row r="2243" spans="1:17">
      <c r="A2243" s="223">
        <f t="shared" si="92"/>
        <v>14</v>
      </c>
      <c r="B2243" s="219" t="s">
        <v>559</v>
      </c>
      <c r="C2243" s="219" t="s">
        <v>7189</v>
      </c>
      <c r="D2243" s="219" t="s">
        <v>1913</v>
      </c>
      <c r="E2243" s="222">
        <v>0</v>
      </c>
      <c r="F2243" s="222">
        <v>0</v>
      </c>
      <c r="G2243" s="222">
        <v>0</v>
      </c>
      <c r="H2243" s="222">
        <v>0</v>
      </c>
      <c r="I2243" s="222">
        <v>0</v>
      </c>
      <c r="J2243" s="222">
        <v>0</v>
      </c>
      <c r="K2243" s="222">
        <v>0</v>
      </c>
      <c r="L2243" s="222">
        <v>0</v>
      </c>
      <c r="M2243" s="222">
        <v>0</v>
      </c>
      <c r="N2243" s="222">
        <v>0</v>
      </c>
      <c r="O2243" s="222">
        <v>524.29999999999995</v>
      </c>
      <c r="P2243" s="222">
        <v>0</v>
      </c>
      <c r="Q2243" s="222">
        <v>524.29999999999995</v>
      </c>
    </row>
    <row r="2244" spans="1:17">
      <c r="A2244" s="223">
        <f t="shared" si="92"/>
        <v>15</v>
      </c>
      <c r="B2244" s="219" t="s">
        <v>559</v>
      </c>
      <c r="C2244" s="219" t="s">
        <v>7190</v>
      </c>
      <c r="D2244" s="219" t="s">
        <v>7191</v>
      </c>
      <c r="E2244" s="222">
        <v>0</v>
      </c>
      <c r="F2244" s="222">
        <v>0</v>
      </c>
      <c r="G2244" s="222">
        <v>0</v>
      </c>
      <c r="H2244" s="222">
        <v>0</v>
      </c>
      <c r="I2244" s="222">
        <v>0</v>
      </c>
      <c r="J2244" s="222">
        <v>0</v>
      </c>
      <c r="K2244" s="222">
        <v>0</v>
      </c>
      <c r="L2244" s="222">
        <v>0</v>
      </c>
      <c r="M2244" s="222">
        <v>0</v>
      </c>
      <c r="N2244" s="222">
        <v>0</v>
      </c>
      <c r="O2244" s="222">
        <v>525.53</v>
      </c>
      <c r="P2244" s="222">
        <v>0</v>
      </c>
      <c r="Q2244" s="222">
        <v>525.53</v>
      </c>
    </row>
    <row r="2245" spans="1:17">
      <c r="A2245" s="223">
        <f t="shared" si="92"/>
        <v>16</v>
      </c>
      <c r="B2245" s="219" t="s">
        <v>559</v>
      </c>
      <c r="C2245" s="219" t="s">
        <v>7192</v>
      </c>
      <c r="D2245" s="219" t="s">
        <v>7193</v>
      </c>
      <c r="E2245" s="222">
        <v>0</v>
      </c>
      <c r="F2245" s="222">
        <v>0</v>
      </c>
      <c r="G2245" s="222">
        <v>0</v>
      </c>
      <c r="H2245" s="222">
        <v>0</v>
      </c>
      <c r="I2245" s="222">
        <v>0</v>
      </c>
      <c r="J2245" s="222">
        <v>0</v>
      </c>
      <c r="K2245" s="222">
        <v>0</v>
      </c>
      <c r="L2245" s="222">
        <v>0</v>
      </c>
      <c r="M2245" s="222">
        <v>0</v>
      </c>
      <c r="N2245" s="222">
        <v>0</v>
      </c>
      <c r="O2245" s="222">
        <v>107</v>
      </c>
      <c r="P2245" s="222">
        <v>0</v>
      </c>
      <c r="Q2245" s="222">
        <v>107</v>
      </c>
    </row>
    <row r="2246" spans="1:17">
      <c r="A2246" s="223">
        <f t="shared" si="92"/>
        <v>17</v>
      </c>
      <c r="B2246" s="219" t="s">
        <v>559</v>
      </c>
      <c r="C2246" s="219" t="s">
        <v>7194</v>
      </c>
      <c r="D2246" s="219" t="s">
        <v>7195</v>
      </c>
      <c r="E2246" s="222">
        <v>0</v>
      </c>
      <c r="F2246" s="222">
        <v>0</v>
      </c>
      <c r="G2246" s="222">
        <v>0</v>
      </c>
      <c r="H2246" s="222">
        <v>0</v>
      </c>
      <c r="I2246" s="222">
        <v>0</v>
      </c>
      <c r="J2246" s="222">
        <v>0</v>
      </c>
      <c r="K2246" s="222">
        <v>0</v>
      </c>
      <c r="L2246" s="222">
        <v>0</v>
      </c>
      <c r="M2246" s="222">
        <v>0</v>
      </c>
      <c r="N2246" s="222">
        <v>0</v>
      </c>
      <c r="O2246" s="222">
        <v>766.86</v>
      </c>
      <c r="P2246" s="222">
        <v>0</v>
      </c>
      <c r="Q2246" s="222">
        <v>766.86</v>
      </c>
    </row>
    <row r="2247" spans="1:17">
      <c r="A2247" s="223">
        <f t="shared" si="92"/>
        <v>18</v>
      </c>
      <c r="B2247" s="219" t="s">
        <v>559</v>
      </c>
      <c r="C2247" s="219" t="s">
        <v>7196</v>
      </c>
      <c r="D2247" s="219" t="s">
        <v>7197</v>
      </c>
      <c r="E2247" s="222">
        <v>0</v>
      </c>
      <c r="F2247" s="222">
        <v>0</v>
      </c>
      <c r="G2247" s="222">
        <v>0</v>
      </c>
      <c r="H2247" s="222">
        <v>0</v>
      </c>
      <c r="I2247" s="222">
        <v>0</v>
      </c>
      <c r="J2247" s="222">
        <v>0</v>
      </c>
      <c r="K2247" s="222">
        <v>0</v>
      </c>
      <c r="L2247" s="222">
        <v>0</v>
      </c>
      <c r="M2247" s="222">
        <v>0</v>
      </c>
      <c r="N2247" s="222">
        <v>0</v>
      </c>
      <c r="O2247" s="222">
        <v>162.63999999999999</v>
      </c>
      <c r="P2247" s="222">
        <v>0</v>
      </c>
      <c r="Q2247" s="222">
        <v>162.63999999999999</v>
      </c>
    </row>
    <row r="2248" spans="1:17">
      <c r="A2248" s="223">
        <f t="shared" si="92"/>
        <v>19</v>
      </c>
      <c r="B2248" s="219" t="s">
        <v>559</v>
      </c>
      <c r="C2248" s="219" t="s">
        <v>7198</v>
      </c>
      <c r="D2248" s="219" t="s">
        <v>7197</v>
      </c>
      <c r="E2248" s="222">
        <v>0</v>
      </c>
      <c r="F2248" s="222">
        <v>0</v>
      </c>
      <c r="G2248" s="222">
        <v>0</v>
      </c>
      <c r="H2248" s="222">
        <v>0</v>
      </c>
      <c r="I2248" s="222">
        <v>0</v>
      </c>
      <c r="J2248" s="222">
        <v>0</v>
      </c>
      <c r="K2248" s="222">
        <v>0</v>
      </c>
      <c r="L2248" s="222">
        <v>0</v>
      </c>
      <c r="M2248" s="222">
        <v>0</v>
      </c>
      <c r="N2248" s="222">
        <v>0</v>
      </c>
      <c r="O2248" s="222">
        <v>669.82</v>
      </c>
      <c r="P2248" s="222">
        <v>0</v>
      </c>
      <c r="Q2248" s="222">
        <v>669.82</v>
      </c>
    </row>
    <row r="2249" spans="1:17">
      <c r="A2249" s="223">
        <f t="shared" si="92"/>
        <v>20</v>
      </c>
      <c r="B2249" s="219" t="s">
        <v>559</v>
      </c>
      <c r="C2249" s="219" t="s">
        <v>7199</v>
      </c>
      <c r="D2249" s="219" t="s">
        <v>7200</v>
      </c>
      <c r="E2249" s="222">
        <v>0</v>
      </c>
      <c r="F2249" s="222">
        <v>0</v>
      </c>
      <c r="G2249" s="222">
        <v>0</v>
      </c>
      <c r="H2249" s="222">
        <v>0</v>
      </c>
      <c r="I2249" s="222">
        <v>0</v>
      </c>
      <c r="J2249" s="222">
        <v>0</v>
      </c>
      <c r="K2249" s="222">
        <v>0</v>
      </c>
      <c r="L2249" s="222">
        <v>0</v>
      </c>
      <c r="M2249" s="222">
        <v>0</v>
      </c>
      <c r="N2249" s="222">
        <v>0</v>
      </c>
      <c r="O2249" s="222">
        <v>732.95</v>
      </c>
      <c r="P2249" s="222">
        <v>0</v>
      </c>
      <c r="Q2249" s="222">
        <v>732.95</v>
      </c>
    </row>
    <row r="2250" spans="1:17">
      <c r="A2250" s="223">
        <f t="shared" si="92"/>
        <v>21</v>
      </c>
      <c r="B2250" s="219" t="s">
        <v>559</v>
      </c>
      <c r="C2250" s="219" t="s">
        <v>7201</v>
      </c>
      <c r="D2250" s="219" t="s">
        <v>7202</v>
      </c>
      <c r="E2250" s="222">
        <v>0</v>
      </c>
      <c r="F2250" s="222">
        <v>0</v>
      </c>
      <c r="G2250" s="222">
        <v>0</v>
      </c>
      <c r="H2250" s="222">
        <v>0</v>
      </c>
      <c r="I2250" s="222">
        <v>0</v>
      </c>
      <c r="J2250" s="222">
        <v>0</v>
      </c>
      <c r="K2250" s="222">
        <v>0</v>
      </c>
      <c r="L2250" s="222">
        <v>0</v>
      </c>
      <c r="M2250" s="222">
        <v>0</v>
      </c>
      <c r="N2250" s="222">
        <v>0</v>
      </c>
      <c r="O2250" s="222">
        <v>738.3</v>
      </c>
      <c r="P2250" s="222">
        <v>0</v>
      </c>
      <c r="Q2250" s="222">
        <v>738.3</v>
      </c>
    </row>
    <row r="2251" spans="1:17">
      <c r="A2251" s="223">
        <f t="shared" si="92"/>
        <v>22</v>
      </c>
      <c r="B2251" s="219" t="s">
        <v>559</v>
      </c>
      <c r="C2251" s="219" t="s">
        <v>7203</v>
      </c>
      <c r="D2251" s="219" t="s">
        <v>7204</v>
      </c>
      <c r="E2251" s="222">
        <v>0</v>
      </c>
      <c r="F2251" s="222">
        <v>0</v>
      </c>
      <c r="G2251" s="222">
        <v>0</v>
      </c>
      <c r="H2251" s="222">
        <v>0</v>
      </c>
      <c r="I2251" s="222">
        <v>0</v>
      </c>
      <c r="J2251" s="222">
        <v>0</v>
      </c>
      <c r="K2251" s="222">
        <v>0</v>
      </c>
      <c r="L2251" s="222">
        <v>0</v>
      </c>
      <c r="M2251" s="222">
        <v>0</v>
      </c>
      <c r="N2251" s="222">
        <v>0</v>
      </c>
      <c r="O2251" s="222">
        <v>738.3</v>
      </c>
      <c r="P2251" s="222">
        <v>0</v>
      </c>
      <c r="Q2251" s="222">
        <v>738.3</v>
      </c>
    </row>
    <row r="2252" spans="1:17">
      <c r="A2252" s="223">
        <f t="shared" si="92"/>
        <v>23</v>
      </c>
      <c r="B2252" s="219" t="s">
        <v>559</v>
      </c>
      <c r="C2252" s="219" t="s">
        <v>7205</v>
      </c>
      <c r="D2252" s="219" t="s">
        <v>7206</v>
      </c>
      <c r="E2252" s="222">
        <v>0</v>
      </c>
      <c r="F2252" s="222">
        <v>0</v>
      </c>
      <c r="G2252" s="222">
        <v>0</v>
      </c>
      <c r="H2252" s="222">
        <v>0</v>
      </c>
      <c r="I2252" s="222">
        <v>0</v>
      </c>
      <c r="J2252" s="222">
        <v>0</v>
      </c>
      <c r="K2252" s="222">
        <v>0</v>
      </c>
      <c r="L2252" s="222">
        <v>0</v>
      </c>
      <c r="M2252" s="222">
        <v>0</v>
      </c>
      <c r="N2252" s="222">
        <v>0</v>
      </c>
      <c r="O2252" s="222">
        <v>738.3</v>
      </c>
      <c r="P2252" s="222">
        <v>0</v>
      </c>
      <c r="Q2252" s="222">
        <v>738.3</v>
      </c>
    </row>
    <row r="2253" spans="1:17">
      <c r="A2253" s="223">
        <f t="shared" si="92"/>
        <v>24</v>
      </c>
      <c r="B2253" s="219" t="s">
        <v>559</v>
      </c>
      <c r="C2253" s="219" t="s">
        <v>7207</v>
      </c>
      <c r="D2253" s="219" t="s">
        <v>2737</v>
      </c>
      <c r="E2253" s="222">
        <v>0</v>
      </c>
      <c r="F2253" s="222">
        <v>0</v>
      </c>
      <c r="G2253" s="222">
        <v>0</v>
      </c>
      <c r="H2253" s="222">
        <v>0</v>
      </c>
      <c r="I2253" s="222">
        <v>0</v>
      </c>
      <c r="J2253" s="222">
        <v>0</v>
      </c>
      <c r="K2253" s="222">
        <v>0</v>
      </c>
      <c r="L2253" s="222">
        <v>0</v>
      </c>
      <c r="M2253" s="222">
        <v>0</v>
      </c>
      <c r="N2253" s="222">
        <v>0</v>
      </c>
      <c r="O2253" s="222">
        <v>187.04</v>
      </c>
      <c r="P2253" s="222">
        <v>0</v>
      </c>
      <c r="Q2253" s="222">
        <v>187.04</v>
      </c>
    </row>
    <row r="2254" spans="1:17">
      <c r="A2254" s="223">
        <f t="shared" si="92"/>
        <v>25</v>
      </c>
      <c r="B2254" s="219" t="s">
        <v>559</v>
      </c>
      <c r="C2254" s="219" t="s">
        <v>7208</v>
      </c>
      <c r="D2254" s="219" t="s">
        <v>2737</v>
      </c>
      <c r="E2254" s="222">
        <v>0</v>
      </c>
      <c r="F2254" s="222">
        <v>0</v>
      </c>
      <c r="G2254" s="222">
        <v>0</v>
      </c>
      <c r="H2254" s="222">
        <v>0</v>
      </c>
      <c r="I2254" s="222">
        <v>0</v>
      </c>
      <c r="J2254" s="222">
        <v>0</v>
      </c>
      <c r="K2254" s="222">
        <v>0</v>
      </c>
      <c r="L2254" s="222">
        <v>0</v>
      </c>
      <c r="M2254" s="222">
        <v>0</v>
      </c>
      <c r="N2254" s="222">
        <v>0</v>
      </c>
      <c r="O2254" s="222">
        <v>1228.79</v>
      </c>
      <c r="P2254" s="222">
        <v>0</v>
      </c>
      <c r="Q2254" s="222">
        <v>1228.79</v>
      </c>
    </row>
    <row r="2255" spans="1:17">
      <c r="A2255" s="223">
        <f t="shared" si="92"/>
        <v>26</v>
      </c>
      <c r="B2255" s="219" t="s">
        <v>559</v>
      </c>
      <c r="C2255" s="219" t="s">
        <v>7209</v>
      </c>
      <c r="D2255" s="219" t="s">
        <v>2737</v>
      </c>
      <c r="E2255" s="222">
        <v>0</v>
      </c>
      <c r="F2255" s="222">
        <v>0</v>
      </c>
      <c r="G2255" s="222">
        <v>0</v>
      </c>
      <c r="H2255" s="222">
        <v>0</v>
      </c>
      <c r="I2255" s="222">
        <v>0</v>
      </c>
      <c r="J2255" s="222">
        <v>0</v>
      </c>
      <c r="K2255" s="222">
        <v>0</v>
      </c>
      <c r="L2255" s="222">
        <v>0</v>
      </c>
      <c r="M2255" s="222">
        <v>0</v>
      </c>
      <c r="N2255" s="222">
        <v>0</v>
      </c>
      <c r="O2255" s="222">
        <v>856</v>
      </c>
      <c r="P2255" s="222">
        <v>0</v>
      </c>
      <c r="Q2255" s="222">
        <v>856</v>
      </c>
    </row>
    <row r="2256" spans="1:17">
      <c r="A2256" s="223">
        <f t="shared" si="92"/>
        <v>27</v>
      </c>
      <c r="B2256" s="219" t="s">
        <v>559</v>
      </c>
      <c r="C2256" s="219" t="s">
        <v>7210</v>
      </c>
      <c r="D2256" s="219" t="s">
        <v>2737</v>
      </c>
      <c r="E2256" s="222">
        <v>0</v>
      </c>
      <c r="F2256" s="222">
        <v>0</v>
      </c>
      <c r="G2256" s="222">
        <v>0</v>
      </c>
      <c r="H2256" s="222">
        <v>0</v>
      </c>
      <c r="I2256" s="222">
        <v>0</v>
      </c>
      <c r="J2256" s="222">
        <v>0</v>
      </c>
      <c r="K2256" s="222">
        <v>0</v>
      </c>
      <c r="L2256" s="222">
        <v>0</v>
      </c>
      <c r="M2256" s="222">
        <v>0</v>
      </c>
      <c r="N2256" s="222">
        <v>0</v>
      </c>
      <c r="O2256" s="222">
        <v>613.97</v>
      </c>
      <c r="P2256" s="222">
        <v>0</v>
      </c>
      <c r="Q2256" s="222">
        <v>613.97</v>
      </c>
    </row>
    <row r="2257" spans="1:17">
      <c r="A2257" s="223">
        <f t="shared" si="92"/>
        <v>28</v>
      </c>
      <c r="B2257" s="219" t="s">
        <v>559</v>
      </c>
      <c r="C2257" s="219" t="s">
        <v>7211</v>
      </c>
      <c r="D2257" s="219" t="s">
        <v>560</v>
      </c>
      <c r="E2257" s="222">
        <v>0</v>
      </c>
      <c r="F2257" s="222">
        <v>0</v>
      </c>
      <c r="G2257" s="222">
        <v>0</v>
      </c>
      <c r="H2257" s="222">
        <v>0</v>
      </c>
      <c r="I2257" s="222">
        <v>0</v>
      </c>
      <c r="J2257" s="222">
        <v>0</v>
      </c>
      <c r="K2257" s="222">
        <v>0</v>
      </c>
      <c r="L2257" s="222">
        <v>0</v>
      </c>
      <c r="M2257" s="222">
        <v>0</v>
      </c>
      <c r="N2257" s="222">
        <v>0</v>
      </c>
      <c r="O2257" s="222">
        <v>955.51</v>
      </c>
      <c r="P2257" s="222">
        <v>0</v>
      </c>
      <c r="Q2257" s="222">
        <v>955.51</v>
      </c>
    </row>
    <row r="2258" spans="1:17">
      <c r="A2258" s="223">
        <f t="shared" si="92"/>
        <v>29</v>
      </c>
      <c r="B2258" s="219" t="s">
        <v>559</v>
      </c>
      <c r="C2258" s="219" t="s">
        <v>7212</v>
      </c>
      <c r="D2258" s="219" t="s">
        <v>560</v>
      </c>
      <c r="E2258" s="222">
        <v>0</v>
      </c>
      <c r="F2258" s="222">
        <v>0</v>
      </c>
      <c r="G2258" s="222">
        <v>0</v>
      </c>
      <c r="H2258" s="222">
        <v>0</v>
      </c>
      <c r="I2258" s="222">
        <v>0</v>
      </c>
      <c r="J2258" s="222">
        <v>0</v>
      </c>
      <c r="K2258" s="222">
        <v>0</v>
      </c>
      <c r="L2258" s="222">
        <v>0</v>
      </c>
      <c r="M2258" s="222">
        <v>0</v>
      </c>
      <c r="N2258" s="222">
        <v>0</v>
      </c>
      <c r="O2258" s="222">
        <v>116.9</v>
      </c>
      <c r="P2258" s="222">
        <v>0</v>
      </c>
      <c r="Q2258" s="222">
        <v>116.9</v>
      </c>
    </row>
    <row r="2259" spans="1:17">
      <c r="A2259" s="223">
        <f t="shared" si="92"/>
        <v>30</v>
      </c>
      <c r="B2259" s="219" t="s">
        <v>559</v>
      </c>
      <c r="C2259" s="219" t="s">
        <v>7213</v>
      </c>
      <c r="D2259" s="219" t="s">
        <v>560</v>
      </c>
      <c r="E2259" s="222">
        <v>0</v>
      </c>
      <c r="F2259" s="222">
        <v>0</v>
      </c>
      <c r="G2259" s="222">
        <v>0</v>
      </c>
      <c r="H2259" s="222">
        <v>0</v>
      </c>
      <c r="I2259" s="222">
        <v>0</v>
      </c>
      <c r="J2259" s="222">
        <v>0</v>
      </c>
      <c r="K2259" s="222">
        <v>0</v>
      </c>
      <c r="L2259" s="222">
        <v>0</v>
      </c>
      <c r="M2259" s="222">
        <v>0</v>
      </c>
      <c r="N2259" s="222">
        <v>0</v>
      </c>
      <c r="O2259" s="222">
        <v>101.65</v>
      </c>
      <c r="P2259" s="222">
        <v>0</v>
      </c>
      <c r="Q2259" s="222">
        <v>101.65</v>
      </c>
    </row>
    <row r="2260" spans="1:17">
      <c r="A2260" s="223">
        <f t="shared" si="92"/>
        <v>31</v>
      </c>
      <c r="B2260" s="219" t="s">
        <v>559</v>
      </c>
      <c r="C2260" s="219" t="s">
        <v>7214</v>
      </c>
      <c r="D2260" s="219" t="s">
        <v>1912</v>
      </c>
      <c r="E2260" s="222">
        <v>0</v>
      </c>
      <c r="F2260" s="222">
        <v>0</v>
      </c>
      <c r="G2260" s="222">
        <v>0</v>
      </c>
      <c r="H2260" s="222">
        <v>0</v>
      </c>
      <c r="I2260" s="222">
        <v>0</v>
      </c>
      <c r="J2260" s="222">
        <v>0</v>
      </c>
      <c r="K2260" s="222">
        <v>0</v>
      </c>
      <c r="L2260" s="222">
        <v>0</v>
      </c>
      <c r="M2260" s="222">
        <v>0</v>
      </c>
      <c r="N2260" s="222">
        <v>0</v>
      </c>
      <c r="O2260" s="222">
        <v>101.65</v>
      </c>
      <c r="P2260" s="222">
        <v>0</v>
      </c>
      <c r="Q2260" s="222">
        <v>101.65</v>
      </c>
    </row>
    <row r="2261" spans="1:17">
      <c r="A2261" s="223">
        <f t="shared" si="92"/>
        <v>32</v>
      </c>
      <c r="B2261" s="219" t="s">
        <v>559</v>
      </c>
      <c r="C2261" s="219" t="s">
        <v>7215</v>
      </c>
      <c r="D2261" s="219" t="s">
        <v>2756</v>
      </c>
      <c r="E2261" s="222">
        <v>0</v>
      </c>
      <c r="F2261" s="222">
        <v>0</v>
      </c>
      <c r="G2261" s="222">
        <v>0</v>
      </c>
      <c r="H2261" s="222">
        <v>0</v>
      </c>
      <c r="I2261" s="222">
        <v>0</v>
      </c>
      <c r="J2261" s="222">
        <v>0</v>
      </c>
      <c r="K2261" s="222">
        <v>0</v>
      </c>
      <c r="L2261" s="222">
        <v>0</v>
      </c>
      <c r="M2261" s="222">
        <v>0</v>
      </c>
      <c r="N2261" s="222">
        <v>0</v>
      </c>
      <c r="O2261" s="222">
        <v>706.74</v>
      </c>
      <c r="P2261" s="222">
        <v>0</v>
      </c>
      <c r="Q2261" s="222">
        <v>706.74</v>
      </c>
    </row>
    <row r="2262" spans="1:17">
      <c r="A2262" s="223">
        <f t="shared" si="92"/>
        <v>33</v>
      </c>
      <c r="B2262" s="219" t="s">
        <v>559</v>
      </c>
      <c r="C2262" s="219" t="s">
        <v>7216</v>
      </c>
      <c r="D2262" s="219" t="s">
        <v>2756</v>
      </c>
      <c r="E2262" s="222">
        <v>0</v>
      </c>
      <c r="F2262" s="222">
        <v>0</v>
      </c>
      <c r="G2262" s="222">
        <v>0</v>
      </c>
      <c r="H2262" s="222">
        <v>0</v>
      </c>
      <c r="I2262" s="222">
        <v>0</v>
      </c>
      <c r="J2262" s="222">
        <v>0</v>
      </c>
      <c r="K2262" s="222">
        <v>0</v>
      </c>
      <c r="L2262" s="222">
        <v>0</v>
      </c>
      <c r="M2262" s="222">
        <v>0</v>
      </c>
      <c r="N2262" s="222">
        <v>0</v>
      </c>
      <c r="O2262" s="222">
        <v>101.65</v>
      </c>
      <c r="P2262" s="222">
        <v>0</v>
      </c>
      <c r="Q2262" s="222">
        <v>101.65</v>
      </c>
    </row>
    <row r="2263" spans="1:17">
      <c r="A2263" s="223">
        <f t="shared" si="92"/>
        <v>34</v>
      </c>
      <c r="B2263" s="219" t="s">
        <v>559</v>
      </c>
      <c r="C2263" s="219" t="s">
        <v>7217</v>
      </c>
      <c r="D2263" s="219" t="s">
        <v>564</v>
      </c>
      <c r="E2263" s="222">
        <v>0</v>
      </c>
      <c r="F2263" s="222">
        <v>0</v>
      </c>
      <c r="G2263" s="222">
        <v>0</v>
      </c>
      <c r="H2263" s="222">
        <v>0</v>
      </c>
      <c r="I2263" s="222">
        <v>0</v>
      </c>
      <c r="J2263" s="222">
        <v>0</v>
      </c>
      <c r="K2263" s="222">
        <v>0</v>
      </c>
      <c r="L2263" s="222">
        <v>0</v>
      </c>
      <c r="M2263" s="222">
        <v>0</v>
      </c>
      <c r="N2263" s="222">
        <v>0</v>
      </c>
      <c r="O2263" s="222">
        <v>107</v>
      </c>
      <c r="P2263" s="222">
        <v>0</v>
      </c>
      <c r="Q2263" s="222">
        <v>107</v>
      </c>
    </row>
    <row r="2264" spans="1:17">
      <c r="A2264" s="223">
        <f t="shared" si="92"/>
        <v>35</v>
      </c>
      <c r="B2264" s="219" t="s">
        <v>559</v>
      </c>
      <c r="C2264" s="219" t="s">
        <v>7218</v>
      </c>
      <c r="D2264" s="219" t="s">
        <v>146</v>
      </c>
      <c r="E2264" s="222">
        <v>0</v>
      </c>
      <c r="F2264" s="222">
        <v>0</v>
      </c>
      <c r="G2264" s="222">
        <v>0</v>
      </c>
      <c r="H2264" s="222">
        <v>0</v>
      </c>
      <c r="I2264" s="222">
        <v>0</v>
      </c>
      <c r="J2264" s="222">
        <v>0</v>
      </c>
      <c r="K2264" s="222">
        <v>0</v>
      </c>
      <c r="L2264" s="222">
        <v>0</v>
      </c>
      <c r="M2264" s="222">
        <v>0</v>
      </c>
      <c r="N2264" s="222">
        <v>110.8</v>
      </c>
      <c r="O2264" s="222">
        <v>123</v>
      </c>
      <c r="P2264" s="222">
        <v>0</v>
      </c>
      <c r="Q2264" s="222">
        <v>233.8</v>
      </c>
    </row>
    <row r="2265" spans="1:17">
      <c r="A2265" s="223">
        <f t="shared" si="92"/>
        <v>36</v>
      </c>
      <c r="B2265" s="219" t="s">
        <v>559</v>
      </c>
      <c r="C2265" s="219" t="s">
        <v>7219</v>
      </c>
      <c r="D2265" s="219" t="s">
        <v>7220</v>
      </c>
      <c r="E2265" s="222">
        <v>0</v>
      </c>
      <c r="F2265" s="222">
        <v>0</v>
      </c>
      <c r="G2265" s="222">
        <v>0</v>
      </c>
      <c r="H2265" s="222">
        <v>0</v>
      </c>
      <c r="I2265" s="222">
        <v>0</v>
      </c>
      <c r="J2265" s="222">
        <v>0</v>
      </c>
      <c r="K2265" s="222">
        <v>0</v>
      </c>
      <c r="L2265" s="222">
        <v>0</v>
      </c>
      <c r="M2265" s="222">
        <v>0</v>
      </c>
      <c r="N2265" s="222">
        <v>0</v>
      </c>
      <c r="O2265" s="222">
        <v>203.3</v>
      </c>
      <c r="P2265" s="222">
        <v>0</v>
      </c>
      <c r="Q2265" s="222">
        <v>203.3</v>
      </c>
    </row>
    <row r="2266" spans="1:17">
      <c r="A2266" s="223">
        <f t="shared" si="92"/>
        <v>37</v>
      </c>
      <c r="B2266" s="219" t="s">
        <v>559</v>
      </c>
      <c r="C2266" s="219" t="s">
        <v>7221</v>
      </c>
      <c r="D2266" s="219" t="s">
        <v>7220</v>
      </c>
      <c r="E2266" s="222">
        <v>0</v>
      </c>
      <c r="F2266" s="222">
        <v>0</v>
      </c>
      <c r="G2266" s="222">
        <v>0</v>
      </c>
      <c r="H2266" s="222">
        <v>0</v>
      </c>
      <c r="I2266" s="222">
        <v>0</v>
      </c>
      <c r="J2266" s="222">
        <v>0</v>
      </c>
      <c r="K2266" s="222">
        <v>0</v>
      </c>
      <c r="L2266" s="222">
        <v>0</v>
      </c>
      <c r="M2266" s="222">
        <v>0</v>
      </c>
      <c r="N2266" s="222">
        <v>0</v>
      </c>
      <c r="O2266" s="222">
        <v>881.68</v>
      </c>
      <c r="P2266" s="222">
        <v>0</v>
      </c>
      <c r="Q2266" s="222">
        <v>881.68</v>
      </c>
    </row>
    <row r="2267" spans="1:17">
      <c r="A2267" s="223">
        <f t="shared" si="92"/>
        <v>38</v>
      </c>
      <c r="B2267" s="219" t="s">
        <v>559</v>
      </c>
      <c r="C2267" s="219" t="s">
        <v>7222</v>
      </c>
      <c r="D2267" s="219" t="s">
        <v>2767</v>
      </c>
      <c r="E2267" s="222">
        <v>0</v>
      </c>
      <c r="F2267" s="222">
        <v>0</v>
      </c>
      <c r="G2267" s="222">
        <v>0</v>
      </c>
      <c r="H2267" s="222">
        <v>0</v>
      </c>
      <c r="I2267" s="222">
        <v>0</v>
      </c>
      <c r="J2267" s="222">
        <v>0</v>
      </c>
      <c r="K2267" s="222">
        <v>0</v>
      </c>
      <c r="L2267" s="222">
        <v>0</v>
      </c>
      <c r="M2267" s="222">
        <v>0</v>
      </c>
      <c r="N2267" s="222">
        <v>0</v>
      </c>
      <c r="O2267" s="222">
        <v>770.4</v>
      </c>
      <c r="P2267" s="222">
        <v>0</v>
      </c>
      <c r="Q2267" s="222">
        <v>770.4</v>
      </c>
    </row>
    <row r="2268" spans="1:17">
      <c r="A2268" s="223">
        <f t="shared" si="92"/>
        <v>39</v>
      </c>
      <c r="B2268" s="219" t="s">
        <v>559</v>
      </c>
      <c r="C2268" s="219" t="s">
        <v>7223</v>
      </c>
      <c r="D2268" s="219" t="s">
        <v>2767</v>
      </c>
      <c r="E2268" s="222">
        <v>0</v>
      </c>
      <c r="F2268" s="222">
        <v>0</v>
      </c>
      <c r="G2268" s="222">
        <v>0</v>
      </c>
      <c r="H2268" s="222">
        <v>0</v>
      </c>
      <c r="I2268" s="222">
        <v>0</v>
      </c>
      <c r="J2268" s="222">
        <v>0</v>
      </c>
      <c r="K2268" s="222">
        <v>0</v>
      </c>
      <c r="L2268" s="222">
        <v>0</v>
      </c>
      <c r="M2268" s="222">
        <v>0</v>
      </c>
      <c r="N2268" s="222">
        <v>0</v>
      </c>
      <c r="O2268" s="222">
        <v>631.29999999999995</v>
      </c>
      <c r="P2268" s="222">
        <v>0</v>
      </c>
      <c r="Q2268" s="222">
        <v>631.29999999999995</v>
      </c>
    </row>
    <row r="2269" spans="1:17">
      <c r="A2269" s="223">
        <f t="shared" si="92"/>
        <v>40</v>
      </c>
      <c r="B2269" s="219" t="s">
        <v>559</v>
      </c>
      <c r="C2269" s="219" t="s">
        <v>7224</v>
      </c>
      <c r="D2269" s="219" t="s">
        <v>2767</v>
      </c>
      <c r="E2269" s="222">
        <v>0</v>
      </c>
      <c r="F2269" s="222">
        <v>0</v>
      </c>
      <c r="G2269" s="222">
        <v>0</v>
      </c>
      <c r="H2269" s="222">
        <v>0</v>
      </c>
      <c r="I2269" s="222">
        <v>0</v>
      </c>
      <c r="J2269" s="222">
        <v>0</v>
      </c>
      <c r="K2269" s="222">
        <v>0</v>
      </c>
      <c r="L2269" s="222">
        <v>0</v>
      </c>
      <c r="M2269" s="222">
        <v>0</v>
      </c>
      <c r="N2269" s="222">
        <v>0</v>
      </c>
      <c r="O2269" s="222">
        <v>631.29999999999995</v>
      </c>
      <c r="P2269" s="222">
        <v>0</v>
      </c>
      <c r="Q2269" s="222">
        <v>631.29999999999995</v>
      </c>
    </row>
    <row r="2270" spans="1:17">
      <c r="A2270" s="223">
        <f t="shared" si="92"/>
        <v>41</v>
      </c>
      <c r="B2270" s="219" t="s">
        <v>559</v>
      </c>
      <c r="C2270" s="219" t="s">
        <v>7225</v>
      </c>
      <c r="D2270" s="219" t="s">
        <v>2732</v>
      </c>
      <c r="E2270" s="222">
        <v>0</v>
      </c>
      <c r="F2270" s="222">
        <v>0</v>
      </c>
      <c r="G2270" s="222">
        <v>0</v>
      </c>
      <c r="H2270" s="222">
        <v>0</v>
      </c>
      <c r="I2270" s="222">
        <v>0</v>
      </c>
      <c r="J2270" s="222">
        <v>0</v>
      </c>
      <c r="K2270" s="222">
        <v>0</v>
      </c>
      <c r="L2270" s="222">
        <v>0</v>
      </c>
      <c r="M2270" s="222">
        <v>0</v>
      </c>
      <c r="N2270" s="222">
        <v>0</v>
      </c>
      <c r="O2270" s="222">
        <v>668.86</v>
      </c>
      <c r="P2270" s="222">
        <v>0</v>
      </c>
      <c r="Q2270" s="222">
        <v>668.86</v>
      </c>
    </row>
    <row r="2271" spans="1:17">
      <c r="A2271" s="223">
        <f t="shared" si="92"/>
        <v>42</v>
      </c>
      <c r="B2271" s="219" t="s">
        <v>559</v>
      </c>
      <c r="C2271" s="219" t="s">
        <v>7226</v>
      </c>
      <c r="D2271" s="219" t="s">
        <v>2732</v>
      </c>
      <c r="E2271" s="222">
        <v>0</v>
      </c>
      <c r="F2271" s="222">
        <v>0</v>
      </c>
      <c r="G2271" s="222">
        <v>0</v>
      </c>
      <c r="H2271" s="222">
        <v>0</v>
      </c>
      <c r="I2271" s="222">
        <v>0</v>
      </c>
      <c r="J2271" s="222">
        <v>0</v>
      </c>
      <c r="K2271" s="222">
        <v>0</v>
      </c>
      <c r="L2271" s="222">
        <v>0</v>
      </c>
      <c r="M2271" s="222">
        <v>0</v>
      </c>
      <c r="N2271" s="222">
        <v>0</v>
      </c>
      <c r="O2271" s="222">
        <v>738.3</v>
      </c>
      <c r="P2271" s="222">
        <v>0</v>
      </c>
      <c r="Q2271" s="222">
        <v>738.3</v>
      </c>
    </row>
    <row r="2272" spans="1:17">
      <c r="A2272" s="223">
        <f t="shared" si="92"/>
        <v>43</v>
      </c>
      <c r="B2272" s="219" t="s">
        <v>559</v>
      </c>
      <c r="C2272" s="219" t="s">
        <v>7227</v>
      </c>
      <c r="D2272" s="219" t="s">
        <v>7228</v>
      </c>
      <c r="E2272" s="222">
        <v>0</v>
      </c>
      <c r="F2272" s="222">
        <v>0</v>
      </c>
      <c r="G2272" s="222">
        <v>0</v>
      </c>
      <c r="H2272" s="222">
        <v>0</v>
      </c>
      <c r="I2272" s="222">
        <v>0</v>
      </c>
      <c r="J2272" s="222">
        <v>0</v>
      </c>
      <c r="K2272" s="222">
        <v>0</v>
      </c>
      <c r="L2272" s="222">
        <v>0</v>
      </c>
      <c r="M2272" s="222">
        <v>0</v>
      </c>
      <c r="N2272" s="222">
        <v>0</v>
      </c>
      <c r="O2272" s="222">
        <v>812.13</v>
      </c>
      <c r="P2272" s="222">
        <v>0</v>
      </c>
      <c r="Q2272" s="222">
        <v>812.13</v>
      </c>
    </row>
    <row r="2273" spans="1:17">
      <c r="A2273" s="223">
        <f t="shared" si="92"/>
        <v>44</v>
      </c>
      <c r="B2273" s="219" t="s">
        <v>559</v>
      </c>
      <c r="C2273" s="219" t="s">
        <v>7229</v>
      </c>
      <c r="D2273" s="219" t="s">
        <v>7230</v>
      </c>
      <c r="E2273" s="222">
        <v>0</v>
      </c>
      <c r="F2273" s="222">
        <v>0</v>
      </c>
      <c r="G2273" s="222">
        <v>0</v>
      </c>
      <c r="H2273" s="222">
        <v>0</v>
      </c>
      <c r="I2273" s="222">
        <v>0</v>
      </c>
      <c r="J2273" s="222">
        <v>0</v>
      </c>
      <c r="K2273" s="222">
        <v>0</v>
      </c>
      <c r="L2273" s="222">
        <v>0</v>
      </c>
      <c r="M2273" s="222">
        <v>0</v>
      </c>
      <c r="N2273" s="222">
        <v>0</v>
      </c>
      <c r="O2273" s="222">
        <v>101.65</v>
      </c>
      <c r="P2273" s="222">
        <v>0</v>
      </c>
      <c r="Q2273" s="222">
        <v>101.65</v>
      </c>
    </row>
    <row r="2274" spans="1:17">
      <c r="A2274" s="223">
        <f t="shared" si="92"/>
        <v>45</v>
      </c>
      <c r="B2274" s="219" t="s">
        <v>559</v>
      </c>
      <c r="C2274" s="219" t="s">
        <v>7231</v>
      </c>
      <c r="D2274" s="219" t="s">
        <v>7230</v>
      </c>
      <c r="E2274" s="222">
        <v>0</v>
      </c>
      <c r="F2274" s="222">
        <v>0</v>
      </c>
      <c r="G2274" s="222">
        <v>0</v>
      </c>
      <c r="H2274" s="222">
        <v>0</v>
      </c>
      <c r="I2274" s="222">
        <v>0</v>
      </c>
      <c r="J2274" s="222">
        <v>0</v>
      </c>
      <c r="K2274" s="222">
        <v>0</v>
      </c>
      <c r="L2274" s="222">
        <v>0</v>
      </c>
      <c r="M2274" s="222">
        <v>0</v>
      </c>
      <c r="N2274" s="222">
        <v>0</v>
      </c>
      <c r="O2274" s="222">
        <v>631.29999999999995</v>
      </c>
      <c r="P2274" s="222">
        <v>0</v>
      </c>
      <c r="Q2274" s="222">
        <v>631.29999999999995</v>
      </c>
    </row>
    <row r="2275" spans="1:17">
      <c r="A2275" s="223">
        <f t="shared" si="92"/>
        <v>46</v>
      </c>
      <c r="B2275" s="219" t="s">
        <v>559</v>
      </c>
      <c r="C2275" s="219" t="s">
        <v>7232</v>
      </c>
      <c r="D2275" s="219" t="s">
        <v>3707</v>
      </c>
      <c r="E2275" s="222">
        <v>0</v>
      </c>
      <c r="F2275" s="222">
        <v>0</v>
      </c>
      <c r="G2275" s="222">
        <v>0</v>
      </c>
      <c r="H2275" s="222">
        <v>0</v>
      </c>
      <c r="I2275" s="222">
        <v>0</v>
      </c>
      <c r="J2275" s="222">
        <v>0</v>
      </c>
      <c r="K2275" s="222">
        <v>0</v>
      </c>
      <c r="L2275" s="222">
        <v>0</v>
      </c>
      <c r="M2275" s="222">
        <v>0</v>
      </c>
      <c r="N2275" s="222">
        <v>0</v>
      </c>
      <c r="O2275" s="222">
        <v>107</v>
      </c>
      <c r="P2275" s="222">
        <v>0</v>
      </c>
      <c r="Q2275" s="222">
        <v>107</v>
      </c>
    </row>
    <row r="2276" spans="1:17">
      <c r="A2276" s="223">
        <f t="shared" si="92"/>
        <v>47</v>
      </c>
      <c r="B2276" s="219" t="s">
        <v>559</v>
      </c>
      <c r="C2276" s="219" t="s">
        <v>7233</v>
      </c>
      <c r="D2276" s="219" t="s">
        <v>7234</v>
      </c>
      <c r="E2276" s="222">
        <v>0</v>
      </c>
      <c r="F2276" s="222">
        <v>0</v>
      </c>
      <c r="G2276" s="222">
        <v>0</v>
      </c>
      <c r="H2276" s="222">
        <v>0</v>
      </c>
      <c r="I2276" s="222">
        <v>0</v>
      </c>
      <c r="J2276" s="222">
        <v>0</v>
      </c>
      <c r="K2276" s="222">
        <v>0</v>
      </c>
      <c r="L2276" s="222">
        <v>0</v>
      </c>
      <c r="M2276" s="222">
        <v>0</v>
      </c>
      <c r="N2276" s="222">
        <v>0</v>
      </c>
      <c r="O2276" s="222">
        <v>101.65</v>
      </c>
      <c r="P2276" s="222">
        <v>0</v>
      </c>
      <c r="Q2276" s="222">
        <v>101.65</v>
      </c>
    </row>
    <row r="2277" spans="1:17">
      <c r="A2277" s="223">
        <f t="shared" si="92"/>
        <v>48</v>
      </c>
      <c r="B2277" s="219" t="s">
        <v>559</v>
      </c>
      <c r="C2277" s="219" t="s">
        <v>7235</v>
      </c>
      <c r="D2277" s="219" t="s">
        <v>7236</v>
      </c>
      <c r="E2277" s="222">
        <v>0</v>
      </c>
      <c r="F2277" s="222">
        <v>0</v>
      </c>
      <c r="G2277" s="222">
        <v>0</v>
      </c>
      <c r="H2277" s="222">
        <v>0</v>
      </c>
      <c r="I2277" s="222">
        <v>0</v>
      </c>
      <c r="J2277" s="222">
        <v>0</v>
      </c>
      <c r="K2277" s="222">
        <v>0</v>
      </c>
      <c r="L2277" s="222">
        <v>0</v>
      </c>
      <c r="M2277" s="222">
        <v>0</v>
      </c>
      <c r="N2277" s="222">
        <v>0</v>
      </c>
      <c r="O2277" s="222">
        <v>101.65</v>
      </c>
      <c r="P2277" s="222">
        <v>0</v>
      </c>
      <c r="Q2277" s="222">
        <v>101.65</v>
      </c>
    </row>
    <row r="2278" spans="1:17">
      <c r="A2278" s="223">
        <f t="shared" si="92"/>
        <v>49</v>
      </c>
      <c r="B2278" s="219" t="s">
        <v>559</v>
      </c>
      <c r="C2278" s="219" t="s">
        <v>7237</v>
      </c>
      <c r="D2278" s="219" t="s">
        <v>7238</v>
      </c>
      <c r="E2278" s="222">
        <v>0</v>
      </c>
      <c r="F2278" s="222">
        <v>0</v>
      </c>
      <c r="G2278" s="222">
        <v>0</v>
      </c>
      <c r="H2278" s="222">
        <v>0</v>
      </c>
      <c r="I2278" s="222">
        <v>0</v>
      </c>
      <c r="J2278" s="222">
        <v>0</v>
      </c>
      <c r="K2278" s="222">
        <v>0</v>
      </c>
      <c r="L2278" s="222">
        <v>0</v>
      </c>
      <c r="M2278" s="222">
        <v>0</v>
      </c>
      <c r="N2278" s="222">
        <v>0</v>
      </c>
      <c r="O2278" s="222">
        <v>101.65</v>
      </c>
      <c r="P2278" s="222">
        <v>0</v>
      </c>
      <c r="Q2278" s="222">
        <v>101.65</v>
      </c>
    </row>
    <row r="2279" spans="1:17">
      <c r="A2279" s="223">
        <f t="shared" si="92"/>
        <v>50</v>
      </c>
      <c r="B2279" s="219" t="s">
        <v>559</v>
      </c>
      <c r="C2279" s="219" t="s">
        <v>7239</v>
      </c>
      <c r="D2279" s="219" t="s">
        <v>7240</v>
      </c>
      <c r="E2279" s="222">
        <v>0</v>
      </c>
      <c r="F2279" s="222">
        <v>0</v>
      </c>
      <c r="G2279" s="222">
        <v>0</v>
      </c>
      <c r="H2279" s="222">
        <v>0</v>
      </c>
      <c r="I2279" s="222">
        <v>0</v>
      </c>
      <c r="J2279" s="222">
        <v>0</v>
      </c>
      <c r="K2279" s="222">
        <v>0</v>
      </c>
      <c r="L2279" s="222">
        <v>0</v>
      </c>
      <c r="M2279" s="222">
        <v>0</v>
      </c>
      <c r="N2279" s="222">
        <v>0</v>
      </c>
      <c r="O2279" s="222">
        <v>101.65</v>
      </c>
      <c r="P2279" s="222">
        <v>0</v>
      </c>
      <c r="Q2279" s="222">
        <v>101.65</v>
      </c>
    </row>
    <row r="2280" spans="1:17">
      <c r="A2280" s="223">
        <f t="shared" ref="A2280:A2284" si="94">A2279+1</f>
        <v>51</v>
      </c>
      <c r="B2280" s="219" t="s">
        <v>559</v>
      </c>
      <c r="C2280" s="219" t="s">
        <v>7241</v>
      </c>
      <c r="D2280" s="219" t="s">
        <v>7242</v>
      </c>
      <c r="E2280" s="222">
        <v>0</v>
      </c>
      <c r="F2280" s="222">
        <v>0</v>
      </c>
      <c r="G2280" s="222">
        <v>0</v>
      </c>
      <c r="H2280" s="222">
        <v>0</v>
      </c>
      <c r="I2280" s="222">
        <v>0</v>
      </c>
      <c r="J2280" s="222">
        <v>0</v>
      </c>
      <c r="K2280" s="222">
        <v>0</v>
      </c>
      <c r="L2280" s="222">
        <v>0</v>
      </c>
      <c r="M2280" s="222">
        <v>0</v>
      </c>
      <c r="N2280" s="222">
        <v>0</v>
      </c>
      <c r="O2280" s="222">
        <v>732.95</v>
      </c>
      <c r="P2280" s="222">
        <v>0</v>
      </c>
      <c r="Q2280" s="222">
        <v>732.95</v>
      </c>
    </row>
    <row r="2281" spans="1:17">
      <c r="A2281" s="223">
        <f t="shared" si="94"/>
        <v>52</v>
      </c>
      <c r="B2281" s="219" t="s">
        <v>559</v>
      </c>
      <c r="C2281" s="219" t="s">
        <v>7243</v>
      </c>
      <c r="D2281" s="219" t="s">
        <v>7244</v>
      </c>
      <c r="E2281" s="222">
        <v>0</v>
      </c>
      <c r="F2281" s="222">
        <v>0</v>
      </c>
      <c r="G2281" s="222">
        <v>0</v>
      </c>
      <c r="H2281" s="222">
        <v>0</v>
      </c>
      <c r="I2281" s="222">
        <v>0</v>
      </c>
      <c r="J2281" s="222">
        <v>0</v>
      </c>
      <c r="K2281" s="222">
        <v>0</v>
      </c>
      <c r="L2281" s="222">
        <v>0</v>
      </c>
      <c r="M2281" s="222">
        <v>0</v>
      </c>
      <c r="N2281" s="222">
        <v>0</v>
      </c>
      <c r="O2281" s="222">
        <v>406.6</v>
      </c>
      <c r="P2281" s="222">
        <v>0</v>
      </c>
      <c r="Q2281" s="222">
        <v>406.6</v>
      </c>
    </row>
    <row r="2282" spans="1:17">
      <c r="A2282" s="223">
        <f t="shared" si="94"/>
        <v>53</v>
      </c>
      <c r="B2282" s="219" t="s">
        <v>559</v>
      </c>
      <c r="C2282" s="219" t="s">
        <v>7245</v>
      </c>
      <c r="D2282" s="219" t="s">
        <v>7246</v>
      </c>
      <c r="E2282" s="222">
        <v>0</v>
      </c>
      <c r="F2282" s="222">
        <v>0</v>
      </c>
      <c r="G2282" s="222">
        <v>0</v>
      </c>
      <c r="H2282" s="222">
        <v>0</v>
      </c>
      <c r="I2282" s="222">
        <v>0</v>
      </c>
      <c r="J2282" s="222">
        <v>0</v>
      </c>
      <c r="K2282" s="222">
        <v>0</v>
      </c>
      <c r="L2282" s="222">
        <v>0</v>
      </c>
      <c r="M2282" s="222">
        <v>0</v>
      </c>
      <c r="N2282" s="222">
        <v>0</v>
      </c>
      <c r="O2282" s="222">
        <v>631.29999999999995</v>
      </c>
      <c r="P2282" s="222">
        <v>0</v>
      </c>
      <c r="Q2282" s="222">
        <v>631.29999999999995</v>
      </c>
    </row>
    <row r="2283" spans="1:17">
      <c r="A2283" s="223">
        <f t="shared" si="94"/>
        <v>54</v>
      </c>
      <c r="B2283" s="219" t="s">
        <v>559</v>
      </c>
      <c r="C2283" s="219" t="s">
        <v>7247</v>
      </c>
      <c r="D2283" s="219" t="s">
        <v>6707</v>
      </c>
      <c r="E2283" s="222">
        <v>0</v>
      </c>
      <c r="F2283" s="222">
        <v>0</v>
      </c>
      <c r="G2283" s="222">
        <v>0</v>
      </c>
      <c r="H2283" s="222">
        <v>0</v>
      </c>
      <c r="I2283" s="222">
        <v>0</v>
      </c>
      <c r="J2283" s="222">
        <v>0</v>
      </c>
      <c r="K2283" s="222">
        <v>0</v>
      </c>
      <c r="L2283" s="222">
        <v>0</v>
      </c>
      <c r="M2283" s="222">
        <v>0</v>
      </c>
      <c r="N2283" s="222">
        <v>0</v>
      </c>
      <c r="O2283" s="222">
        <v>267.5</v>
      </c>
      <c r="P2283" s="222">
        <v>0</v>
      </c>
      <c r="Q2283" s="222">
        <v>267.5</v>
      </c>
    </row>
    <row r="2284" spans="1:17">
      <c r="A2284" s="223">
        <f t="shared" si="94"/>
        <v>55</v>
      </c>
      <c r="B2284" s="219" t="s">
        <v>559</v>
      </c>
      <c r="C2284" s="219" t="s">
        <v>7248</v>
      </c>
      <c r="D2284" s="219" t="s">
        <v>6707</v>
      </c>
      <c r="E2284" s="222">
        <v>0</v>
      </c>
      <c r="F2284" s="222">
        <v>0</v>
      </c>
      <c r="G2284" s="222">
        <v>0</v>
      </c>
      <c r="H2284" s="222">
        <v>0</v>
      </c>
      <c r="I2284" s="222">
        <v>0</v>
      </c>
      <c r="J2284" s="222">
        <v>0</v>
      </c>
      <c r="K2284" s="222">
        <v>0</v>
      </c>
      <c r="L2284" s="222">
        <v>0</v>
      </c>
      <c r="M2284" s="222">
        <v>0</v>
      </c>
      <c r="N2284" s="222">
        <v>0</v>
      </c>
      <c r="O2284" s="222">
        <v>856</v>
      </c>
      <c r="P2284" s="222">
        <v>0</v>
      </c>
      <c r="Q2284" s="222">
        <v>856</v>
      </c>
    </row>
    <row r="2285" spans="1:17" ht="15" thickBot="1">
      <c r="A2285" s="223"/>
      <c r="B2285" s="219"/>
      <c r="C2285" s="219"/>
      <c r="D2285" s="219"/>
      <c r="E2285" s="224">
        <f>SUM(E2230:E2284)</f>
        <v>0</v>
      </c>
      <c r="F2285" s="224">
        <f t="shared" ref="F2285:Q2285" si="95">SUM(F2230:F2284)</f>
        <v>0</v>
      </c>
      <c r="G2285" s="224">
        <f t="shared" si="95"/>
        <v>0</v>
      </c>
      <c r="H2285" s="224">
        <f t="shared" si="95"/>
        <v>0</v>
      </c>
      <c r="I2285" s="224">
        <f t="shared" si="95"/>
        <v>0</v>
      </c>
      <c r="J2285" s="224">
        <f t="shared" si="95"/>
        <v>0</v>
      </c>
      <c r="K2285" s="224">
        <f t="shared" si="95"/>
        <v>0</v>
      </c>
      <c r="L2285" s="224">
        <f t="shared" si="95"/>
        <v>0</v>
      </c>
      <c r="M2285" s="224">
        <f t="shared" si="95"/>
        <v>0</v>
      </c>
      <c r="N2285" s="224">
        <f t="shared" si="95"/>
        <v>110.8</v>
      </c>
      <c r="O2285" s="224">
        <f t="shared" si="95"/>
        <v>26491.130000000005</v>
      </c>
      <c r="P2285" s="224">
        <f t="shared" si="95"/>
        <v>0</v>
      </c>
      <c r="Q2285" s="224">
        <f t="shared" si="95"/>
        <v>26601.930000000004</v>
      </c>
    </row>
    <row r="2286" spans="1:17" ht="15" thickTop="1">
      <c r="A2286" s="223">
        <f t="shared" ref="A2286:A2349" si="96">A2285+1</f>
        <v>1</v>
      </c>
      <c r="B2286" s="219" t="s">
        <v>7249</v>
      </c>
      <c r="C2286" s="219" t="s">
        <v>7250</v>
      </c>
      <c r="D2286" s="219" t="s">
        <v>7251</v>
      </c>
      <c r="E2286" s="222">
        <v>0</v>
      </c>
      <c r="F2286" s="222">
        <v>0</v>
      </c>
      <c r="G2286" s="222">
        <v>0</v>
      </c>
      <c r="H2286" s="222">
        <v>0</v>
      </c>
      <c r="I2286" s="222">
        <v>0</v>
      </c>
      <c r="J2286" s="222">
        <v>0</v>
      </c>
      <c r="K2286" s="222">
        <v>0</v>
      </c>
      <c r="L2286" s="222">
        <v>0</v>
      </c>
      <c r="M2286" s="222">
        <v>0</v>
      </c>
      <c r="N2286" s="222">
        <v>160.5</v>
      </c>
      <c r="O2286" s="222">
        <v>160.5</v>
      </c>
      <c r="P2286" s="222">
        <v>0</v>
      </c>
      <c r="Q2286" s="222">
        <v>321</v>
      </c>
    </row>
    <row r="2287" spans="1:17" ht="15" thickBot="1">
      <c r="A2287" s="223"/>
      <c r="B2287" s="219"/>
      <c r="C2287" s="219"/>
      <c r="D2287" s="219"/>
      <c r="E2287" s="224">
        <f>SUM(E2286)</f>
        <v>0</v>
      </c>
      <c r="F2287" s="224">
        <f t="shared" ref="F2287:Q2287" si="97">SUM(F2286)</f>
        <v>0</v>
      </c>
      <c r="G2287" s="224">
        <f t="shared" si="97"/>
        <v>0</v>
      </c>
      <c r="H2287" s="224">
        <f t="shared" si="97"/>
        <v>0</v>
      </c>
      <c r="I2287" s="224">
        <f t="shared" si="97"/>
        <v>0</v>
      </c>
      <c r="J2287" s="224">
        <f t="shared" si="97"/>
        <v>0</v>
      </c>
      <c r="K2287" s="224">
        <f t="shared" si="97"/>
        <v>0</v>
      </c>
      <c r="L2287" s="224">
        <f t="shared" si="97"/>
        <v>0</v>
      </c>
      <c r="M2287" s="224">
        <f t="shared" si="97"/>
        <v>0</v>
      </c>
      <c r="N2287" s="224">
        <f t="shared" si="97"/>
        <v>160.5</v>
      </c>
      <c r="O2287" s="224">
        <f t="shared" si="97"/>
        <v>160.5</v>
      </c>
      <c r="P2287" s="224">
        <f t="shared" si="97"/>
        <v>0</v>
      </c>
      <c r="Q2287" s="224">
        <f t="shared" si="97"/>
        <v>321</v>
      </c>
    </row>
    <row r="2288" spans="1:17" ht="15" thickTop="1">
      <c r="A2288" s="223">
        <f t="shared" si="96"/>
        <v>1</v>
      </c>
      <c r="B2288" s="219" t="s">
        <v>570</v>
      </c>
      <c r="C2288" s="219" t="s">
        <v>7252</v>
      </c>
      <c r="D2288" s="219" t="s">
        <v>7253</v>
      </c>
      <c r="E2288" s="222">
        <v>0</v>
      </c>
      <c r="F2288" s="222">
        <v>0</v>
      </c>
      <c r="G2288" s="222">
        <v>0</v>
      </c>
      <c r="H2288" s="222">
        <v>0</v>
      </c>
      <c r="I2288" s="222">
        <v>0</v>
      </c>
      <c r="J2288" s="222">
        <v>0</v>
      </c>
      <c r="K2288" s="222">
        <v>0</v>
      </c>
      <c r="L2288" s="222">
        <v>0</v>
      </c>
      <c r="M2288" s="222">
        <v>0</v>
      </c>
      <c r="N2288" s="222">
        <v>107</v>
      </c>
      <c r="O2288" s="222">
        <v>107</v>
      </c>
      <c r="P2288" s="222">
        <v>0</v>
      </c>
      <c r="Q2288" s="222">
        <v>214</v>
      </c>
    </row>
    <row r="2289" spans="1:17">
      <c r="A2289" s="223">
        <f t="shared" si="96"/>
        <v>2</v>
      </c>
      <c r="B2289" s="219" t="s">
        <v>570</v>
      </c>
      <c r="C2289" s="219" t="s">
        <v>7254</v>
      </c>
      <c r="D2289" s="219" t="s">
        <v>7255</v>
      </c>
      <c r="E2289" s="222">
        <v>0</v>
      </c>
      <c r="F2289" s="222">
        <v>0</v>
      </c>
      <c r="G2289" s="222">
        <v>0</v>
      </c>
      <c r="H2289" s="222">
        <v>0</v>
      </c>
      <c r="I2289" s="222">
        <v>0</v>
      </c>
      <c r="J2289" s="222">
        <v>0</v>
      </c>
      <c r="K2289" s="222">
        <v>0</v>
      </c>
      <c r="L2289" s="222">
        <v>0</v>
      </c>
      <c r="M2289" s="222">
        <v>0</v>
      </c>
      <c r="N2289" s="222">
        <v>0</v>
      </c>
      <c r="O2289" s="222">
        <v>857.93</v>
      </c>
      <c r="P2289" s="222">
        <v>0</v>
      </c>
      <c r="Q2289" s="222">
        <v>857.93</v>
      </c>
    </row>
    <row r="2290" spans="1:17">
      <c r="A2290" s="223">
        <f t="shared" si="96"/>
        <v>3</v>
      </c>
      <c r="B2290" s="219" t="s">
        <v>570</v>
      </c>
      <c r="C2290" s="219" t="s">
        <v>7256</v>
      </c>
      <c r="D2290" s="219" t="s">
        <v>7257</v>
      </c>
      <c r="E2290" s="222">
        <v>0</v>
      </c>
      <c r="F2290" s="222">
        <v>0</v>
      </c>
      <c r="G2290" s="222">
        <v>0</v>
      </c>
      <c r="H2290" s="222">
        <v>0</v>
      </c>
      <c r="I2290" s="222">
        <v>0</v>
      </c>
      <c r="J2290" s="222">
        <v>0</v>
      </c>
      <c r="K2290" s="222">
        <v>0</v>
      </c>
      <c r="L2290" s="222">
        <v>0</v>
      </c>
      <c r="M2290" s="222">
        <v>0</v>
      </c>
      <c r="N2290" s="222">
        <v>0</v>
      </c>
      <c r="O2290" s="222">
        <v>391.35</v>
      </c>
      <c r="P2290" s="222">
        <v>0</v>
      </c>
      <c r="Q2290" s="222">
        <v>391.35</v>
      </c>
    </row>
    <row r="2291" spans="1:17">
      <c r="A2291" s="223">
        <f t="shared" si="96"/>
        <v>4</v>
      </c>
      <c r="B2291" s="219" t="s">
        <v>570</v>
      </c>
      <c r="C2291" s="219" t="s">
        <v>7258</v>
      </c>
      <c r="D2291" s="219" t="s">
        <v>7259</v>
      </c>
      <c r="E2291" s="222">
        <v>0</v>
      </c>
      <c r="F2291" s="222">
        <v>0</v>
      </c>
      <c r="G2291" s="222">
        <v>0</v>
      </c>
      <c r="H2291" s="222">
        <v>0</v>
      </c>
      <c r="I2291" s="222">
        <v>0</v>
      </c>
      <c r="J2291" s="222">
        <v>0</v>
      </c>
      <c r="K2291" s="222">
        <v>0</v>
      </c>
      <c r="L2291" s="222">
        <v>0</v>
      </c>
      <c r="M2291" s="222">
        <v>0</v>
      </c>
      <c r="N2291" s="222">
        <v>0</v>
      </c>
      <c r="O2291" s="222">
        <v>104.7</v>
      </c>
      <c r="P2291" s="222">
        <v>0</v>
      </c>
      <c r="Q2291" s="222">
        <v>104.7</v>
      </c>
    </row>
    <row r="2292" spans="1:17">
      <c r="A2292" s="223">
        <f t="shared" si="96"/>
        <v>5</v>
      </c>
      <c r="B2292" s="219" t="s">
        <v>570</v>
      </c>
      <c r="C2292" s="219" t="s">
        <v>7260</v>
      </c>
      <c r="D2292" s="219" t="s">
        <v>7261</v>
      </c>
      <c r="E2292" s="222">
        <v>0</v>
      </c>
      <c r="F2292" s="222">
        <v>0</v>
      </c>
      <c r="G2292" s="222">
        <v>0</v>
      </c>
      <c r="H2292" s="222">
        <v>0</v>
      </c>
      <c r="I2292" s="222">
        <v>0</v>
      </c>
      <c r="J2292" s="222">
        <v>0</v>
      </c>
      <c r="K2292" s="222">
        <v>0</v>
      </c>
      <c r="L2292" s="222">
        <v>0</v>
      </c>
      <c r="M2292" s="222">
        <v>0</v>
      </c>
      <c r="N2292" s="222">
        <v>0</v>
      </c>
      <c r="O2292" s="222">
        <v>485.89</v>
      </c>
      <c r="P2292" s="222">
        <v>0</v>
      </c>
      <c r="Q2292" s="222">
        <v>485.89</v>
      </c>
    </row>
    <row r="2293" spans="1:17">
      <c r="A2293" s="223">
        <f t="shared" si="96"/>
        <v>6</v>
      </c>
      <c r="B2293" s="219" t="s">
        <v>570</v>
      </c>
      <c r="C2293" s="219" t="s">
        <v>7262</v>
      </c>
      <c r="D2293" s="219" t="s">
        <v>7263</v>
      </c>
      <c r="E2293" s="222">
        <v>0</v>
      </c>
      <c r="F2293" s="222">
        <v>0</v>
      </c>
      <c r="G2293" s="222">
        <v>0</v>
      </c>
      <c r="H2293" s="222">
        <v>0</v>
      </c>
      <c r="I2293" s="222">
        <v>0</v>
      </c>
      <c r="J2293" s="222">
        <v>0</v>
      </c>
      <c r="K2293" s="222">
        <v>0</v>
      </c>
      <c r="L2293" s="222">
        <v>0</v>
      </c>
      <c r="M2293" s="222">
        <v>0</v>
      </c>
      <c r="N2293" s="222">
        <v>534.67999999999995</v>
      </c>
      <c r="O2293" s="222">
        <v>455.39</v>
      </c>
      <c r="P2293" s="222">
        <v>0</v>
      </c>
      <c r="Q2293" s="222">
        <v>990.07</v>
      </c>
    </row>
    <row r="2294" spans="1:17">
      <c r="A2294" s="223">
        <f t="shared" si="96"/>
        <v>7</v>
      </c>
      <c r="B2294" s="219" t="s">
        <v>570</v>
      </c>
      <c r="C2294" s="219" t="s">
        <v>7264</v>
      </c>
      <c r="D2294" s="219" t="s">
        <v>7265</v>
      </c>
      <c r="E2294" s="222">
        <v>0</v>
      </c>
      <c r="F2294" s="222">
        <v>0</v>
      </c>
      <c r="G2294" s="222">
        <v>0</v>
      </c>
      <c r="H2294" s="222">
        <v>0</v>
      </c>
      <c r="I2294" s="222">
        <v>0</v>
      </c>
      <c r="J2294" s="222">
        <v>0</v>
      </c>
      <c r="K2294" s="222">
        <v>0</v>
      </c>
      <c r="L2294" s="222">
        <v>0</v>
      </c>
      <c r="M2294" s="222">
        <v>0</v>
      </c>
      <c r="N2294" s="222">
        <v>0</v>
      </c>
      <c r="O2294" s="222">
        <v>1248.26</v>
      </c>
      <c r="P2294" s="222">
        <v>0</v>
      </c>
      <c r="Q2294" s="222">
        <v>1248.26</v>
      </c>
    </row>
    <row r="2295" spans="1:17">
      <c r="A2295" s="223">
        <f t="shared" si="96"/>
        <v>8</v>
      </c>
      <c r="B2295" s="219" t="s">
        <v>570</v>
      </c>
      <c r="C2295" s="219" t="s">
        <v>7266</v>
      </c>
      <c r="D2295" s="219" t="s">
        <v>7267</v>
      </c>
      <c r="E2295" s="222">
        <v>0</v>
      </c>
      <c r="F2295" s="222">
        <v>0</v>
      </c>
      <c r="G2295" s="222">
        <v>0</v>
      </c>
      <c r="H2295" s="222">
        <v>0</v>
      </c>
      <c r="I2295" s="222">
        <v>0</v>
      </c>
      <c r="J2295" s="222">
        <v>0</v>
      </c>
      <c r="K2295" s="222">
        <v>0</v>
      </c>
      <c r="L2295" s="222">
        <v>0</v>
      </c>
      <c r="M2295" s="222">
        <v>0</v>
      </c>
      <c r="N2295" s="222">
        <v>0</v>
      </c>
      <c r="O2295" s="222">
        <v>167.99</v>
      </c>
      <c r="P2295" s="222">
        <v>0</v>
      </c>
      <c r="Q2295" s="222">
        <v>167.99</v>
      </c>
    </row>
    <row r="2296" spans="1:17">
      <c r="A2296" s="223">
        <f t="shared" si="96"/>
        <v>9</v>
      </c>
      <c r="B2296" s="219" t="s">
        <v>570</v>
      </c>
      <c r="C2296" s="219" t="s">
        <v>7268</v>
      </c>
      <c r="D2296" s="219" t="s">
        <v>7269</v>
      </c>
      <c r="E2296" s="222">
        <v>0</v>
      </c>
      <c r="F2296" s="222">
        <v>0</v>
      </c>
      <c r="G2296" s="222">
        <v>0</v>
      </c>
      <c r="H2296" s="222">
        <v>0</v>
      </c>
      <c r="I2296" s="222">
        <v>0</v>
      </c>
      <c r="J2296" s="222">
        <v>0</v>
      </c>
      <c r="K2296" s="222">
        <v>0</v>
      </c>
      <c r="L2296" s="222">
        <v>0</v>
      </c>
      <c r="M2296" s="222">
        <v>0</v>
      </c>
      <c r="N2296" s="222">
        <v>0</v>
      </c>
      <c r="O2296" s="222">
        <v>101.65</v>
      </c>
      <c r="P2296" s="222">
        <v>0</v>
      </c>
      <c r="Q2296" s="222">
        <v>101.65</v>
      </c>
    </row>
    <row r="2297" spans="1:17">
      <c r="A2297" s="223">
        <f t="shared" si="96"/>
        <v>10</v>
      </c>
      <c r="B2297" s="219" t="s">
        <v>570</v>
      </c>
      <c r="C2297" s="219" t="s">
        <v>7270</v>
      </c>
      <c r="D2297" s="219" t="s">
        <v>7271</v>
      </c>
      <c r="E2297" s="222">
        <v>0</v>
      </c>
      <c r="F2297" s="222">
        <v>0</v>
      </c>
      <c r="G2297" s="222">
        <v>0</v>
      </c>
      <c r="H2297" s="222">
        <v>0</v>
      </c>
      <c r="I2297" s="222">
        <v>0</v>
      </c>
      <c r="J2297" s="222">
        <v>0</v>
      </c>
      <c r="K2297" s="222">
        <v>0</v>
      </c>
      <c r="L2297" s="222">
        <v>0</v>
      </c>
      <c r="M2297" s="222">
        <v>0</v>
      </c>
      <c r="N2297" s="222">
        <v>0</v>
      </c>
      <c r="O2297" s="222">
        <v>248.03</v>
      </c>
      <c r="P2297" s="222">
        <v>0</v>
      </c>
      <c r="Q2297" s="222">
        <v>248.03</v>
      </c>
    </row>
    <row r="2298" spans="1:17">
      <c r="A2298" s="223">
        <f t="shared" si="96"/>
        <v>11</v>
      </c>
      <c r="B2298" s="219" t="s">
        <v>570</v>
      </c>
      <c r="C2298" s="219" t="s">
        <v>7272</v>
      </c>
      <c r="D2298" s="219" t="s">
        <v>7273</v>
      </c>
      <c r="E2298" s="222">
        <v>0</v>
      </c>
      <c r="F2298" s="222">
        <v>0</v>
      </c>
      <c r="G2298" s="222">
        <v>0</v>
      </c>
      <c r="H2298" s="222">
        <v>0</v>
      </c>
      <c r="I2298" s="222">
        <v>0</v>
      </c>
      <c r="J2298" s="222">
        <v>0</v>
      </c>
      <c r="K2298" s="222">
        <v>0</v>
      </c>
      <c r="L2298" s="222">
        <v>0</v>
      </c>
      <c r="M2298" s="222">
        <v>0</v>
      </c>
      <c r="N2298" s="222">
        <v>123</v>
      </c>
      <c r="O2298" s="222">
        <v>141.29</v>
      </c>
      <c r="P2298" s="222">
        <v>0</v>
      </c>
      <c r="Q2298" s="222">
        <v>264.29000000000002</v>
      </c>
    </row>
    <row r="2299" spans="1:17">
      <c r="A2299" s="223">
        <f t="shared" si="96"/>
        <v>12</v>
      </c>
      <c r="B2299" s="219" t="s">
        <v>570</v>
      </c>
      <c r="C2299" s="219" t="s">
        <v>7274</v>
      </c>
      <c r="D2299" s="219" t="s">
        <v>7275</v>
      </c>
      <c r="E2299" s="222">
        <v>0</v>
      </c>
      <c r="F2299" s="222">
        <v>0</v>
      </c>
      <c r="G2299" s="222">
        <v>0</v>
      </c>
      <c r="H2299" s="222">
        <v>0</v>
      </c>
      <c r="I2299" s="222">
        <v>0</v>
      </c>
      <c r="J2299" s="222">
        <v>0</v>
      </c>
      <c r="K2299" s="222">
        <v>0</v>
      </c>
      <c r="L2299" s="222">
        <v>0</v>
      </c>
      <c r="M2299" s="222">
        <v>0</v>
      </c>
      <c r="N2299" s="222">
        <v>0</v>
      </c>
      <c r="O2299" s="222">
        <v>180.94</v>
      </c>
      <c r="P2299" s="222">
        <v>0</v>
      </c>
      <c r="Q2299" s="222">
        <v>180.94</v>
      </c>
    </row>
    <row r="2300" spans="1:17">
      <c r="A2300" s="223">
        <f t="shared" si="96"/>
        <v>13</v>
      </c>
      <c r="B2300" s="219" t="s">
        <v>570</v>
      </c>
      <c r="C2300" s="219" t="s">
        <v>7276</v>
      </c>
      <c r="D2300" s="219" t="s">
        <v>7277</v>
      </c>
      <c r="E2300" s="222">
        <v>0</v>
      </c>
      <c r="F2300" s="222">
        <v>0</v>
      </c>
      <c r="G2300" s="222">
        <v>0</v>
      </c>
      <c r="H2300" s="222">
        <v>0</v>
      </c>
      <c r="I2300" s="222">
        <v>0</v>
      </c>
      <c r="J2300" s="222">
        <v>0</v>
      </c>
      <c r="K2300" s="222">
        <v>0</v>
      </c>
      <c r="L2300" s="222">
        <v>0</v>
      </c>
      <c r="M2300" s="222">
        <v>0</v>
      </c>
      <c r="N2300" s="222">
        <v>0</v>
      </c>
      <c r="O2300" s="222">
        <v>101.65</v>
      </c>
      <c r="P2300" s="222">
        <v>0</v>
      </c>
      <c r="Q2300" s="222">
        <v>101.65</v>
      </c>
    </row>
    <row r="2301" spans="1:17">
      <c r="A2301" s="223">
        <f t="shared" si="96"/>
        <v>14</v>
      </c>
      <c r="B2301" s="219" t="s">
        <v>570</v>
      </c>
      <c r="C2301" s="219" t="s">
        <v>7278</v>
      </c>
      <c r="D2301" s="219" t="s">
        <v>7279</v>
      </c>
      <c r="E2301" s="222">
        <v>0</v>
      </c>
      <c r="F2301" s="222">
        <v>0</v>
      </c>
      <c r="G2301" s="222">
        <v>0</v>
      </c>
      <c r="H2301" s="222">
        <v>0</v>
      </c>
      <c r="I2301" s="222">
        <v>0</v>
      </c>
      <c r="J2301" s="222">
        <v>0</v>
      </c>
      <c r="K2301" s="222">
        <v>0</v>
      </c>
      <c r="L2301" s="222">
        <v>0</v>
      </c>
      <c r="M2301" s="222">
        <v>0</v>
      </c>
      <c r="N2301" s="222">
        <v>0</v>
      </c>
      <c r="O2301" s="222">
        <v>101.65</v>
      </c>
      <c r="P2301" s="222">
        <v>0</v>
      </c>
      <c r="Q2301" s="222">
        <v>101.65</v>
      </c>
    </row>
    <row r="2302" spans="1:17">
      <c r="A2302" s="223">
        <f t="shared" si="96"/>
        <v>15</v>
      </c>
      <c r="B2302" s="219" t="s">
        <v>570</v>
      </c>
      <c r="C2302" s="219" t="s">
        <v>7280</v>
      </c>
      <c r="D2302" s="219" t="s">
        <v>7279</v>
      </c>
      <c r="E2302" s="222">
        <v>0</v>
      </c>
      <c r="F2302" s="222">
        <v>0</v>
      </c>
      <c r="G2302" s="222">
        <v>0</v>
      </c>
      <c r="H2302" s="222">
        <v>0</v>
      </c>
      <c r="I2302" s="222">
        <v>0</v>
      </c>
      <c r="J2302" s="222">
        <v>0</v>
      </c>
      <c r="K2302" s="222">
        <v>0</v>
      </c>
      <c r="L2302" s="222">
        <v>0</v>
      </c>
      <c r="M2302" s="222">
        <v>0</v>
      </c>
      <c r="N2302" s="222">
        <v>0</v>
      </c>
      <c r="O2302" s="222">
        <v>736</v>
      </c>
      <c r="P2302" s="222">
        <v>0</v>
      </c>
      <c r="Q2302" s="222">
        <v>736</v>
      </c>
    </row>
    <row r="2303" spans="1:17">
      <c r="A2303" s="223">
        <f t="shared" si="96"/>
        <v>16</v>
      </c>
      <c r="B2303" s="219" t="s">
        <v>570</v>
      </c>
      <c r="C2303" s="219" t="s">
        <v>7281</v>
      </c>
      <c r="D2303" s="219" t="s">
        <v>7279</v>
      </c>
      <c r="E2303" s="222">
        <v>0</v>
      </c>
      <c r="F2303" s="222">
        <v>0</v>
      </c>
      <c r="G2303" s="222">
        <v>0</v>
      </c>
      <c r="H2303" s="222">
        <v>0</v>
      </c>
      <c r="I2303" s="222">
        <v>0</v>
      </c>
      <c r="J2303" s="222">
        <v>0</v>
      </c>
      <c r="K2303" s="222">
        <v>0</v>
      </c>
      <c r="L2303" s="222">
        <v>0</v>
      </c>
      <c r="M2303" s="222">
        <v>0</v>
      </c>
      <c r="N2303" s="222">
        <v>0</v>
      </c>
      <c r="O2303" s="222">
        <v>226.68</v>
      </c>
      <c r="P2303" s="222">
        <v>0</v>
      </c>
      <c r="Q2303" s="222">
        <v>226.68</v>
      </c>
    </row>
    <row r="2304" spans="1:17">
      <c r="A2304" s="223">
        <f t="shared" si="96"/>
        <v>17</v>
      </c>
      <c r="B2304" s="219" t="s">
        <v>570</v>
      </c>
      <c r="C2304" s="219" t="s">
        <v>7282</v>
      </c>
      <c r="D2304" s="219" t="s">
        <v>3576</v>
      </c>
      <c r="E2304" s="222">
        <v>0</v>
      </c>
      <c r="F2304" s="222">
        <v>0</v>
      </c>
      <c r="G2304" s="222">
        <v>0</v>
      </c>
      <c r="H2304" s="222">
        <v>0</v>
      </c>
      <c r="I2304" s="222">
        <v>0</v>
      </c>
      <c r="J2304" s="222">
        <v>0</v>
      </c>
      <c r="K2304" s="222">
        <v>0</v>
      </c>
      <c r="L2304" s="222">
        <v>0</v>
      </c>
      <c r="M2304" s="222">
        <v>0</v>
      </c>
      <c r="N2304" s="222">
        <v>0</v>
      </c>
      <c r="O2304" s="222">
        <v>101.65</v>
      </c>
      <c r="P2304" s="222">
        <v>0</v>
      </c>
      <c r="Q2304" s="222">
        <v>101.65</v>
      </c>
    </row>
    <row r="2305" spans="1:17">
      <c r="A2305" s="223">
        <f t="shared" si="96"/>
        <v>18</v>
      </c>
      <c r="B2305" s="219" t="s">
        <v>570</v>
      </c>
      <c r="C2305" s="219" t="s">
        <v>7283</v>
      </c>
      <c r="D2305" s="219" t="s">
        <v>2823</v>
      </c>
      <c r="E2305" s="222">
        <v>0</v>
      </c>
      <c r="F2305" s="222">
        <v>0</v>
      </c>
      <c r="G2305" s="222">
        <v>0</v>
      </c>
      <c r="H2305" s="222">
        <v>0</v>
      </c>
      <c r="I2305" s="222">
        <v>0</v>
      </c>
      <c r="J2305" s="222">
        <v>0</v>
      </c>
      <c r="K2305" s="222">
        <v>21.35</v>
      </c>
      <c r="L2305" s="222">
        <v>0</v>
      </c>
      <c r="M2305" s="222">
        <v>0</v>
      </c>
      <c r="N2305" s="222">
        <v>0</v>
      </c>
      <c r="O2305" s="222">
        <v>141.29</v>
      </c>
      <c r="P2305" s="222">
        <v>0</v>
      </c>
      <c r="Q2305" s="222">
        <v>162.63999999999999</v>
      </c>
    </row>
    <row r="2306" spans="1:17">
      <c r="A2306" s="223">
        <f t="shared" si="96"/>
        <v>19</v>
      </c>
      <c r="B2306" s="219" t="s">
        <v>570</v>
      </c>
      <c r="C2306" s="219" t="s">
        <v>7284</v>
      </c>
      <c r="D2306" s="219" t="s">
        <v>7285</v>
      </c>
      <c r="E2306" s="222">
        <v>0</v>
      </c>
      <c r="F2306" s="222">
        <v>0</v>
      </c>
      <c r="G2306" s="222">
        <v>0</v>
      </c>
      <c r="H2306" s="222">
        <v>0</v>
      </c>
      <c r="I2306" s="222">
        <v>0</v>
      </c>
      <c r="J2306" s="222">
        <v>0</v>
      </c>
      <c r="K2306" s="222">
        <v>0</v>
      </c>
      <c r="L2306" s="222">
        <v>0</v>
      </c>
      <c r="M2306" s="222">
        <v>0</v>
      </c>
      <c r="N2306" s="222">
        <v>0</v>
      </c>
      <c r="O2306" s="222">
        <v>132.15</v>
      </c>
      <c r="P2306" s="222">
        <v>0</v>
      </c>
      <c r="Q2306" s="222">
        <v>132.15</v>
      </c>
    </row>
    <row r="2307" spans="1:17">
      <c r="A2307" s="223">
        <f t="shared" si="96"/>
        <v>20</v>
      </c>
      <c r="B2307" s="219" t="s">
        <v>570</v>
      </c>
      <c r="C2307" s="219" t="s">
        <v>7286</v>
      </c>
      <c r="D2307" s="219" t="s">
        <v>2826</v>
      </c>
      <c r="E2307" s="222">
        <v>0</v>
      </c>
      <c r="F2307" s="222">
        <v>0</v>
      </c>
      <c r="G2307" s="222">
        <v>0</v>
      </c>
      <c r="H2307" s="222">
        <v>0</v>
      </c>
      <c r="I2307" s="222">
        <v>0</v>
      </c>
      <c r="J2307" s="222">
        <v>0</v>
      </c>
      <c r="K2307" s="222">
        <v>0</v>
      </c>
      <c r="L2307" s="222">
        <v>0</v>
      </c>
      <c r="M2307" s="222">
        <v>0</v>
      </c>
      <c r="N2307" s="222">
        <v>0</v>
      </c>
      <c r="O2307" s="222">
        <v>992.69</v>
      </c>
      <c r="P2307" s="222">
        <v>0</v>
      </c>
      <c r="Q2307" s="222">
        <v>992.69</v>
      </c>
    </row>
    <row r="2308" spans="1:17">
      <c r="A2308" s="223">
        <f t="shared" si="96"/>
        <v>21</v>
      </c>
      <c r="B2308" s="219" t="s">
        <v>570</v>
      </c>
      <c r="C2308" s="219" t="s">
        <v>7287</v>
      </c>
      <c r="D2308" s="219" t="s">
        <v>7288</v>
      </c>
      <c r="E2308" s="222">
        <v>0</v>
      </c>
      <c r="F2308" s="222">
        <v>0</v>
      </c>
      <c r="G2308" s="222">
        <v>0</v>
      </c>
      <c r="H2308" s="222">
        <v>0</v>
      </c>
      <c r="I2308" s="222">
        <v>0</v>
      </c>
      <c r="J2308" s="222">
        <v>0</v>
      </c>
      <c r="K2308" s="222">
        <v>0</v>
      </c>
      <c r="L2308" s="222">
        <v>0</v>
      </c>
      <c r="M2308" s="222">
        <v>0</v>
      </c>
      <c r="N2308" s="222">
        <v>0</v>
      </c>
      <c r="O2308" s="222">
        <v>101.65</v>
      </c>
      <c r="P2308" s="222">
        <v>0</v>
      </c>
      <c r="Q2308" s="222">
        <v>101.65</v>
      </c>
    </row>
    <row r="2309" spans="1:17">
      <c r="A2309" s="223">
        <f t="shared" si="96"/>
        <v>22</v>
      </c>
      <c r="B2309" s="219" t="s">
        <v>570</v>
      </c>
      <c r="C2309" s="219" t="s">
        <v>7289</v>
      </c>
      <c r="D2309" s="219" t="s">
        <v>7290</v>
      </c>
      <c r="E2309" s="222">
        <v>0</v>
      </c>
      <c r="F2309" s="222">
        <v>0</v>
      </c>
      <c r="G2309" s="222">
        <v>0</v>
      </c>
      <c r="H2309" s="222">
        <v>0</v>
      </c>
      <c r="I2309" s="222">
        <v>0</v>
      </c>
      <c r="J2309" s="222">
        <v>0</v>
      </c>
      <c r="K2309" s="222">
        <v>0</v>
      </c>
      <c r="L2309" s="222">
        <v>0</v>
      </c>
      <c r="M2309" s="222">
        <v>0</v>
      </c>
      <c r="N2309" s="222">
        <v>0</v>
      </c>
      <c r="O2309" s="222">
        <v>119.95</v>
      </c>
      <c r="P2309" s="222">
        <v>0</v>
      </c>
      <c r="Q2309" s="222">
        <v>119.95</v>
      </c>
    </row>
    <row r="2310" spans="1:17">
      <c r="A2310" s="223">
        <f t="shared" si="96"/>
        <v>23</v>
      </c>
      <c r="B2310" s="219" t="s">
        <v>570</v>
      </c>
      <c r="C2310" s="219" t="s">
        <v>7291</v>
      </c>
      <c r="D2310" s="219" t="s">
        <v>5624</v>
      </c>
      <c r="E2310" s="222">
        <v>0</v>
      </c>
      <c r="F2310" s="222">
        <v>0</v>
      </c>
      <c r="G2310" s="222">
        <v>0</v>
      </c>
      <c r="H2310" s="222">
        <v>0</v>
      </c>
      <c r="I2310" s="222">
        <v>0</v>
      </c>
      <c r="J2310" s="222">
        <v>0</v>
      </c>
      <c r="K2310" s="222">
        <v>0</v>
      </c>
      <c r="L2310" s="222">
        <v>0</v>
      </c>
      <c r="M2310" s="222">
        <v>0</v>
      </c>
      <c r="N2310" s="222">
        <v>0</v>
      </c>
      <c r="O2310" s="222">
        <v>732.95</v>
      </c>
      <c r="P2310" s="222">
        <v>0</v>
      </c>
      <c r="Q2310" s="222">
        <v>732.95</v>
      </c>
    </row>
    <row r="2311" spans="1:17">
      <c r="A2311" s="223">
        <f t="shared" si="96"/>
        <v>24</v>
      </c>
      <c r="B2311" s="219" t="s">
        <v>570</v>
      </c>
      <c r="C2311" s="219" t="s">
        <v>7292</v>
      </c>
      <c r="D2311" s="219" t="s">
        <v>7293</v>
      </c>
      <c r="E2311" s="222">
        <v>0</v>
      </c>
      <c r="F2311" s="222">
        <v>0</v>
      </c>
      <c r="G2311" s="222">
        <v>0</v>
      </c>
      <c r="H2311" s="222">
        <v>0</v>
      </c>
      <c r="I2311" s="222">
        <v>0</v>
      </c>
      <c r="J2311" s="222">
        <v>0</v>
      </c>
      <c r="K2311" s="222">
        <v>0</v>
      </c>
      <c r="L2311" s="222">
        <v>0</v>
      </c>
      <c r="M2311" s="222">
        <v>0</v>
      </c>
      <c r="N2311" s="222">
        <v>0</v>
      </c>
      <c r="O2311" s="222">
        <v>736</v>
      </c>
      <c r="P2311" s="222">
        <v>0</v>
      </c>
      <c r="Q2311" s="222">
        <v>736</v>
      </c>
    </row>
    <row r="2312" spans="1:17">
      <c r="A2312" s="223">
        <f t="shared" si="96"/>
        <v>25</v>
      </c>
      <c r="B2312" s="219" t="s">
        <v>570</v>
      </c>
      <c r="C2312" s="219" t="s">
        <v>7294</v>
      </c>
      <c r="D2312" s="219" t="s">
        <v>7295</v>
      </c>
      <c r="E2312" s="222">
        <v>0</v>
      </c>
      <c r="F2312" s="222">
        <v>0</v>
      </c>
      <c r="G2312" s="222">
        <v>0</v>
      </c>
      <c r="H2312" s="222">
        <v>0</v>
      </c>
      <c r="I2312" s="222">
        <v>0</v>
      </c>
      <c r="J2312" s="222">
        <v>0</v>
      </c>
      <c r="K2312" s="222">
        <v>0</v>
      </c>
      <c r="L2312" s="222">
        <v>0</v>
      </c>
      <c r="M2312" s="222">
        <v>0</v>
      </c>
      <c r="N2312" s="222">
        <v>0</v>
      </c>
      <c r="O2312" s="222">
        <v>101.65</v>
      </c>
      <c r="P2312" s="222">
        <v>0</v>
      </c>
      <c r="Q2312" s="222">
        <v>101.65</v>
      </c>
    </row>
    <row r="2313" spans="1:17">
      <c r="A2313" s="223">
        <f t="shared" si="96"/>
        <v>26</v>
      </c>
      <c r="B2313" s="219" t="s">
        <v>570</v>
      </c>
      <c r="C2313" s="219" t="s">
        <v>7296</v>
      </c>
      <c r="D2313" s="219" t="s">
        <v>7297</v>
      </c>
      <c r="E2313" s="222">
        <v>0</v>
      </c>
      <c r="F2313" s="222">
        <v>0</v>
      </c>
      <c r="G2313" s="222">
        <v>0</v>
      </c>
      <c r="H2313" s="222">
        <v>0</v>
      </c>
      <c r="I2313" s="222">
        <v>0</v>
      </c>
      <c r="J2313" s="222">
        <v>0</v>
      </c>
      <c r="K2313" s="222">
        <v>0</v>
      </c>
      <c r="L2313" s="222">
        <v>0</v>
      </c>
      <c r="M2313" s="222">
        <v>0</v>
      </c>
      <c r="N2313" s="222">
        <v>0</v>
      </c>
      <c r="O2313" s="222">
        <v>101.65</v>
      </c>
      <c r="P2313" s="222">
        <v>0</v>
      </c>
      <c r="Q2313" s="222">
        <v>101.65</v>
      </c>
    </row>
    <row r="2314" spans="1:17">
      <c r="A2314" s="223">
        <f t="shared" si="96"/>
        <v>27</v>
      </c>
      <c r="B2314" s="219" t="s">
        <v>570</v>
      </c>
      <c r="C2314" s="219" t="s">
        <v>7298</v>
      </c>
      <c r="D2314" s="219" t="s">
        <v>7299</v>
      </c>
      <c r="E2314" s="222">
        <v>0</v>
      </c>
      <c r="F2314" s="222">
        <v>0</v>
      </c>
      <c r="G2314" s="222">
        <v>0</v>
      </c>
      <c r="H2314" s="222">
        <v>0</v>
      </c>
      <c r="I2314" s="222">
        <v>0</v>
      </c>
      <c r="J2314" s="222">
        <v>0</v>
      </c>
      <c r="K2314" s="222">
        <v>0</v>
      </c>
      <c r="L2314" s="222">
        <v>0</v>
      </c>
      <c r="M2314" s="222">
        <v>0</v>
      </c>
      <c r="N2314" s="222">
        <v>0</v>
      </c>
      <c r="O2314" s="222">
        <v>882.38</v>
      </c>
      <c r="P2314" s="222">
        <v>0</v>
      </c>
      <c r="Q2314" s="222">
        <v>882.38</v>
      </c>
    </row>
    <row r="2315" spans="1:17">
      <c r="A2315" s="223">
        <f t="shared" si="96"/>
        <v>28</v>
      </c>
      <c r="B2315" s="219" t="s">
        <v>570</v>
      </c>
      <c r="C2315" s="219" t="s">
        <v>7300</v>
      </c>
      <c r="D2315" s="219" t="s">
        <v>7299</v>
      </c>
      <c r="E2315" s="222">
        <v>0</v>
      </c>
      <c r="F2315" s="222">
        <v>0</v>
      </c>
      <c r="G2315" s="222">
        <v>0</v>
      </c>
      <c r="H2315" s="222">
        <v>0</v>
      </c>
      <c r="I2315" s="222">
        <v>0</v>
      </c>
      <c r="J2315" s="222">
        <v>0</v>
      </c>
      <c r="K2315" s="222">
        <v>0</v>
      </c>
      <c r="L2315" s="222">
        <v>0</v>
      </c>
      <c r="M2315" s="222">
        <v>0</v>
      </c>
      <c r="N2315" s="222">
        <v>0</v>
      </c>
      <c r="O2315" s="222">
        <v>749</v>
      </c>
      <c r="P2315" s="222">
        <v>0</v>
      </c>
      <c r="Q2315" s="222">
        <v>749</v>
      </c>
    </row>
    <row r="2316" spans="1:17">
      <c r="A2316" s="223">
        <f t="shared" si="96"/>
        <v>29</v>
      </c>
      <c r="B2316" s="219" t="s">
        <v>570</v>
      </c>
      <c r="C2316" s="219" t="s">
        <v>7301</v>
      </c>
      <c r="D2316" s="219" t="s">
        <v>7302</v>
      </c>
      <c r="E2316" s="222">
        <v>0</v>
      </c>
      <c r="F2316" s="222">
        <v>0</v>
      </c>
      <c r="G2316" s="222">
        <v>0</v>
      </c>
      <c r="H2316" s="222">
        <v>0</v>
      </c>
      <c r="I2316" s="222">
        <v>0</v>
      </c>
      <c r="J2316" s="222">
        <v>0</v>
      </c>
      <c r="K2316" s="222">
        <v>0</v>
      </c>
      <c r="L2316" s="222">
        <v>0</v>
      </c>
      <c r="M2316" s="222">
        <v>0</v>
      </c>
      <c r="N2316" s="222">
        <v>0</v>
      </c>
      <c r="O2316" s="222">
        <v>357.81</v>
      </c>
      <c r="P2316" s="222">
        <v>0</v>
      </c>
      <c r="Q2316" s="222">
        <v>357.81</v>
      </c>
    </row>
    <row r="2317" spans="1:17">
      <c r="A2317" s="223">
        <f t="shared" si="96"/>
        <v>30</v>
      </c>
      <c r="B2317" s="219" t="s">
        <v>570</v>
      </c>
      <c r="C2317" s="219" t="s">
        <v>7303</v>
      </c>
      <c r="D2317" s="219" t="s">
        <v>7304</v>
      </c>
      <c r="E2317" s="222">
        <v>0</v>
      </c>
      <c r="F2317" s="222">
        <v>0</v>
      </c>
      <c r="G2317" s="222">
        <v>0</v>
      </c>
      <c r="H2317" s="222">
        <v>0</v>
      </c>
      <c r="I2317" s="222">
        <v>0</v>
      </c>
      <c r="J2317" s="222">
        <v>0</v>
      </c>
      <c r="K2317" s="222">
        <v>0</v>
      </c>
      <c r="L2317" s="222">
        <v>0</v>
      </c>
      <c r="M2317" s="222">
        <v>0</v>
      </c>
      <c r="N2317" s="222">
        <v>0</v>
      </c>
      <c r="O2317" s="222">
        <v>604.82000000000005</v>
      </c>
      <c r="P2317" s="222">
        <v>0</v>
      </c>
      <c r="Q2317" s="222">
        <v>604.82000000000005</v>
      </c>
    </row>
    <row r="2318" spans="1:17">
      <c r="A2318" s="223">
        <f t="shared" si="96"/>
        <v>31</v>
      </c>
      <c r="B2318" s="219" t="s">
        <v>570</v>
      </c>
      <c r="C2318" s="219" t="s">
        <v>7305</v>
      </c>
      <c r="D2318" s="219" t="s">
        <v>1494</v>
      </c>
      <c r="E2318" s="222">
        <v>0</v>
      </c>
      <c r="F2318" s="222">
        <v>0</v>
      </c>
      <c r="G2318" s="222">
        <v>0</v>
      </c>
      <c r="H2318" s="222">
        <v>0</v>
      </c>
      <c r="I2318" s="222">
        <v>0</v>
      </c>
      <c r="J2318" s="222">
        <v>0</v>
      </c>
      <c r="K2318" s="222">
        <v>0</v>
      </c>
      <c r="L2318" s="222">
        <v>0</v>
      </c>
      <c r="M2318" s="222">
        <v>0</v>
      </c>
      <c r="N2318" s="222">
        <v>0</v>
      </c>
      <c r="O2318" s="222">
        <v>749</v>
      </c>
      <c r="P2318" s="222">
        <v>0</v>
      </c>
      <c r="Q2318" s="222">
        <v>749</v>
      </c>
    </row>
    <row r="2319" spans="1:17">
      <c r="A2319" s="223">
        <f t="shared" si="96"/>
        <v>32</v>
      </c>
      <c r="B2319" s="219" t="s">
        <v>570</v>
      </c>
      <c r="C2319" s="219" t="s">
        <v>7306</v>
      </c>
      <c r="D2319" s="219" t="s">
        <v>7307</v>
      </c>
      <c r="E2319" s="222">
        <v>0</v>
      </c>
      <c r="F2319" s="222">
        <v>0</v>
      </c>
      <c r="G2319" s="222">
        <v>0</v>
      </c>
      <c r="H2319" s="222">
        <v>0</v>
      </c>
      <c r="I2319" s="222">
        <v>0</v>
      </c>
      <c r="J2319" s="222">
        <v>0</v>
      </c>
      <c r="K2319" s="222">
        <v>0</v>
      </c>
      <c r="L2319" s="222">
        <v>0</v>
      </c>
      <c r="M2319" s="222">
        <v>0</v>
      </c>
      <c r="N2319" s="222">
        <v>0</v>
      </c>
      <c r="O2319" s="222">
        <v>749</v>
      </c>
      <c r="P2319" s="222">
        <v>0</v>
      </c>
      <c r="Q2319" s="222">
        <v>749</v>
      </c>
    </row>
    <row r="2320" spans="1:17">
      <c r="A2320" s="223">
        <f t="shared" si="96"/>
        <v>33</v>
      </c>
      <c r="B2320" s="219" t="s">
        <v>570</v>
      </c>
      <c r="C2320" s="219" t="s">
        <v>7308</v>
      </c>
      <c r="D2320" s="219" t="s">
        <v>7309</v>
      </c>
      <c r="E2320" s="222">
        <v>0</v>
      </c>
      <c r="F2320" s="222">
        <v>0</v>
      </c>
      <c r="G2320" s="222">
        <v>0</v>
      </c>
      <c r="H2320" s="222">
        <v>0</v>
      </c>
      <c r="I2320" s="222">
        <v>0</v>
      </c>
      <c r="J2320" s="222">
        <v>0</v>
      </c>
      <c r="K2320" s="222">
        <v>0</v>
      </c>
      <c r="L2320" s="222">
        <v>0</v>
      </c>
      <c r="M2320" s="222">
        <v>0</v>
      </c>
      <c r="N2320" s="222">
        <v>0</v>
      </c>
      <c r="O2320" s="222">
        <v>749</v>
      </c>
      <c r="P2320" s="222">
        <v>0</v>
      </c>
      <c r="Q2320" s="222">
        <v>749</v>
      </c>
    </row>
    <row r="2321" spans="1:17">
      <c r="A2321" s="223">
        <f t="shared" si="96"/>
        <v>34</v>
      </c>
      <c r="B2321" s="219" t="s">
        <v>570</v>
      </c>
      <c r="C2321" s="219" t="s">
        <v>7310</v>
      </c>
      <c r="D2321" s="219" t="s">
        <v>7311</v>
      </c>
      <c r="E2321" s="222">
        <v>0</v>
      </c>
      <c r="F2321" s="222">
        <v>0</v>
      </c>
      <c r="G2321" s="222">
        <v>0</v>
      </c>
      <c r="H2321" s="222">
        <v>0</v>
      </c>
      <c r="I2321" s="222">
        <v>0</v>
      </c>
      <c r="J2321" s="222">
        <v>0</v>
      </c>
      <c r="K2321" s="222">
        <v>0</v>
      </c>
      <c r="L2321" s="222">
        <v>0</v>
      </c>
      <c r="M2321" s="222">
        <v>0</v>
      </c>
      <c r="N2321" s="222">
        <v>0</v>
      </c>
      <c r="O2321" s="222">
        <v>101.65</v>
      </c>
      <c r="P2321" s="222">
        <v>0</v>
      </c>
      <c r="Q2321" s="222">
        <v>101.65</v>
      </c>
    </row>
    <row r="2322" spans="1:17">
      <c r="A2322" s="223">
        <f t="shared" si="96"/>
        <v>35</v>
      </c>
      <c r="B2322" s="219" t="s">
        <v>570</v>
      </c>
      <c r="C2322" s="219" t="s">
        <v>7312</v>
      </c>
      <c r="D2322" s="219" t="s">
        <v>7313</v>
      </c>
      <c r="E2322" s="222">
        <v>0</v>
      </c>
      <c r="F2322" s="222">
        <v>0</v>
      </c>
      <c r="G2322" s="222">
        <v>0</v>
      </c>
      <c r="H2322" s="222">
        <v>0</v>
      </c>
      <c r="I2322" s="222">
        <v>0</v>
      </c>
      <c r="J2322" s="222">
        <v>0</v>
      </c>
      <c r="K2322" s="222">
        <v>0</v>
      </c>
      <c r="L2322" s="222">
        <v>0</v>
      </c>
      <c r="M2322" s="222">
        <v>0</v>
      </c>
      <c r="N2322" s="222">
        <v>0</v>
      </c>
      <c r="O2322" s="222">
        <v>738.3</v>
      </c>
      <c r="P2322" s="222">
        <v>0</v>
      </c>
      <c r="Q2322" s="222">
        <v>738.3</v>
      </c>
    </row>
    <row r="2323" spans="1:17">
      <c r="A2323" s="223">
        <f t="shared" si="96"/>
        <v>36</v>
      </c>
      <c r="B2323" s="219" t="s">
        <v>570</v>
      </c>
      <c r="C2323" s="219" t="s">
        <v>7314</v>
      </c>
      <c r="D2323" s="219" t="s">
        <v>7315</v>
      </c>
      <c r="E2323" s="222">
        <v>0</v>
      </c>
      <c r="F2323" s="222">
        <v>0</v>
      </c>
      <c r="G2323" s="222">
        <v>0</v>
      </c>
      <c r="H2323" s="222">
        <v>0</v>
      </c>
      <c r="I2323" s="222">
        <v>0</v>
      </c>
      <c r="J2323" s="222">
        <v>0</v>
      </c>
      <c r="K2323" s="222">
        <v>0</v>
      </c>
      <c r="L2323" s="222">
        <v>0</v>
      </c>
      <c r="M2323" s="222">
        <v>0</v>
      </c>
      <c r="N2323" s="222">
        <v>0</v>
      </c>
      <c r="O2323" s="222">
        <v>749</v>
      </c>
      <c r="P2323" s="222">
        <v>0</v>
      </c>
      <c r="Q2323" s="222">
        <v>749</v>
      </c>
    </row>
    <row r="2324" spans="1:17">
      <c r="A2324" s="223">
        <f t="shared" si="96"/>
        <v>37</v>
      </c>
      <c r="B2324" s="219" t="s">
        <v>570</v>
      </c>
      <c r="C2324" s="219" t="s">
        <v>7316</v>
      </c>
      <c r="D2324" s="219" t="s">
        <v>2956</v>
      </c>
      <c r="E2324" s="222">
        <v>0</v>
      </c>
      <c r="F2324" s="222">
        <v>0</v>
      </c>
      <c r="G2324" s="222">
        <v>0</v>
      </c>
      <c r="H2324" s="222">
        <v>0</v>
      </c>
      <c r="I2324" s="222">
        <v>0</v>
      </c>
      <c r="J2324" s="222">
        <v>0</v>
      </c>
      <c r="K2324" s="222">
        <v>0</v>
      </c>
      <c r="L2324" s="222">
        <v>0</v>
      </c>
      <c r="M2324" s="222">
        <v>0</v>
      </c>
      <c r="N2324" s="222">
        <v>0</v>
      </c>
      <c r="O2324" s="222">
        <v>119.95</v>
      </c>
      <c r="P2324" s="222">
        <v>0</v>
      </c>
      <c r="Q2324" s="222">
        <v>119.95</v>
      </c>
    </row>
    <row r="2325" spans="1:17">
      <c r="A2325" s="223">
        <f t="shared" si="96"/>
        <v>38</v>
      </c>
      <c r="B2325" s="219" t="s">
        <v>570</v>
      </c>
      <c r="C2325" s="219" t="s">
        <v>7317</v>
      </c>
      <c r="D2325" s="219" t="s">
        <v>2798</v>
      </c>
      <c r="E2325" s="222">
        <v>0</v>
      </c>
      <c r="F2325" s="222">
        <v>0</v>
      </c>
      <c r="G2325" s="222">
        <v>0</v>
      </c>
      <c r="H2325" s="222">
        <v>0</v>
      </c>
      <c r="I2325" s="222">
        <v>0</v>
      </c>
      <c r="J2325" s="222">
        <v>0</v>
      </c>
      <c r="K2325" s="222">
        <v>0</v>
      </c>
      <c r="L2325" s="222">
        <v>0</v>
      </c>
      <c r="M2325" s="222">
        <v>0</v>
      </c>
      <c r="N2325" s="222">
        <v>0</v>
      </c>
      <c r="O2325" s="222">
        <v>631.29999999999995</v>
      </c>
      <c r="P2325" s="222">
        <v>0</v>
      </c>
      <c r="Q2325" s="222">
        <v>631.29999999999995</v>
      </c>
    </row>
    <row r="2326" spans="1:17">
      <c r="A2326" s="223">
        <f t="shared" si="96"/>
        <v>39</v>
      </c>
      <c r="B2326" s="219" t="s">
        <v>570</v>
      </c>
      <c r="C2326" s="219" t="s">
        <v>7318</v>
      </c>
      <c r="D2326" s="219" t="s">
        <v>7319</v>
      </c>
      <c r="E2326" s="222">
        <v>0</v>
      </c>
      <c r="F2326" s="222">
        <v>0</v>
      </c>
      <c r="G2326" s="222">
        <v>0</v>
      </c>
      <c r="H2326" s="222">
        <v>0</v>
      </c>
      <c r="I2326" s="222">
        <v>0</v>
      </c>
      <c r="J2326" s="222">
        <v>0</v>
      </c>
      <c r="K2326" s="222">
        <v>0</v>
      </c>
      <c r="L2326" s="222">
        <v>0</v>
      </c>
      <c r="M2326" s="222">
        <v>0</v>
      </c>
      <c r="N2326" s="222">
        <v>0</v>
      </c>
      <c r="O2326" s="222">
        <v>498.09</v>
      </c>
      <c r="P2326" s="222">
        <v>0</v>
      </c>
      <c r="Q2326" s="222">
        <v>498.09</v>
      </c>
    </row>
    <row r="2327" spans="1:17">
      <c r="A2327" s="223">
        <f t="shared" si="96"/>
        <v>40</v>
      </c>
      <c r="B2327" s="219" t="s">
        <v>570</v>
      </c>
      <c r="C2327" s="219" t="s">
        <v>7320</v>
      </c>
      <c r="E2327" s="222">
        <v>0</v>
      </c>
      <c r="F2327" s="222">
        <v>0</v>
      </c>
      <c r="G2327" s="222">
        <v>0</v>
      </c>
      <c r="H2327" s="222">
        <v>0</v>
      </c>
      <c r="I2327" s="222">
        <v>0</v>
      </c>
      <c r="J2327" s="222">
        <v>0</v>
      </c>
      <c r="K2327" s="222">
        <v>0</v>
      </c>
      <c r="L2327" s="222">
        <v>0</v>
      </c>
      <c r="M2327" s="222">
        <v>0</v>
      </c>
      <c r="N2327" s="222">
        <v>0</v>
      </c>
      <c r="O2327" s="222">
        <v>107</v>
      </c>
      <c r="P2327" s="222">
        <v>107</v>
      </c>
      <c r="Q2327" s="222">
        <v>214</v>
      </c>
    </row>
    <row r="2328" spans="1:17">
      <c r="A2328" s="223">
        <f t="shared" si="96"/>
        <v>41</v>
      </c>
      <c r="B2328" s="219" t="s">
        <v>570</v>
      </c>
      <c r="C2328" s="219" t="s">
        <v>7321</v>
      </c>
      <c r="E2328" s="222">
        <v>0</v>
      </c>
      <c r="F2328" s="222">
        <v>0</v>
      </c>
      <c r="G2328" s="222">
        <v>0</v>
      </c>
      <c r="H2328" s="222">
        <v>0</v>
      </c>
      <c r="I2328" s="222">
        <v>0</v>
      </c>
      <c r="J2328" s="222">
        <v>0</v>
      </c>
      <c r="K2328" s="222">
        <v>0</v>
      </c>
      <c r="L2328" s="222">
        <v>0</v>
      </c>
      <c r="M2328" s="222">
        <v>0</v>
      </c>
      <c r="N2328" s="222">
        <v>0</v>
      </c>
      <c r="O2328" s="222">
        <v>107</v>
      </c>
      <c r="P2328" s="222">
        <v>107</v>
      </c>
      <c r="Q2328" s="222">
        <v>214</v>
      </c>
    </row>
    <row r="2329" spans="1:17" ht="15" thickBot="1">
      <c r="A2329" s="223"/>
      <c r="B2329" s="219"/>
      <c r="C2329" s="219"/>
      <c r="D2329" s="219"/>
      <c r="E2329" s="224">
        <f>SUM(E2288:E2328)</f>
        <v>0</v>
      </c>
      <c r="F2329" s="224">
        <f t="shared" ref="F2329:Q2329" si="98">SUM(F2288:F2328)</f>
        <v>0</v>
      </c>
      <c r="G2329" s="224">
        <f t="shared" si="98"/>
        <v>0</v>
      </c>
      <c r="H2329" s="224">
        <f t="shared" si="98"/>
        <v>0</v>
      </c>
      <c r="I2329" s="224">
        <f t="shared" si="98"/>
        <v>0</v>
      </c>
      <c r="J2329" s="224">
        <f t="shared" si="98"/>
        <v>0</v>
      </c>
      <c r="K2329" s="224">
        <f t="shared" si="98"/>
        <v>21.35</v>
      </c>
      <c r="L2329" s="224">
        <f t="shared" si="98"/>
        <v>0</v>
      </c>
      <c r="M2329" s="224">
        <f t="shared" si="98"/>
        <v>0</v>
      </c>
      <c r="N2329" s="224">
        <f t="shared" si="98"/>
        <v>764.68</v>
      </c>
      <c r="O2329" s="224">
        <f t="shared" si="98"/>
        <v>16811.329999999994</v>
      </c>
      <c r="P2329" s="224">
        <f t="shared" si="98"/>
        <v>214</v>
      </c>
      <c r="Q2329" s="224">
        <f t="shared" si="98"/>
        <v>17811.359999999993</v>
      </c>
    </row>
    <row r="2330" spans="1:17" ht="15" thickTop="1">
      <c r="A2330" s="223">
        <f t="shared" si="96"/>
        <v>1</v>
      </c>
      <c r="B2330" s="219" t="s">
        <v>2842</v>
      </c>
      <c r="C2330" s="219" t="s">
        <v>7322</v>
      </c>
      <c r="D2330" s="219" t="s">
        <v>7323</v>
      </c>
      <c r="E2330" s="222">
        <v>0</v>
      </c>
      <c r="F2330" s="222">
        <v>0</v>
      </c>
      <c r="G2330" s="222">
        <v>0</v>
      </c>
      <c r="H2330" s="222">
        <v>0</v>
      </c>
      <c r="I2330" s="222">
        <v>0</v>
      </c>
      <c r="J2330" s="222">
        <v>0</v>
      </c>
      <c r="K2330" s="222">
        <v>0</v>
      </c>
      <c r="L2330" s="222">
        <v>0</v>
      </c>
      <c r="M2330" s="222">
        <v>0</v>
      </c>
      <c r="N2330" s="222">
        <v>0</v>
      </c>
      <c r="O2330" s="222">
        <v>732.95</v>
      </c>
      <c r="P2330" s="222">
        <v>0</v>
      </c>
      <c r="Q2330" s="222">
        <v>732.95</v>
      </c>
    </row>
    <row r="2331" spans="1:17">
      <c r="A2331" s="223">
        <f t="shared" si="96"/>
        <v>2</v>
      </c>
      <c r="B2331" s="219" t="s">
        <v>2842</v>
      </c>
      <c r="C2331" s="219" t="s">
        <v>7324</v>
      </c>
      <c r="D2331" s="219" t="s">
        <v>7325</v>
      </c>
      <c r="E2331" s="222">
        <v>0</v>
      </c>
      <c r="F2331" s="222">
        <v>0</v>
      </c>
      <c r="G2331" s="222">
        <v>0</v>
      </c>
      <c r="H2331" s="222">
        <v>0</v>
      </c>
      <c r="I2331" s="222">
        <v>0</v>
      </c>
      <c r="J2331" s="222">
        <v>0</v>
      </c>
      <c r="K2331" s="222">
        <v>0</v>
      </c>
      <c r="L2331" s="222">
        <v>0</v>
      </c>
      <c r="M2331" s="222">
        <v>0</v>
      </c>
      <c r="N2331" s="222">
        <v>0</v>
      </c>
      <c r="O2331" s="222">
        <v>361.04</v>
      </c>
      <c r="P2331" s="222">
        <v>0</v>
      </c>
      <c r="Q2331" s="222">
        <v>361.04</v>
      </c>
    </row>
    <row r="2332" spans="1:17" ht="15" thickBot="1">
      <c r="A2332" s="223"/>
      <c r="B2332" s="219"/>
      <c r="C2332" s="219"/>
      <c r="D2332" s="219"/>
      <c r="E2332" s="224">
        <f>SUM(E2330:E2331)</f>
        <v>0</v>
      </c>
      <c r="F2332" s="224">
        <f t="shared" ref="F2332:Q2332" si="99">SUM(F2330:F2331)</f>
        <v>0</v>
      </c>
      <c r="G2332" s="224">
        <f t="shared" si="99"/>
        <v>0</v>
      </c>
      <c r="H2332" s="224">
        <f t="shared" si="99"/>
        <v>0</v>
      </c>
      <c r="I2332" s="224">
        <f t="shared" si="99"/>
        <v>0</v>
      </c>
      <c r="J2332" s="224">
        <f t="shared" si="99"/>
        <v>0</v>
      </c>
      <c r="K2332" s="224">
        <f t="shared" si="99"/>
        <v>0</v>
      </c>
      <c r="L2332" s="224">
        <f t="shared" si="99"/>
        <v>0</v>
      </c>
      <c r="M2332" s="224">
        <f t="shared" si="99"/>
        <v>0</v>
      </c>
      <c r="N2332" s="224">
        <f t="shared" si="99"/>
        <v>0</v>
      </c>
      <c r="O2332" s="224">
        <f t="shared" si="99"/>
        <v>1093.99</v>
      </c>
      <c r="P2332" s="224">
        <f t="shared" si="99"/>
        <v>0</v>
      </c>
      <c r="Q2332" s="224">
        <f t="shared" si="99"/>
        <v>1093.99</v>
      </c>
    </row>
    <row r="2333" spans="1:17" ht="15" thickTop="1">
      <c r="A2333" s="223">
        <f t="shared" si="96"/>
        <v>1</v>
      </c>
      <c r="B2333" s="219" t="s">
        <v>2855</v>
      </c>
      <c r="C2333" s="219" t="s">
        <v>7326</v>
      </c>
      <c r="D2333" s="219" t="s">
        <v>7327</v>
      </c>
      <c r="E2333" s="222">
        <v>0</v>
      </c>
      <c r="F2333" s="222">
        <v>0</v>
      </c>
      <c r="G2333" s="222">
        <v>0</v>
      </c>
      <c r="H2333" s="222">
        <v>0</v>
      </c>
      <c r="I2333" s="222">
        <v>0</v>
      </c>
      <c r="J2333" s="222">
        <v>0</v>
      </c>
      <c r="K2333" s="222">
        <v>0</v>
      </c>
      <c r="L2333" s="222">
        <v>0</v>
      </c>
      <c r="M2333" s="222">
        <v>0</v>
      </c>
      <c r="N2333" s="222">
        <v>1385.65</v>
      </c>
      <c r="O2333" s="222">
        <v>1385.65</v>
      </c>
      <c r="P2333" s="222">
        <v>0</v>
      </c>
      <c r="Q2333" s="222">
        <v>2771.3</v>
      </c>
    </row>
    <row r="2334" spans="1:17">
      <c r="A2334" s="223">
        <f t="shared" si="96"/>
        <v>2</v>
      </c>
      <c r="B2334" s="219" t="s">
        <v>2855</v>
      </c>
      <c r="C2334" s="219" t="s">
        <v>7328</v>
      </c>
      <c r="D2334" s="219" t="s">
        <v>7329</v>
      </c>
      <c r="E2334" s="222">
        <v>0</v>
      </c>
      <c r="F2334" s="222">
        <v>0</v>
      </c>
      <c r="G2334" s="222">
        <v>0</v>
      </c>
      <c r="H2334" s="222">
        <v>0</v>
      </c>
      <c r="I2334" s="222">
        <v>0</v>
      </c>
      <c r="J2334" s="222">
        <v>0</v>
      </c>
      <c r="K2334" s="222">
        <v>0</v>
      </c>
      <c r="L2334" s="222">
        <v>0</v>
      </c>
      <c r="M2334" s="222">
        <v>0</v>
      </c>
      <c r="N2334" s="222">
        <v>101.65</v>
      </c>
      <c r="O2334" s="222">
        <v>101.65</v>
      </c>
      <c r="P2334" s="222">
        <v>0</v>
      </c>
      <c r="Q2334" s="222">
        <v>203.3</v>
      </c>
    </row>
    <row r="2335" spans="1:17">
      <c r="A2335" s="223">
        <f t="shared" si="96"/>
        <v>3</v>
      </c>
      <c r="B2335" s="219" t="s">
        <v>2855</v>
      </c>
      <c r="C2335" s="219" t="s">
        <v>7330</v>
      </c>
      <c r="D2335" s="219" t="s">
        <v>7331</v>
      </c>
      <c r="E2335" s="222">
        <v>0</v>
      </c>
      <c r="F2335" s="222">
        <v>0</v>
      </c>
      <c r="G2335" s="222">
        <v>0</v>
      </c>
      <c r="H2335" s="222">
        <v>0</v>
      </c>
      <c r="I2335" s="222">
        <v>0</v>
      </c>
      <c r="J2335" s="222">
        <v>0</v>
      </c>
      <c r="K2335" s="222">
        <v>0</v>
      </c>
      <c r="L2335" s="222">
        <v>0</v>
      </c>
      <c r="M2335" s="222">
        <v>0</v>
      </c>
      <c r="N2335" s="222">
        <v>755.42</v>
      </c>
      <c r="O2335" s="222">
        <v>853.86</v>
      </c>
      <c r="P2335" s="222">
        <v>0</v>
      </c>
      <c r="Q2335" s="222">
        <v>1609.28</v>
      </c>
    </row>
    <row r="2336" spans="1:17">
      <c r="A2336" s="223">
        <f t="shared" si="96"/>
        <v>4</v>
      </c>
      <c r="B2336" s="219" t="s">
        <v>2855</v>
      </c>
      <c r="C2336" s="219" t="s">
        <v>7332</v>
      </c>
      <c r="D2336" s="219" t="s">
        <v>7333</v>
      </c>
      <c r="E2336" s="222">
        <v>0</v>
      </c>
      <c r="F2336" s="222">
        <v>0</v>
      </c>
      <c r="G2336" s="222">
        <v>0</v>
      </c>
      <c r="H2336" s="222">
        <v>0</v>
      </c>
      <c r="I2336" s="222">
        <v>0</v>
      </c>
      <c r="J2336" s="222">
        <v>0</v>
      </c>
      <c r="K2336" s="222">
        <v>0</v>
      </c>
      <c r="L2336" s="222">
        <v>0</v>
      </c>
      <c r="M2336" s="222">
        <v>0</v>
      </c>
      <c r="N2336" s="222">
        <v>172.81</v>
      </c>
      <c r="O2336" s="222">
        <v>211.33</v>
      </c>
      <c r="P2336" s="222">
        <v>0</v>
      </c>
      <c r="Q2336" s="222">
        <v>384.14</v>
      </c>
    </row>
    <row r="2337" spans="1:17">
      <c r="A2337" s="223">
        <f t="shared" si="96"/>
        <v>5</v>
      </c>
      <c r="B2337" s="219" t="s">
        <v>2855</v>
      </c>
      <c r="C2337" s="219" t="s">
        <v>7334</v>
      </c>
      <c r="D2337" s="219" t="s">
        <v>7335</v>
      </c>
      <c r="E2337" s="222">
        <v>0</v>
      </c>
      <c r="F2337" s="222">
        <v>0</v>
      </c>
      <c r="G2337" s="222">
        <v>0</v>
      </c>
      <c r="H2337" s="222">
        <v>0</v>
      </c>
      <c r="I2337" s="222">
        <v>0</v>
      </c>
      <c r="J2337" s="222">
        <v>0</v>
      </c>
      <c r="K2337" s="222">
        <v>107</v>
      </c>
      <c r="L2337" s="222">
        <v>107</v>
      </c>
      <c r="M2337" s="222">
        <v>107</v>
      </c>
      <c r="N2337" s="222">
        <v>107</v>
      </c>
      <c r="O2337" s="222">
        <v>107</v>
      </c>
      <c r="P2337" s="222">
        <v>0</v>
      </c>
      <c r="Q2337" s="222">
        <v>535</v>
      </c>
    </row>
    <row r="2338" spans="1:17">
      <c r="A2338" s="223">
        <f t="shared" si="96"/>
        <v>6</v>
      </c>
      <c r="B2338" s="219" t="s">
        <v>2855</v>
      </c>
      <c r="C2338" s="219" t="s">
        <v>7336</v>
      </c>
      <c r="D2338" s="219" t="s">
        <v>7335</v>
      </c>
      <c r="E2338" s="222">
        <v>0</v>
      </c>
      <c r="F2338" s="222">
        <v>0</v>
      </c>
      <c r="G2338" s="222">
        <v>0</v>
      </c>
      <c r="H2338" s="222">
        <v>0</v>
      </c>
      <c r="I2338" s="222">
        <v>0</v>
      </c>
      <c r="J2338" s="222">
        <v>0</v>
      </c>
      <c r="K2338" s="222">
        <v>0</v>
      </c>
      <c r="L2338" s="222">
        <v>0</v>
      </c>
      <c r="M2338" s="222">
        <v>0</v>
      </c>
      <c r="N2338" s="222">
        <v>905.22</v>
      </c>
      <c r="O2338" s="222">
        <v>934.11</v>
      </c>
      <c r="P2338" s="222">
        <v>0</v>
      </c>
      <c r="Q2338" s="222">
        <v>1839.33</v>
      </c>
    </row>
    <row r="2339" spans="1:17">
      <c r="A2339" s="223">
        <f t="shared" si="96"/>
        <v>7</v>
      </c>
      <c r="B2339" s="219" t="s">
        <v>2855</v>
      </c>
      <c r="C2339" s="219" t="s">
        <v>7337</v>
      </c>
      <c r="D2339" s="219" t="s">
        <v>7335</v>
      </c>
      <c r="E2339" s="222">
        <v>0</v>
      </c>
      <c r="F2339" s="222">
        <v>0</v>
      </c>
      <c r="G2339" s="222">
        <v>0</v>
      </c>
      <c r="H2339" s="222">
        <v>0</v>
      </c>
      <c r="I2339" s="222">
        <v>0</v>
      </c>
      <c r="J2339" s="222">
        <v>0</v>
      </c>
      <c r="K2339" s="222">
        <v>0</v>
      </c>
      <c r="L2339" s="222">
        <v>0</v>
      </c>
      <c r="M2339" s="222">
        <v>0</v>
      </c>
      <c r="N2339" s="222">
        <v>738.3</v>
      </c>
      <c r="O2339" s="222">
        <v>739.37</v>
      </c>
      <c r="P2339" s="222">
        <v>0</v>
      </c>
      <c r="Q2339" s="222">
        <v>1477.67</v>
      </c>
    </row>
    <row r="2340" spans="1:17">
      <c r="A2340" s="223">
        <f t="shared" si="96"/>
        <v>8</v>
      </c>
      <c r="B2340" s="219" t="s">
        <v>2855</v>
      </c>
      <c r="C2340" s="219" t="s">
        <v>7338</v>
      </c>
      <c r="D2340" s="219" t="s">
        <v>7339</v>
      </c>
      <c r="E2340" s="222">
        <v>0</v>
      </c>
      <c r="F2340" s="222">
        <v>0</v>
      </c>
      <c r="G2340" s="222">
        <v>0</v>
      </c>
      <c r="H2340" s="222">
        <v>0</v>
      </c>
      <c r="I2340" s="222">
        <v>0</v>
      </c>
      <c r="J2340" s="222">
        <v>0</v>
      </c>
      <c r="K2340" s="222">
        <v>0</v>
      </c>
      <c r="L2340" s="222">
        <v>0</v>
      </c>
      <c r="M2340" s="222">
        <v>0</v>
      </c>
      <c r="N2340" s="222">
        <v>0</v>
      </c>
      <c r="O2340" s="222">
        <v>312.07</v>
      </c>
      <c r="P2340" s="222">
        <v>0</v>
      </c>
      <c r="Q2340" s="222">
        <v>312.07</v>
      </c>
    </row>
    <row r="2341" spans="1:17">
      <c r="A2341" s="223">
        <f t="shared" si="96"/>
        <v>9</v>
      </c>
      <c r="B2341" s="219" t="s">
        <v>2855</v>
      </c>
      <c r="C2341" s="219" t="s">
        <v>7340</v>
      </c>
      <c r="D2341" s="219" t="s">
        <v>7341</v>
      </c>
      <c r="E2341" s="222">
        <v>0</v>
      </c>
      <c r="F2341" s="222">
        <v>0</v>
      </c>
      <c r="G2341" s="222">
        <v>0</v>
      </c>
      <c r="H2341" s="222">
        <v>0</v>
      </c>
      <c r="I2341" s="222">
        <v>0</v>
      </c>
      <c r="J2341" s="222">
        <v>0</v>
      </c>
      <c r="K2341" s="222">
        <v>0</v>
      </c>
      <c r="L2341" s="222">
        <v>0</v>
      </c>
      <c r="M2341" s="222">
        <v>0</v>
      </c>
      <c r="N2341" s="222">
        <v>0</v>
      </c>
      <c r="O2341" s="222">
        <v>101.65</v>
      </c>
      <c r="P2341" s="222">
        <v>0</v>
      </c>
      <c r="Q2341" s="222">
        <v>101.65</v>
      </c>
    </row>
    <row r="2342" spans="1:17">
      <c r="A2342" s="223">
        <f t="shared" si="96"/>
        <v>10</v>
      </c>
      <c r="B2342" s="219" t="s">
        <v>2855</v>
      </c>
      <c r="C2342" s="219" t="s">
        <v>7342</v>
      </c>
      <c r="D2342" s="219" t="s">
        <v>7343</v>
      </c>
      <c r="E2342" s="222">
        <v>0</v>
      </c>
      <c r="F2342" s="222">
        <v>0</v>
      </c>
      <c r="G2342" s="222">
        <v>0</v>
      </c>
      <c r="H2342" s="222">
        <v>0</v>
      </c>
      <c r="I2342" s="222">
        <v>0</v>
      </c>
      <c r="J2342" s="222">
        <v>0</v>
      </c>
      <c r="K2342" s="222">
        <v>0</v>
      </c>
      <c r="L2342" s="222">
        <v>0</v>
      </c>
      <c r="M2342" s="222">
        <v>0</v>
      </c>
      <c r="N2342" s="222">
        <v>0</v>
      </c>
      <c r="O2342" s="222">
        <v>864.56</v>
      </c>
      <c r="P2342" s="222">
        <v>0</v>
      </c>
      <c r="Q2342" s="222">
        <v>864.56</v>
      </c>
    </row>
    <row r="2343" spans="1:17">
      <c r="A2343" s="223">
        <f t="shared" si="96"/>
        <v>11</v>
      </c>
      <c r="B2343" s="219" t="s">
        <v>2855</v>
      </c>
      <c r="C2343" s="219" t="s">
        <v>7344</v>
      </c>
      <c r="D2343" s="219" t="s">
        <v>7343</v>
      </c>
      <c r="E2343" s="222">
        <v>0</v>
      </c>
      <c r="F2343" s="222">
        <v>0</v>
      </c>
      <c r="G2343" s="222">
        <v>0</v>
      </c>
      <c r="H2343" s="222">
        <v>0</v>
      </c>
      <c r="I2343" s="222">
        <v>0</v>
      </c>
      <c r="J2343" s="222">
        <v>0</v>
      </c>
      <c r="K2343" s="222">
        <v>0</v>
      </c>
      <c r="L2343" s="222">
        <v>0</v>
      </c>
      <c r="M2343" s="222">
        <v>0</v>
      </c>
      <c r="N2343" s="222">
        <v>0</v>
      </c>
      <c r="O2343" s="222">
        <v>850.65</v>
      </c>
      <c r="P2343" s="222">
        <v>0</v>
      </c>
      <c r="Q2343" s="222">
        <v>850.65</v>
      </c>
    </row>
    <row r="2344" spans="1:17">
      <c r="A2344" s="223">
        <f t="shared" si="96"/>
        <v>12</v>
      </c>
      <c r="B2344" s="219" t="s">
        <v>2855</v>
      </c>
      <c r="C2344" s="219" t="s">
        <v>7345</v>
      </c>
      <c r="D2344" s="219" t="s">
        <v>7346</v>
      </c>
      <c r="E2344" s="222">
        <v>0</v>
      </c>
      <c r="F2344" s="222">
        <v>0</v>
      </c>
      <c r="G2344" s="222">
        <v>0</v>
      </c>
      <c r="H2344" s="222">
        <v>0</v>
      </c>
      <c r="I2344" s="222">
        <v>0</v>
      </c>
      <c r="J2344" s="222">
        <v>0</v>
      </c>
      <c r="K2344" s="222">
        <v>0</v>
      </c>
      <c r="L2344" s="222">
        <v>0</v>
      </c>
      <c r="M2344" s="222">
        <v>0</v>
      </c>
      <c r="N2344" s="222">
        <v>132.15</v>
      </c>
      <c r="O2344" s="222">
        <v>132.15</v>
      </c>
      <c r="P2344" s="222">
        <v>0</v>
      </c>
      <c r="Q2344" s="222">
        <v>264.3</v>
      </c>
    </row>
    <row r="2345" spans="1:17">
      <c r="A2345" s="223">
        <f t="shared" si="96"/>
        <v>13</v>
      </c>
      <c r="B2345" s="219" t="s">
        <v>2855</v>
      </c>
      <c r="C2345" s="219" t="s">
        <v>7347</v>
      </c>
      <c r="D2345" s="219" t="s">
        <v>7348</v>
      </c>
      <c r="E2345" s="222">
        <v>0</v>
      </c>
      <c r="F2345" s="222">
        <v>0</v>
      </c>
      <c r="G2345" s="222">
        <v>0</v>
      </c>
      <c r="H2345" s="222">
        <v>0</v>
      </c>
      <c r="I2345" s="222">
        <v>0</v>
      </c>
      <c r="J2345" s="222">
        <v>0</v>
      </c>
      <c r="K2345" s="222">
        <v>0</v>
      </c>
      <c r="L2345" s="222">
        <v>0</v>
      </c>
      <c r="M2345" s="222">
        <v>0</v>
      </c>
      <c r="N2345" s="222">
        <v>0</v>
      </c>
      <c r="O2345" s="222">
        <v>739.37</v>
      </c>
      <c r="P2345" s="222">
        <v>0</v>
      </c>
      <c r="Q2345" s="222">
        <v>739.37</v>
      </c>
    </row>
    <row r="2346" spans="1:17">
      <c r="A2346" s="223">
        <f t="shared" si="96"/>
        <v>14</v>
      </c>
      <c r="B2346" s="219" t="s">
        <v>2855</v>
      </c>
      <c r="C2346" s="219" t="s">
        <v>7349</v>
      </c>
      <c r="D2346" s="219" t="s">
        <v>7350</v>
      </c>
      <c r="E2346" s="222">
        <v>0</v>
      </c>
      <c r="F2346" s="222">
        <v>0</v>
      </c>
      <c r="G2346" s="222">
        <v>0</v>
      </c>
      <c r="H2346" s="222">
        <v>0</v>
      </c>
      <c r="I2346" s="222">
        <v>0</v>
      </c>
      <c r="J2346" s="222">
        <v>0</v>
      </c>
      <c r="K2346" s="222">
        <v>0</v>
      </c>
      <c r="L2346" s="222">
        <v>870.18</v>
      </c>
      <c r="M2346" s="222">
        <v>0</v>
      </c>
      <c r="N2346" s="222">
        <v>815.29</v>
      </c>
      <c r="O2346" s="222">
        <v>897.62</v>
      </c>
      <c r="P2346" s="222">
        <v>0</v>
      </c>
      <c r="Q2346" s="222">
        <v>2583.09</v>
      </c>
    </row>
    <row r="2347" spans="1:17">
      <c r="A2347" s="223">
        <f t="shared" si="96"/>
        <v>15</v>
      </c>
      <c r="B2347" s="219" t="s">
        <v>2855</v>
      </c>
      <c r="C2347" s="219" t="s">
        <v>7351</v>
      </c>
      <c r="D2347" s="219" t="s">
        <v>7352</v>
      </c>
      <c r="E2347" s="222">
        <v>0</v>
      </c>
      <c r="F2347" s="222">
        <v>0</v>
      </c>
      <c r="G2347" s="222">
        <v>0</v>
      </c>
      <c r="H2347" s="222">
        <v>0</v>
      </c>
      <c r="I2347" s="222">
        <v>0</v>
      </c>
      <c r="J2347" s="222">
        <v>0</v>
      </c>
      <c r="K2347" s="222">
        <v>0</v>
      </c>
      <c r="L2347" s="222">
        <v>0</v>
      </c>
      <c r="M2347" s="222">
        <v>0</v>
      </c>
      <c r="N2347" s="222">
        <v>336.46</v>
      </c>
      <c r="O2347" s="222">
        <v>516.38</v>
      </c>
      <c r="P2347" s="222">
        <v>0</v>
      </c>
      <c r="Q2347" s="222">
        <v>852.84</v>
      </c>
    </row>
    <row r="2348" spans="1:17">
      <c r="A2348" s="223">
        <f t="shared" si="96"/>
        <v>16</v>
      </c>
      <c r="B2348" s="219" t="s">
        <v>2855</v>
      </c>
      <c r="C2348" s="219" t="s">
        <v>7353</v>
      </c>
      <c r="D2348" s="219" t="s">
        <v>7352</v>
      </c>
      <c r="E2348" s="222">
        <v>0</v>
      </c>
      <c r="F2348" s="222">
        <v>0</v>
      </c>
      <c r="G2348" s="222">
        <v>0</v>
      </c>
      <c r="H2348" s="222">
        <v>0</v>
      </c>
      <c r="I2348" s="222">
        <v>0</v>
      </c>
      <c r="J2348" s="222">
        <v>0</v>
      </c>
      <c r="K2348" s="222">
        <v>0</v>
      </c>
      <c r="L2348" s="222">
        <v>0</v>
      </c>
      <c r="M2348" s="222">
        <v>0</v>
      </c>
      <c r="N2348" s="222">
        <v>741.51</v>
      </c>
      <c r="O2348" s="222">
        <v>747.93</v>
      </c>
      <c r="P2348" s="222">
        <v>0</v>
      </c>
      <c r="Q2348" s="222">
        <v>1489.44</v>
      </c>
    </row>
    <row r="2349" spans="1:17">
      <c r="A2349" s="223">
        <f t="shared" si="96"/>
        <v>17</v>
      </c>
      <c r="B2349" s="219" t="s">
        <v>2855</v>
      </c>
      <c r="C2349" s="219" t="s">
        <v>7354</v>
      </c>
      <c r="D2349" s="219" t="s">
        <v>7355</v>
      </c>
      <c r="E2349" s="222">
        <v>0</v>
      </c>
      <c r="F2349" s="222">
        <v>0</v>
      </c>
      <c r="G2349" s="222">
        <v>0</v>
      </c>
      <c r="H2349" s="222">
        <v>0</v>
      </c>
      <c r="I2349" s="222">
        <v>0</v>
      </c>
      <c r="J2349" s="222">
        <v>0</v>
      </c>
      <c r="K2349" s="222">
        <v>0</v>
      </c>
      <c r="L2349" s="222">
        <v>0</v>
      </c>
      <c r="M2349" s="222">
        <v>0</v>
      </c>
      <c r="N2349" s="222">
        <v>107.75</v>
      </c>
      <c r="O2349" s="222">
        <v>129.1</v>
      </c>
      <c r="P2349" s="222">
        <v>0</v>
      </c>
      <c r="Q2349" s="222">
        <v>236.85</v>
      </c>
    </row>
    <row r="2350" spans="1:17">
      <c r="A2350" s="223">
        <f t="shared" ref="A2350:A2413" si="100">A2349+1</f>
        <v>18</v>
      </c>
      <c r="B2350" s="219" t="s">
        <v>2855</v>
      </c>
      <c r="C2350" s="219" t="s">
        <v>7356</v>
      </c>
      <c r="D2350" s="219" t="s">
        <v>7355</v>
      </c>
      <c r="E2350" s="222">
        <v>0</v>
      </c>
      <c r="F2350" s="222">
        <v>0</v>
      </c>
      <c r="G2350" s="222">
        <v>0</v>
      </c>
      <c r="H2350" s="222">
        <v>0</v>
      </c>
      <c r="I2350" s="222">
        <v>0</v>
      </c>
      <c r="J2350" s="222">
        <v>0</v>
      </c>
      <c r="K2350" s="222">
        <v>0</v>
      </c>
      <c r="L2350" s="222">
        <v>0</v>
      </c>
      <c r="M2350" s="222">
        <v>0</v>
      </c>
      <c r="N2350" s="222">
        <v>631.29999999999995</v>
      </c>
      <c r="O2350" s="222">
        <v>631.29999999999995</v>
      </c>
      <c r="P2350" s="222">
        <v>0</v>
      </c>
      <c r="Q2350" s="222">
        <v>1262.5999999999999</v>
      </c>
    </row>
    <row r="2351" spans="1:17">
      <c r="A2351" s="223">
        <f t="shared" si="100"/>
        <v>19</v>
      </c>
      <c r="B2351" s="219" t="s">
        <v>2855</v>
      </c>
      <c r="C2351" s="219" t="s">
        <v>7357</v>
      </c>
      <c r="D2351" s="219" t="s">
        <v>7358</v>
      </c>
      <c r="E2351" s="222">
        <v>0</v>
      </c>
      <c r="F2351" s="222">
        <v>0</v>
      </c>
      <c r="G2351" s="222">
        <v>0</v>
      </c>
      <c r="H2351" s="222">
        <v>0</v>
      </c>
      <c r="I2351" s="222">
        <v>0</v>
      </c>
      <c r="J2351" s="222">
        <v>0</v>
      </c>
      <c r="K2351" s="222">
        <v>0</v>
      </c>
      <c r="L2351" s="222">
        <v>0</v>
      </c>
      <c r="M2351" s="222">
        <v>0</v>
      </c>
      <c r="N2351" s="222">
        <v>0</v>
      </c>
      <c r="O2351" s="222">
        <v>751.14</v>
      </c>
      <c r="P2351" s="222">
        <v>0</v>
      </c>
      <c r="Q2351" s="222">
        <v>751.14</v>
      </c>
    </row>
    <row r="2352" spans="1:17">
      <c r="A2352" s="223">
        <f t="shared" si="100"/>
        <v>20</v>
      </c>
      <c r="B2352" s="219" t="s">
        <v>2855</v>
      </c>
      <c r="C2352" s="219" t="s">
        <v>7359</v>
      </c>
      <c r="D2352" s="219" t="s">
        <v>7358</v>
      </c>
      <c r="E2352" s="222">
        <v>0</v>
      </c>
      <c r="F2352" s="222">
        <v>0</v>
      </c>
      <c r="G2352" s="222">
        <v>0</v>
      </c>
      <c r="H2352" s="222">
        <v>0</v>
      </c>
      <c r="I2352" s="222">
        <v>0</v>
      </c>
      <c r="J2352" s="222">
        <v>0</v>
      </c>
      <c r="K2352" s="222">
        <v>0</v>
      </c>
      <c r="L2352" s="222">
        <v>0</v>
      </c>
      <c r="M2352" s="222">
        <v>0</v>
      </c>
      <c r="N2352" s="222">
        <v>0</v>
      </c>
      <c r="O2352" s="222">
        <v>345.61</v>
      </c>
      <c r="P2352" s="222">
        <v>0</v>
      </c>
      <c r="Q2352" s="222">
        <v>345.61</v>
      </c>
    </row>
    <row r="2353" spans="1:17">
      <c r="A2353" s="223">
        <f t="shared" si="100"/>
        <v>21</v>
      </c>
      <c r="B2353" s="219" t="s">
        <v>2855</v>
      </c>
      <c r="C2353" s="219" t="s">
        <v>7360</v>
      </c>
      <c r="D2353" s="219" t="s">
        <v>7361</v>
      </c>
      <c r="E2353" s="222">
        <v>0</v>
      </c>
      <c r="F2353" s="222">
        <v>0</v>
      </c>
      <c r="G2353" s="222">
        <v>0</v>
      </c>
      <c r="H2353" s="222">
        <v>0</v>
      </c>
      <c r="I2353" s="222">
        <v>0</v>
      </c>
      <c r="J2353" s="222">
        <v>0</v>
      </c>
      <c r="K2353" s="222">
        <v>0</v>
      </c>
      <c r="L2353" s="222">
        <v>0</v>
      </c>
      <c r="M2353" s="222">
        <v>0</v>
      </c>
      <c r="N2353" s="222">
        <v>1271.1600000000001</v>
      </c>
      <c r="O2353" s="222">
        <v>1262.5999999999999</v>
      </c>
      <c r="P2353" s="222">
        <v>0</v>
      </c>
      <c r="Q2353" s="222">
        <v>2533.7600000000002</v>
      </c>
    </row>
    <row r="2354" spans="1:17">
      <c r="A2354" s="223">
        <f t="shared" si="100"/>
        <v>22</v>
      </c>
      <c r="B2354" s="219" t="s">
        <v>2855</v>
      </c>
      <c r="C2354" s="219" t="s">
        <v>7362</v>
      </c>
      <c r="D2354" s="219" t="s">
        <v>7363</v>
      </c>
      <c r="E2354" s="222">
        <v>0</v>
      </c>
      <c r="F2354" s="222">
        <v>0</v>
      </c>
      <c r="G2354" s="222">
        <v>0</v>
      </c>
      <c r="H2354" s="222">
        <v>0</v>
      </c>
      <c r="I2354" s="222">
        <v>0</v>
      </c>
      <c r="J2354" s="222">
        <v>0</v>
      </c>
      <c r="K2354" s="222">
        <v>0</v>
      </c>
      <c r="L2354" s="222">
        <v>0</v>
      </c>
      <c r="M2354" s="222">
        <v>0</v>
      </c>
      <c r="N2354" s="222">
        <v>916.99</v>
      </c>
      <c r="O2354" s="222">
        <v>1080.7</v>
      </c>
      <c r="P2354" s="222">
        <v>0</v>
      </c>
      <c r="Q2354" s="222">
        <v>1997.69</v>
      </c>
    </row>
    <row r="2355" spans="1:17">
      <c r="A2355" s="223">
        <f t="shared" si="100"/>
        <v>23</v>
      </c>
      <c r="B2355" s="219" t="s">
        <v>2855</v>
      </c>
      <c r="C2355" s="219" t="s">
        <v>7364</v>
      </c>
      <c r="D2355" s="219" t="s">
        <v>7365</v>
      </c>
      <c r="E2355" s="222">
        <v>0</v>
      </c>
      <c r="F2355" s="222">
        <v>0</v>
      </c>
      <c r="G2355" s="222">
        <v>0</v>
      </c>
      <c r="H2355" s="222">
        <v>0</v>
      </c>
      <c r="I2355" s="222">
        <v>0</v>
      </c>
      <c r="J2355" s="222">
        <v>0</v>
      </c>
      <c r="K2355" s="222">
        <v>0</v>
      </c>
      <c r="L2355" s="222">
        <v>0</v>
      </c>
      <c r="M2355" s="222">
        <v>0</v>
      </c>
      <c r="N2355" s="222">
        <v>737.77</v>
      </c>
      <c r="O2355" s="222">
        <v>762.64</v>
      </c>
      <c r="P2355" s="222">
        <v>0</v>
      </c>
      <c r="Q2355" s="222">
        <v>1500.41</v>
      </c>
    </row>
    <row r="2356" spans="1:17">
      <c r="A2356" s="223">
        <f t="shared" si="100"/>
        <v>24</v>
      </c>
      <c r="B2356" s="219" t="s">
        <v>2855</v>
      </c>
      <c r="C2356" s="219" t="s">
        <v>7366</v>
      </c>
      <c r="D2356" s="219" t="s">
        <v>7367</v>
      </c>
      <c r="E2356" s="222">
        <v>0</v>
      </c>
      <c r="F2356" s="222">
        <v>0</v>
      </c>
      <c r="G2356" s="222">
        <v>0</v>
      </c>
      <c r="H2356" s="222">
        <v>0</v>
      </c>
      <c r="I2356" s="222">
        <v>0</v>
      </c>
      <c r="J2356" s="222">
        <v>0</v>
      </c>
      <c r="K2356" s="222">
        <v>0</v>
      </c>
      <c r="L2356" s="222">
        <v>0</v>
      </c>
      <c r="M2356" s="222">
        <v>0</v>
      </c>
      <c r="N2356" s="222">
        <v>946.95</v>
      </c>
      <c r="O2356" s="222">
        <v>897.73</v>
      </c>
      <c r="P2356" s="222">
        <v>0</v>
      </c>
      <c r="Q2356" s="222">
        <v>1844.68</v>
      </c>
    </row>
    <row r="2357" spans="1:17">
      <c r="A2357" s="223">
        <f t="shared" si="100"/>
        <v>25</v>
      </c>
      <c r="B2357" s="219" t="s">
        <v>2855</v>
      </c>
      <c r="C2357" s="219" t="s">
        <v>7368</v>
      </c>
      <c r="D2357" s="219" t="s">
        <v>7367</v>
      </c>
      <c r="E2357" s="222">
        <v>0</v>
      </c>
      <c r="F2357" s="222">
        <v>0</v>
      </c>
      <c r="G2357" s="222">
        <v>0</v>
      </c>
      <c r="H2357" s="222">
        <v>0</v>
      </c>
      <c r="I2357" s="222">
        <v>0</v>
      </c>
      <c r="J2357" s="222">
        <v>0</v>
      </c>
      <c r="K2357" s="222">
        <v>0</v>
      </c>
      <c r="L2357" s="222">
        <v>0</v>
      </c>
      <c r="M2357" s="222">
        <v>0</v>
      </c>
      <c r="N2357" s="222">
        <v>386.27</v>
      </c>
      <c r="O2357" s="222">
        <v>414.09</v>
      </c>
      <c r="P2357" s="222">
        <v>0</v>
      </c>
      <c r="Q2357" s="222">
        <v>800.36</v>
      </c>
    </row>
    <row r="2358" spans="1:17">
      <c r="A2358" s="223">
        <f t="shared" si="100"/>
        <v>26</v>
      </c>
      <c r="B2358" s="219" t="s">
        <v>2855</v>
      </c>
      <c r="C2358" s="219" t="s">
        <v>7369</v>
      </c>
      <c r="D2358" s="219" t="s">
        <v>7370</v>
      </c>
      <c r="E2358" s="222">
        <v>0</v>
      </c>
      <c r="F2358" s="222">
        <v>0</v>
      </c>
      <c r="G2358" s="222">
        <v>0</v>
      </c>
      <c r="H2358" s="222">
        <v>0</v>
      </c>
      <c r="I2358" s="222">
        <v>0</v>
      </c>
      <c r="J2358" s="222">
        <v>0</v>
      </c>
      <c r="K2358" s="222">
        <v>0</v>
      </c>
      <c r="L2358" s="222">
        <v>0</v>
      </c>
      <c r="M2358" s="222">
        <v>0</v>
      </c>
      <c r="N2358" s="222">
        <v>945.18</v>
      </c>
      <c r="O2358" s="222">
        <v>1009.22</v>
      </c>
      <c r="P2358" s="222">
        <v>0</v>
      </c>
      <c r="Q2358" s="222">
        <v>1954.4</v>
      </c>
    </row>
    <row r="2359" spans="1:17">
      <c r="A2359" s="223">
        <f t="shared" si="100"/>
        <v>27</v>
      </c>
      <c r="B2359" s="219" t="s">
        <v>2855</v>
      </c>
      <c r="C2359" s="219" t="s">
        <v>7371</v>
      </c>
      <c r="D2359" s="219" t="s">
        <v>7372</v>
      </c>
      <c r="E2359" s="222">
        <v>0</v>
      </c>
      <c r="F2359" s="222">
        <v>0</v>
      </c>
      <c r="G2359" s="222">
        <v>0</v>
      </c>
      <c r="H2359" s="222">
        <v>0</v>
      </c>
      <c r="I2359" s="222">
        <v>0</v>
      </c>
      <c r="J2359" s="222">
        <v>0</v>
      </c>
      <c r="K2359" s="222">
        <v>0</v>
      </c>
      <c r="L2359" s="222">
        <v>0</v>
      </c>
      <c r="M2359" s="222">
        <v>0</v>
      </c>
      <c r="N2359" s="222">
        <v>167.99</v>
      </c>
      <c r="O2359" s="222">
        <v>144.44999999999999</v>
      </c>
      <c r="P2359" s="222">
        <v>0</v>
      </c>
      <c r="Q2359" s="222">
        <v>312.44</v>
      </c>
    </row>
    <row r="2360" spans="1:17">
      <c r="A2360" s="223">
        <f t="shared" si="100"/>
        <v>28</v>
      </c>
      <c r="B2360" s="219" t="s">
        <v>2855</v>
      </c>
      <c r="C2360" s="219" t="s">
        <v>7373</v>
      </c>
      <c r="D2360" s="219" t="s">
        <v>7372</v>
      </c>
      <c r="E2360" s="222">
        <v>0</v>
      </c>
      <c r="F2360" s="222">
        <v>0</v>
      </c>
      <c r="G2360" s="222">
        <v>0</v>
      </c>
      <c r="H2360" s="222">
        <v>0</v>
      </c>
      <c r="I2360" s="222">
        <v>0</v>
      </c>
      <c r="J2360" s="222">
        <v>0</v>
      </c>
      <c r="K2360" s="222">
        <v>0</v>
      </c>
      <c r="L2360" s="222">
        <v>0</v>
      </c>
      <c r="M2360" s="222">
        <v>0</v>
      </c>
      <c r="N2360" s="222">
        <v>856</v>
      </c>
      <c r="O2360" s="222">
        <v>856</v>
      </c>
      <c r="P2360" s="222">
        <v>0</v>
      </c>
      <c r="Q2360" s="222">
        <v>1712</v>
      </c>
    </row>
    <row r="2361" spans="1:17">
      <c r="A2361" s="223">
        <f t="shared" si="100"/>
        <v>29</v>
      </c>
      <c r="B2361" s="219" t="s">
        <v>2855</v>
      </c>
      <c r="C2361" s="219" t="s">
        <v>7374</v>
      </c>
      <c r="D2361" s="219" t="s">
        <v>7372</v>
      </c>
      <c r="E2361" s="222">
        <v>0</v>
      </c>
      <c r="F2361" s="222">
        <v>0</v>
      </c>
      <c r="G2361" s="222">
        <v>0</v>
      </c>
      <c r="H2361" s="222">
        <v>0</v>
      </c>
      <c r="I2361" s="222">
        <v>0</v>
      </c>
      <c r="J2361" s="222">
        <v>0</v>
      </c>
      <c r="K2361" s="222">
        <v>0</v>
      </c>
      <c r="L2361" s="222">
        <v>0</v>
      </c>
      <c r="M2361" s="222">
        <v>0</v>
      </c>
      <c r="N2361" s="222">
        <v>613.11</v>
      </c>
      <c r="O2361" s="222">
        <v>540.35</v>
      </c>
      <c r="P2361" s="222">
        <v>0</v>
      </c>
      <c r="Q2361" s="222">
        <v>1153.46</v>
      </c>
    </row>
    <row r="2362" spans="1:17">
      <c r="A2362" s="223">
        <f t="shared" si="100"/>
        <v>30</v>
      </c>
      <c r="B2362" s="219" t="s">
        <v>2855</v>
      </c>
      <c r="C2362" s="219" t="s">
        <v>7375</v>
      </c>
      <c r="D2362" s="219" t="s">
        <v>7376</v>
      </c>
      <c r="E2362" s="222">
        <v>0</v>
      </c>
      <c r="F2362" s="222">
        <v>0</v>
      </c>
      <c r="G2362" s="222">
        <v>0</v>
      </c>
      <c r="H2362" s="222">
        <v>0</v>
      </c>
      <c r="I2362" s="222">
        <v>0</v>
      </c>
      <c r="J2362" s="222">
        <v>0</v>
      </c>
      <c r="K2362" s="222">
        <v>1409.19</v>
      </c>
      <c r="L2362" s="222">
        <v>0</v>
      </c>
      <c r="M2362" s="222">
        <v>0</v>
      </c>
      <c r="N2362" s="222">
        <v>1520.47</v>
      </c>
      <c r="O2362" s="222">
        <v>1689.53</v>
      </c>
      <c r="P2362" s="222">
        <v>0</v>
      </c>
      <c r="Q2362" s="222">
        <v>4619.1899999999996</v>
      </c>
    </row>
    <row r="2363" spans="1:17">
      <c r="A2363" s="223">
        <f t="shared" si="100"/>
        <v>31</v>
      </c>
      <c r="B2363" s="219" t="s">
        <v>2855</v>
      </c>
      <c r="C2363" s="219" t="s">
        <v>7377</v>
      </c>
      <c r="D2363" s="219" t="s">
        <v>7378</v>
      </c>
      <c r="E2363" s="222">
        <v>0</v>
      </c>
      <c r="F2363" s="222">
        <v>0</v>
      </c>
      <c r="G2363" s="222">
        <v>0</v>
      </c>
      <c r="H2363" s="222">
        <v>0</v>
      </c>
      <c r="I2363" s="222">
        <v>0</v>
      </c>
      <c r="J2363" s="222">
        <v>0</v>
      </c>
      <c r="K2363" s="222">
        <v>0</v>
      </c>
      <c r="L2363" s="222">
        <v>0</v>
      </c>
      <c r="M2363" s="222">
        <v>0</v>
      </c>
      <c r="N2363" s="222">
        <v>518.44000000000005</v>
      </c>
      <c r="O2363" s="222">
        <v>826.04</v>
      </c>
      <c r="P2363" s="222">
        <v>0</v>
      </c>
      <c r="Q2363" s="222">
        <v>1344.48</v>
      </c>
    </row>
    <row r="2364" spans="1:17">
      <c r="A2364" s="223">
        <f t="shared" si="100"/>
        <v>32</v>
      </c>
      <c r="B2364" s="219" t="s">
        <v>2855</v>
      </c>
      <c r="C2364" s="219" t="s">
        <v>7379</v>
      </c>
      <c r="D2364" s="233" t="s">
        <v>7380</v>
      </c>
      <c r="E2364" s="222">
        <v>0</v>
      </c>
      <c r="F2364" s="222">
        <v>0</v>
      </c>
      <c r="G2364" s="222">
        <v>0</v>
      </c>
      <c r="H2364" s="222">
        <v>0</v>
      </c>
      <c r="I2364" s="222">
        <v>0</v>
      </c>
      <c r="J2364" s="222">
        <v>0</v>
      </c>
      <c r="K2364" s="222">
        <v>0</v>
      </c>
      <c r="L2364" s="222">
        <v>0</v>
      </c>
      <c r="M2364" s="222">
        <v>0</v>
      </c>
      <c r="N2364" s="222">
        <v>0</v>
      </c>
      <c r="O2364" s="222">
        <v>8560</v>
      </c>
      <c r="P2364" s="222">
        <v>0</v>
      </c>
      <c r="Q2364" s="222">
        <v>8560</v>
      </c>
    </row>
    <row r="2365" spans="1:17">
      <c r="A2365" s="223">
        <f t="shared" si="100"/>
        <v>33</v>
      </c>
      <c r="B2365" s="219" t="s">
        <v>2855</v>
      </c>
      <c r="C2365" s="219" t="s">
        <v>7381</v>
      </c>
      <c r="D2365" s="219" t="s">
        <v>3581</v>
      </c>
      <c r="E2365" s="222">
        <v>0</v>
      </c>
      <c r="F2365" s="222">
        <v>0</v>
      </c>
      <c r="G2365" s="222">
        <v>0</v>
      </c>
      <c r="H2365" s="222">
        <v>0</v>
      </c>
      <c r="I2365" s="222">
        <v>0</v>
      </c>
      <c r="J2365" s="222">
        <v>0</v>
      </c>
      <c r="K2365" s="222">
        <v>0</v>
      </c>
      <c r="L2365" s="222">
        <v>0</v>
      </c>
      <c r="M2365" s="222">
        <v>0</v>
      </c>
      <c r="N2365" s="222">
        <v>1022.92</v>
      </c>
      <c r="O2365" s="222">
        <v>1033.6199999999999</v>
      </c>
      <c r="P2365" s="222">
        <v>0</v>
      </c>
      <c r="Q2365" s="222">
        <v>2056.54</v>
      </c>
    </row>
    <row r="2366" spans="1:17">
      <c r="A2366" s="223">
        <f t="shared" si="100"/>
        <v>34</v>
      </c>
      <c r="B2366" s="219" t="s">
        <v>2855</v>
      </c>
      <c r="C2366" s="219" t="s">
        <v>7382</v>
      </c>
      <c r="D2366" s="219" t="s">
        <v>3581</v>
      </c>
      <c r="E2366" s="222">
        <v>0</v>
      </c>
      <c r="F2366" s="222">
        <v>0</v>
      </c>
      <c r="G2366" s="222">
        <v>0</v>
      </c>
      <c r="H2366" s="222">
        <v>0</v>
      </c>
      <c r="I2366" s="222">
        <v>0</v>
      </c>
      <c r="J2366" s="222">
        <v>0</v>
      </c>
      <c r="K2366" s="222">
        <v>0</v>
      </c>
      <c r="L2366" s="222">
        <v>0</v>
      </c>
      <c r="M2366" s="222">
        <v>0</v>
      </c>
      <c r="N2366" s="222">
        <v>922.34</v>
      </c>
      <c r="O2366" s="222">
        <v>945.88</v>
      </c>
      <c r="P2366" s="222">
        <v>0</v>
      </c>
      <c r="Q2366" s="222">
        <v>1868.22</v>
      </c>
    </row>
    <row r="2367" spans="1:17">
      <c r="A2367" s="223">
        <f t="shared" si="100"/>
        <v>35</v>
      </c>
      <c r="B2367" s="219" t="s">
        <v>2855</v>
      </c>
      <c r="C2367" s="219" t="s">
        <v>7383</v>
      </c>
      <c r="D2367" s="219" t="s">
        <v>3581</v>
      </c>
      <c r="E2367" s="222">
        <v>0</v>
      </c>
      <c r="F2367" s="222">
        <v>0</v>
      </c>
      <c r="G2367" s="222">
        <v>0</v>
      </c>
      <c r="H2367" s="222">
        <v>0</v>
      </c>
      <c r="I2367" s="222">
        <v>0</v>
      </c>
      <c r="J2367" s="222">
        <v>0</v>
      </c>
      <c r="K2367" s="222">
        <v>0</v>
      </c>
      <c r="L2367" s="222">
        <v>0</v>
      </c>
      <c r="M2367" s="222">
        <v>0</v>
      </c>
      <c r="N2367" s="222">
        <v>124.12</v>
      </c>
      <c r="O2367" s="222">
        <v>111.28</v>
      </c>
      <c r="P2367" s="222">
        <v>0</v>
      </c>
      <c r="Q2367" s="222">
        <v>235.4</v>
      </c>
    </row>
    <row r="2368" spans="1:17">
      <c r="A2368" s="223">
        <f t="shared" si="100"/>
        <v>36</v>
      </c>
      <c r="B2368" s="219" t="s">
        <v>2855</v>
      </c>
      <c r="C2368" s="219" t="s">
        <v>7384</v>
      </c>
      <c r="D2368" s="219" t="s">
        <v>2878</v>
      </c>
      <c r="E2368" s="222">
        <v>0</v>
      </c>
      <c r="F2368" s="222">
        <v>0</v>
      </c>
      <c r="G2368" s="222">
        <v>0</v>
      </c>
      <c r="H2368" s="222">
        <v>0</v>
      </c>
      <c r="I2368" s="222">
        <v>0</v>
      </c>
      <c r="J2368" s="222">
        <v>0</v>
      </c>
      <c r="K2368" s="222">
        <v>0</v>
      </c>
      <c r="L2368" s="222">
        <v>0</v>
      </c>
      <c r="M2368" s="222">
        <v>0</v>
      </c>
      <c r="N2368" s="222">
        <v>101.65</v>
      </c>
      <c r="O2368" s="222">
        <v>101.65</v>
      </c>
      <c r="P2368" s="222">
        <v>0</v>
      </c>
      <c r="Q2368" s="222">
        <v>203.3</v>
      </c>
    </row>
    <row r="2369" spans="1:17">
      <c r="A2369" s="223">
        <f t="shared" si="100"/>
        <v>37</v>
      </c>
      <c r="B2369" s="219" t="s">
        <v>2855</v>
      </c>
      <c r="C2369" s="219" t="s">
        <v>7385</v>
      </c>
      <c r="D2369" s="219" t="s">
        <v>2901</v>
      </c>
      <c r="E2369" s="222">
        <v>0</v>
      </c>
      <c r="F2369" s="222">
        <v>0</v>
      </c>
      <c r="G2369" s="222">
        <v>0</v>
      </c>
      <c r="H2369" s="222">
        <v>0</v>
      </c>
      <c r="I2369" s="222">
        <v>0</v>
      </c>
      <c r="J2369" s="222">
        <v>226.68</v>
      </c>
      <c r="K2369" s="222">
        <v>0</v>
      </c>
      <c r="L2369" s="222">
        <v>0</v>
      </c>
      <c r="M2369" s="222">
        <v>0</v>
      </c>
      <c r="N2369" s="222">
        <v>171.79</v>
      </c>
      <c r="O2369" s="222">
        <v>144.34</v>
      </c>
      <c r="P2369" s="222">
        <v>0</v>
      </c>
      <c r="Q2369" s="222">
        <v>542.80999999999995</v>
      </c>
    </row>
    <row r="2370" spans="1:17">
      <c r="A2370" s="223">
        <f t="shared" si="100"/>
        <v>38</v>
      </c>
      <c r="B2370" s="219" t="s">
        <v>2855</v>
      </c>
      <c r="C2370" s="219" t="s">
        <v>7386</v>
      </c>
      <c r="D2370" s="219" t="s">
        <v>2901</v>
      </c>
      <c r="E2370" s="222">
        <v>0</v>
      </c>
      <c r="F2370" s="222">
        <v>0</v>
      </c>
      <c r="G2370" s="222">
        <v>0</v>
      </c>
      <c r="H2370" s="222">
        <v>0</v>
      </c>
      <c r="I2370" s="222">
        <v>0</v>
      </c>
      <c r="J2370" s="222">
        <v>101.65</v>
      </c>
      <c r="K2370" s="222">
        <v>0</v>
      </c>
      <c r="L2370" s="222">
        <v>0</v>
      </c>
      <c r="M2370" s="222">
        <v>0</v>
      </c>
      <c r="N2370" s="222">
        <v>101.65</v>
      </c>
      <c r="O2370" s="222">
        <v>101.65</v>
      </c>
      <c r="P2370" s="222">
        <v>0</v>
      </c>
      <c r="Q2370" s="222">
        <v>304.95</v>
      </c>
    </row>
    <row r="2371" spans="1:17">
      <c r="A2371" s="223">
        <f t="shared" si="100"/>
        <v>39</v>
      </c>
      <c r="B2371" s="219" t="s">
        <v>2855</v>
      </c>
      <c r="C2371" s="219" t="s">
        <v>7387</v>
      </c>
      <c r="D2371" s="233" t="s">
        <v>7388</v>
      </c>
      <c r="E2371" s="222">
        <v>0</v>
      </c>
      <c r="F2371" s="222">
        <v>0</v>
      </c>
      <c r="G2371" s="222">
        <v>0</v>
      </c>
      <c r="H2371" s="222">
        <v>0</v>
      </c>
      <c r="I2371" s="222">
        <v>0</v>
      </c>
      <c r="J2371" s="222">
        <v>0</v>
      </c>
      <c r="K2371" s="222">
        <v>631.29999999999995</v>
      </c>
      <c r="L2371" s="222">
        <v>631.29999999999995</v>
      </c>
      <c r="M2371" s="222">
        <v>631.29999999999995</v>
      </c>
      <c r="N2371" s="222">
        <v>631.29999999999995</v>
      </c>
      <c r="O2371" s="222">
        <v>631.29999999999995</v>
      </c>
      <c r="P2371" s="222">
        <v>0</v>
      </c>
      <c r="Q2371" s="222">
        <v>3156.5</v>
      </c>
    </row>
    <row r="2372" spans="1:17">
      <c r="A2372" s="223">
        <f t="shared" si="100"/>
        <v>40</v>
      </c>
      <c r="B2372" s="219" t="s">
        <v>2855</v>
      </c>
      <c r="C2372" s="219" t="s">
        <v>7389</v>
      </c>
      <c r="D2372" s="219" t="s">
        <v>7390</v>
      </c>
      <c r="E2372" s="222">
        <v>0</v>
      </c>
      <c r="F2372" s="222">
        <v>0</v>
      </c>
      <c r="G2372" s="222">
        <v>0</v>
      </c>
      <c r="H2372" s="222">
        <v>0</v>
      </c>
      <c r="I2372" s="222">
        <v>0</v>
      </c>
      <c r="J2372" s="222">
        <v>0</v>
      </c>
      <c r="K2372" s="222">
        <v>0</v>
      </c>
      <c r="L2372" s="222">
        <v>0</v>
      </c>
      <c r="M2372" s="222">
        <v>0</v>
      </c>
      <c r="N2372" s="222">
        <v>411.95</v>
      </c>
      <c r="O2372" s="222">
        <v>511.46</v>
      </c>
      <c r="P2372" s="222">
        <v>0</v>
      </c>
      <c r="Q2372" s="222">
        <v>923.41</v>
      </c>
    </row>
    <row r="2373" spans="1:17">
      <c r="A2373" s="223">
        <f t="shared" si="100"/>
        <v>41</v>
      </c>
      <c r="B2373" s="219" t="s">
        <v>2855</v>
      </c>
      <c r="C2373" s="219" t="s">
        <v>7391</v>
      </c>
      <c r="D2373" s="219" t="s">
        <v>7392</v>
      </c>
      <c r="E2373" s="222">
        <v>0</v>
      </c>
      <c r="F2373" s="222">
        <v>0</v>
      </c>
      <c r="G2373" s="222">
        <v>0</v>
      </c>
      <c r="H2373" s="222">
        <v>0</v>
      </c>
      <c r="I2373" s="222">
        <v>0</v>
      </c>
      <c r="J2373" s="222">
        <v>0</v>
      </c>
      <c r="K2373" s="222">
        <v>0</v>
      </c>
      <c r="L2373" s="222">
        <v>0</v>
      </c>
      <c r="M2373" s="222">
        <v>0</v>
      </c>
      <c r="N2373" s="222">
        <v>327.31</v>
      </c>
      <c r="O2373" s="222">
        <v>598.72</v>
      </c>
      <c r="P2373" s="222">
        <v>0</v>
      </c>
      <c r="Q2373" s="222">
        <v>926.03</v>
      </c>
    </row>
    <row r="2374" spans="1:17">
      <c r="A2374" s="223">
        <f t="shared" si="100"/>
        <v>42</v>
      </c>
      <c r="B2374" s="219" t="s">
        <v>2855</v>
      </c>
      <c r="C2374" s="219" t="s">
        <v>7393</v>
      </c>
      <c r="D2374" s="233" t="s">
        <v>7394</v>
      </c>
      <c r="E2374" s="222">
        <v>0</v>
      </c>
      <c r="F2374" s="222">
        <v>0</v>
      </c>
      <c r="G2374" s="222">
        <v>0</v>
      </c>
      <c r="H2374" s="222">
        <v>0</v>
      </c>
      <c r="I2374" s="222">
        <v>0</v>
      </c>
      <c r="J2374" s="222">
        <v>0</v>
      </c>
      <c r="K2374" s="222">
        <v>0</v>
      </c>
      <c r="L2374" s="222">
        <v>0</v>
      </c>
      <c r="M2374" s="222">
        <v>0</v>
      </c>
      <c r="N2374" s="222">
        <v>0</v>
      </c>
      <c r="O2374" s="222">
        <v>631.29999999999995</v>
      </c>
      <c r="P2374" s="222">
        <v>0</v>
      </c>
      <c r="Q2374" s="222">
        <v>631.29999999999995</v>
      </c>
    </row>
    <row r="2375" spans="1:17">
      <c r="A2375" s="223">
        <f t="shared" si="100"/>
        <v>43</v>
      </c>
      <c r="B2375" s="219" t="s">
        <v>2855</v>
      </c>
      <c r="C2375" s="219" t="s">
        <v>7395</v>
      </c>
      <c r="D2375" s="219" t="s">
        <v>1020</v>
      </c>
      <c r="E2375" s="222">
        <v>0</v>
      </c>
      <c r="F2375" s="222">
        <v>0</v>
      </c>
      <c r="G2375" s="222">
        <v>0</v>
      </c>
      <c r="H2375" s="222">
        <v>0</v>
      </c>
      <c r="I2375" s="222">
        <v>0</v>
      </c>
      <c r="J2375" s="222">
        <v>0</v>
      </c>
      <c r="K2375" s="222">
        <v>0</v>
      </c>
      <c r="L2375" s="222">
        <v>0</v>
      </c>
      <c r="M2375" s="222">
        <v>0</v>
      </c>
      <c r="N2375" s="222">
        <v>101.65</v>
      </c>
      <c r="O2375" s="222">
        <v>101.65</v>
      </c>
      <c r="P2375" s="222">
        <v>0</v>
      </c>
      <c r="Q2375" s="222">
        <v>203.3</v>
      </c>
    </row>
    <row r="2376" spans="1:17">
      <c r="A2376" s="223">
        <f t="shared" si="100"/>
        <v>44</v>
      </c>
      <c r="B2376" s="219" t="s">
        <v>2855</v>
      </c>
      <c r="C2376" s="219" t="s">
        <v>7396</v>
      </c>
      <c r="D2376" s="219" t="s">
        <v>2931</v>
      </c>
      <c r="E2376" s="222">
        <v>0</v>
      </c>
      <c r="F2376" s="222">
        <v>0</v>
      </c>
      <c r="G2376" s="222">
        <v>0</v>
      </c>
      <c r="H2376" s="222">
        <v>0</v>
      </c>
      <c r="I2376" s="222">
        <v>0</v>
      </c>
      <c r="J2376" s="222">
        <v>0</v>
      </c>
      <c r="K2376" s="222">
        <v>0</v>
      </c>
      <c r="L2376" s="222">
        <v>0</v>
      </c>
      <c r="M2376" s="222">
        <v>0</v>
      </c>
      <c r="N2376" s="222">
        <v>103.79</v>
      </c>
      <c r="O2376" s="222">
        <v>114.49</v>
      </c>
      <c r="P2376" s="222">
        <v>0</v>
      </c>
      <c r="Q2376" s="222">
        <v>218.28</v>
      </c>
    </row>
    <row r="2377" spans="1:17">
      <c r="A2377" s="223">
        <f t="shared" si="100"/>
        <v>45</v>
      </c>
      <c r="B2377" s="219" t="s">
        <v>2855</v>
      </c>
      <c r="C2377" s="219" t="s">
        <v>7397</v>
      </c>
      <c r="D2377" s="233" t="s">
        <v>7398</v>
      </c>
      <c r="E2377" s="222">
        <v>0</v>
      </c>
      <c r="F2377" s="222">
        <v>0</v>
      </c>
      <c r="G2377" s="222">
        <v>0</v>
      </c>
      <c r="H2377" s="222">
        <v>0</v>
      </c>
      <c r="I2377" s="222">
        <v>0</v>
      </c>
      <c r="J2377" s="222">
        <v>0</v>
      </c>
      <c r="K2377" s="222">
        <v>0</v>
      </c>
      <c r="L2377" s="222">
        <v>0</v>
      </c>
      <c r="M2377" s="222">
        <v>631.29999999999995</v>
      </c>
      <c r="N2377" s="222">
        <v>631.29999999999995</v>
      </c>
      <c r="O2377" s="222">
        <v>631.29999999999995</v>
      </c>
      <c r="P2377" s="222">
        <v>0</v>
      </c>
      <c r="Q2377" s="222">
        <v>1893.9</v>
      </c>
    </row>
    <row r="2378" spans="1:17">
      <c r="A2378" s="223">
        <f t="shared" si="100"/>
        <v>46</v>
      </c>
      <c r="B2378" s="219" t="s">
        <v>2855</v>
      </c>
      <c r="C2378" s="219" t="s">
        <v>7399</v>
      </c>
      <c r="D2378" s="219" t="s">
        <v>7400</v>
      </c>
      <c r="E2378" s="222">
        <v>0</v>
      </c>
      <c r="F2378" s="222">
        <v>0</v>
      </c>
      <c r="G2378" s="222">
        <v>0</v>
      </c>
      <c r="H2378" s="222">
        <v>0</v>
      </c>
      <c r="I2378" s="222">
        <v>0</v>
      </c>
      <c r="J2378" s="222">
        <v>0</v>
      </c>
      <c r="K2378" s="222">
        <v>397.45</v>
      </c>
      <c r="L2378" s="222">
        <v>0</v>
      </c>
      <c r="M2378" s="222">
        <v>0</v>
      </c>
      <c r="N2378" s="222">
        <v>370.01</v>
      </c>
      <c r="O2378" s="222">
        <v>366.96</v>
      </c>
      <c r="P2378" s="222">
        <v>0</v>
      </c>
      <c r="Q2378" s="222">
        <v>1134.42</v>
      </c>
    </row>
    <row r="2379" spans="1:17">
      <c r="A2379" s="223">
        <f t="shared" si="100"/>
        <v>47</v>
      </c>
      <c r="B2379" s="219" t="s">
        <v>2855</v>
      </c>
      <c r="C2379" s="219" t="s">
        <v>7401</v>
      </c>
      <c r="D2379" s="219" t="s">
        <v>7402</v>
      </c>
      <c r="E2379" s="222">
        <v>0</v>
      </c>
      <c r="F2379" s="222">
        <v>0</v>
      </c>
      <c r="G2379" s="222">
        <v>0</v>
      </c>
      <c r="H2379" s="222">
        <v>0</v>
      </c>
      <c r="I2379" s="222">
        <v>0</v>
      </c>
      <c r="J2379" s="222">
        <v>0</v>
      </c>
      <c r="K2379" s="222">
        <v>1344.99</v>
      </c>
      <c r="L2379" s="222">
        <v>0</v>
      </c>
      <c r="M2379" s="222">
        <v>0</v>
      </c>
      <c r="N2379" s="222">
        <v>1152.3900000000001</v>
      </c>
      <c r="O2379" s="222">
        <v>1264.74</v>
      </c>
      <c r="P2379" s="222">
        <v>0</v>
      </c>
      <c r="Q2379" s="222">
        <v>3762.12</v>
      </c>
    </row>
    <row r="2380" spans="1:17">
      <c r="A2380" s="223">
        <f t="shared" si="100"/>
        <v>48</v>
      </c>
      <c r="B2380" s="219" t="s">
        <v>2855</v>
      </c>
      <c r="C2380" s="219" t="s">
        <v>7403</v>
      </c>
      <c r="D2380" s="219" t="s">
        <v>7404</v>
      </c>
      <c r="E2380" s="222">
        <v>0</v>
      </c>
      <c r="F2380" s="222">
        <v>0</v>
      </c>
      <c r="G2380" s="222">
        <v>0</v>
      </c>
      <c r="H2380" s="222">
        <v>0</v>
      </c>
      <c r="I2380" s="222">
        <v>0</v>
      </c>
      <c r="J2380" s="222">
        <v>0</v>
      </c>
      <c r="K2380" s="222">
        <v>0</v>
      </c>
      <c r="L2380" s="222">
        <v>0</v>
      </c>
      <c r="M2380" s="222">
        <v>0</v>
      </c>
      <c r="N2380" s="222">
        <v>101.65</v>
      </c>
      <c r="O2380" s="222">
        <v>101.65</v>
      </c>
      <c r="P2380" s="222">
        <v>0</v>
      </c>
      <c r="Q2380" s="222">
        <v>203.3</v>
      </c>
    </row>
    <row r="2381" spans="1:17">
      <c r="A2381" s="223">
        <f t="shared" si="100"/>
        <v>49</v>
      </c>
      <c r="B2381" s="219" t="s">
        <v>2855</v>
      </c>
      <c r="C2381" s="219" t="s">
        <v>7405</v>
      </c>
      <c r="D2381" s="233" t="s">
        <v>7406</v>
      </c>
      <c r="E2381" s="222">
        <v>0</v>
      </c>
      <c r="F2381" s="222">
        <v>0</v>
      </c>
      <c r="G2381" s="222">
        <v>0</v>
      </c>
      <c r="H2381" s="222">
        <v>0</v>
      </c>
      <c r="I2381" s="222">
        <v>0</v>
      </c>
      <c r="J2381" s="222">
        <v>0</v>
      </c>
      <c r="K2381" s="222">
        <v>0</v>
      </c>
      <c r="L2381" s="222">
        <v>0</v>
      </c>
      <c r="M2381" s="222">
        <v>749</v>
      </c>
      <c r="N2381" s="222">
        <v>749</v>
      </c>
      <c r="O2381" s="222">
        <v>749</v>
      </c>
      <c r="P2381" s="222">
        <v>0</v>
      </c>
      <c r="Q2381" s="222">
        <v>2247</v>
      </c>
    </row>
    <row r="2382" spans="1:17">
      <c r="A2382" s="223">
        <f t="shared" si="100"/>
        <v>50</v>
      </c>
      <c r="B2382" s="219" t="s">
        <v>2855</v>
      </c>
      <c r="C2382" s="219" t="s">
        <v>7407</v>
      </c>
      <c r="D2382" s="233" t="s">
        <v>7408</v>
      </c>
      <c r="E2382" s="222">
        <v>0</v>
      </c>
      <c r="F2382" s="222">
        <v>0</v>
      </c>
      <c r="G2382" s="222">
        <v>0</v>
      </c>
      <c r="H2382" s="222">
        <v>0</v>
      </c>
      <c r="I2382" s="222">
        <v>0</v>
      </c>
      <c r="J2382" s="222">
        <v>0</v>
      </c>
      <c r="K2382" s="222">
        <v>0</v>
      </c>
      <c r="L2382" s="222">
        <v>0</v>
      </c>
      <c r="M2382" s="222">
        <v>0</v>
      </c>
      <c r="N2382" s="222">
        <v>749</v>
      </c>
      <c r="O2382" s="222">
        <v>749</v>
      </c>
      <c r="P2382" s="222">
        <v>0</v>
      </c>
      <c r="Q2382" s="222">
        <v>1498</v>
      </c>
    </row>
    <row r="2383" spans="1:17">
      <c r="A2383" s="223">
        <f t="shared" si="100"/>
        <v>51</v>
      </c>
      <c r="B2383" s="219" t="s">
        <v>2855</v>
      </c>
      <c r="C2383" s="219" t="s">
        <v>7409</v>
      </c>
      <c r="D2383" s="233" t="s">
        <v>7410</v>
      </c>
      <c r="E2383" s="222">
        <v>0</v>
      </c>
      <c r="F2383" s="222">
        <v>0</v>
      </c>
      <c r="G2383" s="222">
        <v>0</v>
      </c>
      <c r="H2383" s="222">
        <v>0</v>
      </c>
      <c r="I2383" s="222">
        <v>0</v>
      </c>
      <c r="J2383" s="222">
        <v>0</v>
      </c>
      <c r="K2383" s="222">
        <v>0</v>
      </c>
      <c r="L2383" s="222">
        <v>0</v>
      </c>
      <c r="M2383" s="222">
        <v>0</v>
      </c>
      <c r="N2383" s="222">
        <v>631.29999999999995</v>
      </c>
      <c r="O2383" s="222">
        <v>631.29999999999995</v>
      </c>
      <c r="P2383" s="222">
        <v>0</v>
      </c>
      <c r="Q2383" s="222">
        <v>1262.5999999999999</v>
      </c>
    </row>
    <row r="2384" spans="1:17">
      <c r="A2384" s="223">
        <f t="shared" si="100"/>
        <v>52</v>
      </c>
      <c r="B2384" s="219" t="s">
        <v>2855</v>
      </c>
      <c r="C2384" s="219" t="s">
        <v>7411</v>
      </c>
      <c r="D2384" s="219" t="s">
        <v>7412</v>
      </c>
      <c r="E2384" s="222">
        <v>0</v>
      </c>
      <c r="F2384" s="222">
        <v>0</v>
      </c>
      <c r="G2384" s="222">
        <v>0</v>
      </c>
      <c r="H2384" s="222">
        <v>0</v>
      </c>
      <c r="I2384" s="222">
        <v>0</v>
      </c>
      <c r="J2384" s="222">
        <v>0</v>
      </c>
      <c r="K2384" s="222">
        <v>0</v>
      </c>
      <c r="L2384" s="222">
        <v>0</v>
      </c>
      <c r="M2384" s="222">
        <v>0</v>
      </c>
      <c r="N2384" s="222">
        <v>0</v>
      </c>
      <c r="O2384" s="222">
        <v>101.65</v>
      </c>
      <c r="P2384" s="222">
        <v>0</v>
      </c>
      <c r="Q2384" s="222">
        <v>101.65</v>
      </c>
    </row>
    <row r="2385" spans="1:17">
      <c r="A2385" s="223">
        <f t="shared" si="100"/>
        <v>53</v>
      </c>
      <c r="B2385" s="219" t="s">
        <v>2855</v>
      </c>
      <c r="C2385" s="219" t="s">
        <v>7413</v>
      </c>
      <c r="D2385" s="219" t="s">
        <v>7414</v>
      </c>
      <c r="E2385" s="222">
        <v>0</v>
      </c>
      <c r="F2385" s="222">
        <v>0</v>
      </c>
      <c r="G2385" s="222">
        <v>0</v>
      </c>
      <c r="H2385" s="222">
        <v>0</v>
      </c>
      <c r="I2385" s="222">
        <v>0</v>
      </c>
      <c r="J2385" s="222">
        <v>0</v>
      </c>
      <c r="K2385" s="222">
        <v>0</v>
      </c>
      <c r="L2385" s="222">
        <v>0</v>
      </c>
      <c r="M2385" s="222">
        <v>0</v>
      </c>
      <c r="N2385" s="222">
        <v>101.65</v>
      </c>
      <c r="O2385" s="222">
        <v>101.65</v>
      </c>
      <c r="P2385" s="222">
        <v>0</v>
      </c>
      <c r="Q2385" s="222">
        <v>203.3</v>
      </c>
    </row>
    <row r="2386" spans="1:17">
      <c r="A2386" s="223">
        <f t="shared" si="100"/>
        <v>54</v>
      </c>
      <c r="B2386" s="219" t="s">
        <v>2855</v>
      </c>
      <c r="C2386" s="219" t="s">
        <v>7415</v>
      </c>
      <c r="D2386" s="219" t="s">
        <v>7416</v>
      </c>
      <c r="E2386" s="222">
        <v>0</v>
      </c>
      <c r="F2386" s="222">
        <v>0</v>
      </c>
      <c r="G2386" s="222">
        <v>0</v>
      </c>
      <c r="H2386" s="222">
        <v>0</v>
      </c>
      <c r="I2386" s="222">
        <v>0</v>
      </c>
      <c r="J2386" s="222">
        <v>0</v>
      </c>
      <c r="K2386" s="222">
        <v>0</v>
      </c>
      <c r="L2386" s="222">
        <v>0</v>
      </c>
      <c r="M2386" s="222">
        <v>0</v>
      </c>
      <c r="N2386" s="222">
        <v>0</v>
      </c>
      <c r="O2386" s="222">
        <v>101.65</v>
      </c>
      <c r="P2386" s="222">
        <v>0</v>
      </c>
      <c r="Q2386" s="222">
        <v>101.65</v>
      </c>
    </row>
    <row r="2387" spans="1:17">
      <c r="A2387" s="223">
        <f t="shared" si="100"/>
        <v>55</v>
      </c>
      <c r="B2387" s="219" t="s">
        <v>2855</v>
      </c>
      <c r="C2387" s="219" t="s">
        <v>7417</v>
      </c>
      <c r="D2387" s="219" t="s">
        <v>7416</v>
      </c>
      <c r="E2387" s="222">
        <v>0</v>
      </c>
      <c r="F2387" s="222">
        <v>0</v>
      </c>
      <c r="G2387" s="222">
        <v>0</v>
      </c>
      <c r="H2387" s="222">
        <v>0</v>
      </c>
      <c r="I2387" s="222">
        <v>0</v>
      </c>
      <c r="J2387" s="222">
        <v>0</v>
      </c>
      <c r="K2387" s="222">
        <v>0</v>
      </c>
      <c r="L2387" s="222">
        <v>0</v>
      </c>
      <c r="M2387" s="222">
        <v>0</v>
      </c>
      <c r="N2387" s="222">
        <v>0</v>
      </c>
      <c r="O2387" s="222">
        <v>132.15</v>
      </c>
      <c r="P2387" s="222">
        <v>0</v>
      </c>
      <c r="Q2387" s="222">
        <v>132.15</v>
      </c>
    </row>
    <row r="2388" spans="1:17">
      <c r="A2388" s="223">
        <f t="shared" si="100"/>
        <v>56</v>
      </c>
      <c r="B2388" s="219" t="s">
        <v>2855</v>
      </c>
      <c r="C2388" s="219" t="s">
        <v>7418</v>
      </c>
      <c r="D2388" s="219" t="s">
        <v>7419</v>
      </c>
      <c r="E2388" s="222">
        <v>0</v>
      </c>
      <c r="F2388" s="222">
        <v>0</v>
      </c>
      <c r="G2388" s="222">
        <v>0</v>
      </c>
      <c r="H2388" s="222">
        <v>0</v>
      </c>
      <c r="I2388" s="222">
        <v>0</v>
      </c>
      <c r="J2388" s="222">
        <v>1391</v>
      </c>
      <c r="K2388" s="222">
        <v>1391</v>
      </c>
      <c r="L2388" s="222">
        <v>1397.42</v>
      </c>
      <c r="M2388" s="222">
        <v>1395.01</v>
      </c>
      <c r="N2388" s="222">
        <v>1391</v>
      </c>
      <c r="O2388" s="222">
        <v>1395.28</v>
      </c>
      <c r="P2388" s="222">
        <v>0</v>
      </c>
      <c r="Q2388" s="222">
        <v>8360.7099999999991</v>
      </c>
    </row>
    <row r="2389" spans="1:17">
      <c r="A2389" s="223">
        <f t="shared" si="100"/>
        <v>57</v>
      </c>
      <c r="B2389" s="219" t="s">
        <v>2855</v>
      </c>
      <c r="C2389" s="219" t="s">
        <v>7420</v>
      </c>
      <c r="D2389" s="219" t="s">
        <v>7421</v>
      </c>
      <c r="E2389" s="222">
        <v>0</v>
      </c>
      <c r="F2389" s="222">
        <v>0</v>
      </c>
      <c r="G2389" s="222">
        <v>0</v>
      </c>
      <c r="H2389" s="222">
        <v>0</v>
      </c>
      <c r="I2389" s="222">
        <v>0</v>
      </c>
      <c r="J2389" s="222">
        <v>0</v>
      </c>
      <c r="K2389" s="222">
        <v>0</v>
      </c>
      <c r="L2389" s="222">
        <v>0</v>
      </c>
      <c r="M2389" s="222">
        <v>0</v>
      </c>
      <c r="N2389" s="222">
        <v>0</v>
      </c>
      <c r="O2389" s="222">
        <v>101.65</v>
      </c>
      <c r="P2389" s="222">
        <v>0</v>
      </c>
      <c r="Q2389" s="222">
        <v>101.65</v>
      </c>
    </row>
    <row r="2390" spans="1:17">
      <c r="A2390" s="223">
        <f t="shared" si="100"/>
        <v>58</v>
      </c>
      <c r="B2390" s="219" t="s">
        <v>2855</v>
      </c>
      <c r="C2390" s="219" t="s">
        <v>7422</v>
      </c>
      <c r="D2390" s="219" t="s">
        <v>7421</v>
      </c>
      <c r="E2390" s="222">
        <v>0</v>
      </c>
      <c r="F2390" s="222">
        <v>0</v>
      </c>
      <c r="G2390" s="222">
        <v>0</v>
      </c>
      <c r="H2390" s="222">
        <v>0</v>
      </c>
      <c r="I2390" s="222">
        <v>0</v>
      </c>
      <c r="J2390" s="222">
        <v>0</v>
      </c>
      <c r="K2390" s="222">
        <v>0</v>
      </c>
      <c r="L2390" s="222">
        <v>0</v>
      </c>
      <c r="M2390" s="222">
        <v>0</v>
      </c>
      <c r="N2390" s="222">
        <v>0</v>
      </c>
      <c r="O2390" s="222">
        <v>101.65</v>
      </c>
      <c r="P2390" s="222">
        <v>0</v>
      </c>
      <c r="Q2390" s="222">
        <v>101.65</v>
      </c>
    </row>
    <row r="2391" spans="1:17">
      <c r="A2391" s="223">
        <f t="shared" si="100"/>
        <v>59</v>
      </c>
      <c r="B2391" s="219" t="s">
        <v>2855</v>
      </c>
      <c r="C2391" s="219" t="s">
        <v>7423</v>
      </c>
      <c r="D2391" s="219" t="s">
        <v>7421</v>
      </c>
      <c r="E2391" s="222">
        <v>0</v>
      </c>
      <c r="F2391" s="222">
        <v>0</v>
      </c>
      <c r="G2391" s="222">
        <v>0</v>
      </c>
      <c r="H2391" s="222">
        <v>0</v>
      </c>
      <c r="I2391" s="222">
        <v>0</v>
      </c>
      <c r="J2391" s="222">
        <v>0</v>
      </c>
      <c r="K2391" s="222">
        <v>0</v>
      </c>
      <c r="L2391" s="222">
        <v>0</v>
      </c>
      <c r="M2391" s="222">
        <v>0</v>
      </c>
      <c r="N2391" s="222">
        <v>0</v>
      </c>
      <c r="O2391" s="222">
        <v>101.65</v>
      </c>
      <c r="P2391" s="222">
        <v>0</v>
      </c>
      <c r="Q2391" s="222">
        <v>101.65</v>
      </c>
    </row>
    <row r="2392" spans="1:17">
      <c r="A2392" s="223">
        <f t="shared" si="100"/>
        <v>60</v>
      </c>
      <c r="B2392" s="219" t="s">
        <v>2855</v>
      </c>
      <c r="C2392" s="219" t="s">
        <v>7424</v>
      </c>
      <c r="D2392" s="219" t="s">
        <v>7421</v>
      </c>
      <c r="E2392" s="222">
        <v>0</v>
      </c>
      <c r="F2392" s="222">
        <v>0</v>
      </c>
      <c r="G2392" s="222">
        <v>0</v>
      </c>
      <c r="H2392" s="222">
        <v>0</v>
      </c>
      <c r="I2392" s="222">
        <v>0</v>
      </c>
      <c r="J2392" s="222">
        <v>0</v>
      </c>
      <c r="K2392" s="222">
        <v>0</v>
      </c>
      <c r="L2392" s="222">
        <v>0</v>
      </c>
      <c r="M2392" s="222">
        <v>0</v>
      </c>
      <c r="N2392" s="222">
        <v>0</v>
      </c>
      <c r="O2392" s="222">
        <v>101.65</v>
      </c>
      <c r="P2392" s="222">
        <v>0</v>
      </c>
      <c r="Q2392" s="222">
        <v>101.65</v>
      </c>
    </row>
    <row r="2393" spans="1:17">
      <c r="A2393" s="223">
        <f t="shared" si="100"/>
        <v>61</v>
      </c>
      <c r="B2393" s="219" t="s">
        <v>2855</v>
      </c>
      <c r="C2393" s="219" t="s">
        <v>7425</v>
      </c>
      <c r="D2393" s="219" t="s">
        <v>7421</v>
      </c>
      <c r="E2393" s="222">
        <v>0</v>
      </c>
      <c r="F2393" s="222">
        <v>0</v>
      </c>
      <c r="G2393" s="222">
        <v>0</v>
      </c>
      <c r="H2393" s="222">
        <v>0</v>
      </c>
      <c r="I2393" s="222">
        <v>0</v>
      </c>
      <c r="J2393" s="222">
        <v>0</v>
      </c>
      <c r="K2393" s="222">
        <v>0</v>
      </c>
      <c r="L2393" s="222">
        <v>0</v>
      </c>
      <c r="M2393" s="222">
        <v>0</v>
      </c>
      <c r="N2393" s="222">
        <v>0</v>
      </c>
      <c r="O2393" s="222">
        <v>101.65</v>
      </c>
      <c r="P2393" s="222">
        <v>0</v>
      </c>
      <c r="Q2393" s="222">
        <v>101.65</v>
      </c>
    </row>
    <row r="2394" spans="1:17">
      <c r="A2394" s="223">
        <f t="shared" si="100"/>
        <v>62</v>
      </c>
      <c r="B2394" s="219" t="s">
        <v>2855</v>
      </c>
      <c r="C2394" s="219" t="s">
        <v>7426</v>
      </c>
      <c r="D2394" s="219" t="s">
        <v>7421</v>
      </c>
      <c r="E2394" s="222">
        <v>0</v>
      </c>
      <c r="F2394" s="222">
        <v>0</v>
      </c>
      <c r="G2394" s="222">
        <v>0</v>
      </c>
      <c r="H2394" s="222">
        <v>0</v>
      </c>
      <c r="I2394" s="222">
        <v>0</v>
      </c>
      <c r="J2394" s="222">
        <v>0</v>
      </c>
      <c r="K2394" s="222">
        <v>0</v>
      </c>
      <c r="L2394" s="222">
        <v>0</v>
      </c>
      <c r="M2394" s="222">
        <v>0</v>
      </c>
      <c r="N2394" s="222">
        <v>0</v>
      </c>
      <c r="O2394" s="222">
        <v>101.65</v>
      </c>
      <c r="P2394" s="222">
        <v>0</v>
      </c>
      <c r="Q2394" s="222">
        <v>101.65</v>
      </c>
    </row>
    <row r="2395" spans="1:17">
      <c r="A2395" s="223">
        <f t="shared" si="100"/>
        <v>63</v>
      </c>
      <c r="B2395" s="219" t="s">
        <v>2855</v>
      </c>
      <c r="C2395" s="219" t="s">
        <v>7427</v>
      </c>
      <c r="D2395" s="219" t="s">
        <v>7421</v>
      </c>
      <c r="E2395" s="222">
        <v>0</v>
      </c>
      <c r="F2395" s="222">
        <v>0</v>
      </c>
      <c r="G2395" s="222">
        <v>0</v>
      </c>
      <c r="H2395" s="222">
        <v>0</v>
      </c>
      <c r="I2395" s="222">
        <v>0</v>
      </c>
      <c r="J2395" s="222">
        <v>0</v>
      </c>
      <c r="K2395" s="222">
        <v>0</v>
      </c>
      <c r="L2395" s="222">
        <v>0</v>
      </c>
      <c r="M2395" s="222">
        <v>0</v>
      </c>
      <c r="N2395" s="222">
        <v>0</v>
      </c>
      <c r="O2395" s="222">
        <v>101.65</v>
      </c>
      <c r="P2395" s="222">
        <v>0</v>
      </c>
      <c r="Q2395" s="222">
        <v>101.65</v>
      </c>
    </row>
    <row r="2396" spans="1:17">
      <c r="A2396" s="223">
        <f t="shared" si="100"/>
        <v>64</v>
      </c>
      <c r="B2396" s="219" t="s">
        <v>2855</v>
      </c>
      <c r="C2396" s="219" t="s">
        <v>7428</v>
      </c>
      <c r="D2396" s="219" t="s">
        <v>7421</v>
      </c>
      <c r="E2396" s="222">
        <v>0</v>
      </c>
      <c r="F2396" s="222">
        <v>0</v>
      </c>
      <c r="G2396" s="222">
        <v>0</v>
      </c>
      <c r="H2396" s="222">
        <v>0</v>
      </c>
      <c r="I2396" s="222">
        <v>0</v>
      </c>
      <c r="J2396" s="222">
        <v>0</v>
      </c>
      <c r="K2396" s="222">
        <v>0</v>
      </c>
      <c r="L2396" s="222">
        <v>0</v>
      </c>
      <c r="M2396" s="222">
        <v>0</v>
      </c>
      <c r="N2396" s="222">
        <v>0</v>
      </c>
      <c r="O2396" s="222">
        <v>101.65</v>
      </c>
      <c r="P2396" s="222">
        <v>0</v>
      </c>
      <c r="Q2396" s="222">
        <v>101.65</v>
      </c>
    </row>
    <row r="2397" spans="1:17">
      <c r="A2397" s="223">
        <f t="shared" si="100"/>
        <v>65</v>
      </c>
      <c r="B2397" s="219" t="s">
        <v>2855</v>
      </c>
      <c r="C2397" s="219" t="s">
        <v>7429</v>
      </c>
      <c r="D2397" s="219" t="s">
        <v>7421</v>
      </c>
      <c r="E2397" s="222">
        <v>0</v>
      </c>
      <c r="F2397" s="222">
        <v>0</v>
      </c>
      <c r="G2397" s="222">
        <v>0</v>
      </c>
      <c r="H2397" s="222">
        <v>0</v>
      </c>
      <c r="I2397" s="222">
        <v>0</v>
      </c>
      <c r="J2397" s="222">
        <v>0</v>
      </c>
      <c r="K2397" s="222">
        <v>0</v>
      </c>
      <c r="L2397" s="222">
        <v>0</v>
      </c>
      <c r="M2397" s="222">
        <v>0</v>
      </c>
      <c r="N2397" s="222">
        <v>0</v>
      </c>
      <c r="O2397" s="222">
        <v>101.65</v>
      </c>
      <c r="P2397" s="222">
        <v>0</v>
      </c>
      <c r="Q2397" s="222">
        <v>101.65</v>
      </c>
    </row>
    <row r="2398" spans="1:17">
      <c r="A2398" s="223">
        <f t="shared" si="100"/>
        <v>66</v>
      </c>
      <c r="B2398" s="219" t="s">
        <v>2855</v>
      </c>
      <c r="C2398" s="219" t="s">
        <v>7430</v>
      </c>
      <c r="D2398" s="219" t="s">
        <v>7421</v>
      </c>
      <c r="E2398" s="222">
        <v>0</v>
      </c>
      <c r="F2398" s="222">
        <v>0</v>
      </c>
      <c r="G2398" s="222">
        <v>0</v>
      </c>
      <c r="H2398" s="222">
        <v>0</v>
      </c>
      <c r="I2398" s="222">
        <v>0</v>
      </c>
      <c r="J2398" s="222">
        <v>0</v>
      </c>
      <c r="K2398" s="222">
        <v>0</v>
      </c>
      <c r="L2398" s="222">
        <v>0</v>
      </c>
      <c r="M2398" s="222">
        <v>0</v>
      </c>
      <c r="N2398" s="222">
        <v>0</v>
      </c>
      <c r="O2398" s="222">
        <v>101.65</v>
      </c>
      <c r="P2398" s="222">
        <v>0</v>
      </c>
      <c r="Q2398" s="222">
        <v>101.65</v>
      </c>
    </row>
    <row r="2399" spans="1:17">
      <c r="A2399" s="223">
        <f t="shared" si="100"/>
        <v>67</v>
      </c>
      <c r="B2399" s="219" t="s">
        <v>2855</v>
      </c>
      <c r="C2399" s="219" t="s">
        <v>7431</v>
      </c>
      <c r="D2399" s="219" t="s">
        <v>7432</v>
      </c>
      <c r="E2399" s="222">
        <v>0</v>
      </c>
      <c r="F2399" s="222">
        <v>0</v>
      </c>
      <c r="G2399" s="222">
        <v>0</v>
      </c>
      <c r="H2399" s="222">
        <v>0</v>
      </c>
      <c r="I2399" s="222">
        <v>0</v>
      </c>
      <c r="J2399" s="222">
        <v>0</v>
      </c>
      <c r="K2399" s="222">
        <v>0</v>
      </c>
      <c r="L2399" s="222">
        <v>0</v>
      </c>
      <c r="M2399" s="222">
        <v>0</v>
      </c>
      <c r="N2399" s="222">
        <v>0</v>
      </c>
      <c r="O2399" s="222">
        <v>107.75</v>
      </c>
      <c r="P2399" s="222">
        <v>0</v>
      </c>
      <c r="Q2399" s="222">
        <v>107.75</v>
      </c>
    </row>
    <row r="2400" spans="1:17">
      <c r="A2400" s="223">
        <f t="shared" si="100"/>
        <v>68</v>
      </c>
      <c r="B2400" s="219" t="s">
        <v>2855</v>
      </c>
      <c r="C2400" s="219" t="s">
        <v>7433</v>
      </c>
      <c r="D2400" s="219" t="s">
        <v>7434</v>
      </c>
      <c r="E2400" s="222">
        <v>0</v>
      </c>
      <c r="F2400" s="222">
        <v>0</v>
      </c>
      <c r="G2400" s="222">
        <v>0</v>
      </c>
      <c r="H2400" s="222">
        <v>0</v>
      </c>
      <c r="I2400" s="222">
        <v>0</v>
      </c>
      <c r="J2400" s="222">
        <v>738.3</v>
      </c>
      <c r="K2400" s="222">
        <v>738.3</v>
      </c>
      <c r="L2400" s="222">
        <v>738.3</v>
      </c>
      <c r="M2400" s="222">
        <v>738.3</v>
      </c>
      <c r="N2400" s="222">
        <v>738.3</v>
      </c>
      <c r="O2400" s="222">
        <v>738.3</v>
      </c>
      <c r="P2400" s="222">
        <v>0</v>
      </c>
      <c r="Q2400" s="222">
        <v>4429.8</v>
      </c>
    </row>
    <row r="2401" spans="1:17">
      <c r="A2401" s="223">
        <f t="shared" si="100"/>
        <v>69</v>
      </c>
      <c r="B2401" s="219" t="s">
        <v>2855</v>
      </c>
      <c r="C2401" s="219" t="s">
        <v>7435</v>
      </c>
      <c r="D2401" s="219" t="s">
        <v>1598</v>
      </c>
      <c r="E2401" s="222">
        <v>0</v>
      </c>
      <c r="F2401" s="222">
        <v>0</v>
      </c>
      <c r="G2401" s="222">
        <v>0</v>
      </c>
      <c r="H2401" s="222">
        <v>0</v>
      </c>
      <c r="I2401" s="222">
        <v>0</v>
      </c>
      <c r="J2401" s="222">
        <v>0</v>
      </c>
      <c r="K2401" s="222">
        <v>0</v>
      </c>
      <c r="L2401" s="222">
        <v>0</v>
      </c>
      <c r="M2401" s="222">
        <v>0</v>
      </c>
      <c r="N2401" s="222">
        <v>101.65</v>
      </c>
      <c r="O2401" s="222">
        <v>101.65</v>
      </c>
      <c r="P2401" s="222">
        <v>0</v>
      </c>
      <c r="Q2401" s="222">
        <v>203.3</v>
      </c>
    </row>
    <row r="2402" spans="1:17">
      <c r="A2402" s="223">
        <f t="shared" si="100"/>
        <v>70</v>
      </c>
      <c r="B2402" s="219" t="s">
        <v>2855</v>
      </c>
      <c r="C2402" s="219" t="s">
        <v>7436</v>
      </c>
      <c r="D2402" s="233" t="s">
        <v>1598</v>
      </c>
      <c r="E2402" s="222">
        <v>0</v>
      </c>
      <c r="F2402" s="222">
        <v>0</v>
      </c>
      <c r="G2402" s="222">
        <v>0</v>
      </c>
      <c r="H2402" s="222">
        <v>0</v>
      </c>
      <c r="I2402" s="222">
        <v>0</v>
      </c>
      <c r="J2402" s="222">
        <v>0</v>
      </c>
      <c r="K2402" s="222">
        <v>0</v>
      </c>
      <c r="L2402" s="222">
        <v>0</v>
      </c>
      <c r="M2402" s="222">
        <v>0</v>
      </c>
      <c r="N2402" s="222">
        <v>0</v>
      </c>
      <c r="O2402" s="222">
        <v>749</v>
      </c>
      <c r="P2402" s="222">
        <v>0</v>
      </c>
      <c r="Q2402" s="222">
        <v>749</v>
      </c>
    </row>
    <row r="2403" spans="1:17">
      <c r="A2403" s="223">
        <f t="shared" si="100"/>
        <v>71</v>
      </c>
      <c r="B2403" s="219" t="s">
        <v>2855</v>
      </c>
      <c r="C2403" s="219" t="s">
        <v>7437</v>
      </c>
      <c r="D2403" s="219" t="s">
        <v>2956</v>
      </c>
      <c r="E2403" s="222">
        <v>0</v>
      </c>
      <c r="F2403" s="222">
        <v>0</v>
      </c>
      <c r="G2403" s="222">
        <v>0</v>
      </c>
      <c r="H2403" s="222">
        <v>0</v>
      </c>
      <c r="I2403" s="222">
        <v>0</v>
      </c>
      <c r="J2403" s="222">
        <v>0</v>
      </c>
      <c r="K2403" s="222">
        <v>0</v>
      </c>
      <c r="L2403" s="222">
        <v>0</v>
      </c>
      <c r="M2403" s="222">
        <v>0</v>
      </c>
      <c r="N2403" s="222">
        <v>0</v>
      </c>
      <c r="O2403" s="222">
        <v>101.65</v>
      </c>
      <c r="P2403" s="222">
        <v>0</v>
      </c>
      <c r="Q2403" s="222">
        <v>101.65</v>
      </c>
    </row>
    <row r="2404" spans="1:17">
      <c r="A2404" s="223">
        <f t="shared" si="100"/>
        <v>72</v>
      </c>
      <c r="B2404" s="219" t="s">
        <v>2855</v>
      </c>
      <c r="C2404" s="219" t="s">
        <v>7438</v>
      </c>
      <c r="D2404" s="219" t="s">
        <v>4348</v>
      </c>
      <c r="E2404" s="222">
        <v>0</v>
      </c>
      <c r="F2404" s="222">
        <v>0</v>
      </c>
      <c r="G2404" s="222">
        <v>0</v>
      </c>
      <c r="H2404" s="222">
        <v>0</v>
      </c>
      <c r="I2404" s="222">
        <v>0</v>
      </c>
      <c r="J2404" s="222">
        <v>0</v>
      </c>
      <c r="K2404" s="222">
        <v>0</v>
      </c>
      <c r="L2404" s="222">
        <v>0</v>
      </c>
      <c r="M2404" s="222">
        <v>0</v>
      </c>
      <c r="N2404" s="222">
        <v>0</v>
      </c>
      <c r="O2404" s="222">
        <v>153.49</v>
      </c>
      <c r="P2404" s="222">
        <v>0</v>
      </c>
      <c r="Q2404" s="222">
        <v>153.49</v>
      </c>
    </row>
    <row r="2405" spans="1:17">
      <c r="A2405" s="223">
        <f t="shared" si="100"/>
        <v>73</v>
      </c>
      <c r="B2405" s="219" t="s">
        <v>2855</v>
      </c>
      <c r="C2405" s="219" t="s">
        <v>7439</v>
      </c>
      <c r="D2405" s="219" t="s">
        <v>7440</v>
      </c>
      <c r="E2405" s="222">
        <v>0</v>
      </c>
      <c r="F2405" s="222">
        <v>0</v>
      </c>
      <c r="G2405" s="222">
        <v>0</v>
      </c>
      <c r="H2405" s="222">
        <v>0</v>
      </c>
      <c r="I2405" s="222">
        <v>0</v>
      </c>
      <c r="J2405" s="222">
        <v>0</v>
      </c>
      <c r="K2405" s="222">
        <v>0</v>
      </c>
      <c r="L2405" s="222">
        <v>0</v>
      </c>
      <c r="M2405" s="222">
        <v>0</v>
      </c>
      <c r="N2405" s="222">
        <v>139.1</v>
      </c>
      <c r="O2405" s="222">
        <v>139.1</v>
      </c>
      <c r="P2405" s="222">
        <v>0</v>
      </c>
      <c r="Q2405" s="222">
        <v>278.2</v>
      </c>
    </row>
    <row r="2406" spans="1:17" ht="15" thickBot="1">
      <c r="A2406" s="223"/>
      <c r="B2406" s="219"/>
      <c r="C2406" s="219"/>
      <c r="D2406" s="219"/>
      <c r="E2406" s="224">
        <f>SUM(E2333:E2405)</f>
        <v>0</v>
      </c>
      <c r="F2406" s="224">
        <f t="shared" ref="F2406:Q2406" si="101">SUM(F2333:F2405)</f>
        <v>0</v>
      </c>
      <c r="G2406" s="224">
        <f t="shared" si="101"/>
        <v>0</v>
      </c>
      <c r="H2406" s="224">
        <f t="shared" si="101"/>
        <v>0</v>
      </c>
      <c r="I2406" s="224">
        <f t="shared" si="101"/>
        <v>0</v>
      </c>
      <c r="J2406" s="224">
        <f t="shared" si="101"/>
        <v>2457.63</v>
      </c>
      <c r="K2406" s="224">
        <f t="shared" si="101"/>
        <v>6019.23</v>
      </c>
      <c r="L2406" s="224">
        <f t="shared" si="101"/>
        <v>3744.2</v>
      </c>
      <c r="M2406" s="224">
        <f t="shared" si="101"/>
        <v>4251.91</v>
      </c>
      <c r="N2406" s="224">
        <f t="shared" si="101"/>
        <v>26687.660000000007</v>
      </c>
      <c r="O2406" s="224">
        <f t="shared" si="101"/>
        <v>43856.960000000028</v>
      </c>
      <c r="P2406" s="224">
        <f t="shared" si="101"/>
        <v>0</v>
      </c>
      <c r="Q2406" s="224">
        <f t="shared" si="101"/>
        <v>87017.589999999938</v>
      </c>
    </row>
    <row r="2407" spans="1:17" ht="15" thickTop="1">
      <c r="A2407" s="223">
        <f t="shared" si="100"/>
        <v>1</v>
      </c>
      <c r="B2407" s="219" t="s">
        <v>579</v>
      </c>
      <c r="C2407" s="219" t="s">
        <v>7441</v>
      </c>
      <c r="D2407" s="219" t="s">
        <v>7442</v>
      </c>
      <c r="E2407" s="222">
        <v>0</v>
      </c>
      <c r="F2407" s="222">
        <v>0</v>
      </c>
      <c r="G2407" s="222">
        <v>0</v>
      </c>
      <c r="H2407" s="222">
        <v>0</v>
      </c>
      <c r="I2407" s="222">
        <v>0</v>
      </c>
      <c r="J2407" s="222">
        <v>0</v>
      </c>
      <c r="K2407" s="222">
        <v>0</v>
      </c>
      <c r="L2407" s="222">
        <v>0</v>
      </c>
      <c r="M2407" s="222">
        <v>0</v>
      </c>
      <c r="N2407" s="222">
        <v>631.29999999999995</v>
      </c>
      <c r="O2407" s="222">
        <v>631.29999999999995</v>
      </c>
      <c r="P2407" s="222">
        <v>0</v>
      </c>
      <c r="Q2407" s="222">
        <v>1262.5999999999999</v>
      </c>
    </row>
    <row r="2408" spans="1:17">
      <c r="A2408" s="223">
        <f t="shared" si="100"/>
        <v>2</v>
      </c>
      <c r="B2408" s="219" t="s">
        <v>579</v>
      </c>
      <c r="C2408" s="219" t="s">
        <v>7443</v>
      </c>
      <c r="D2408" s="219" t="s">
        <v>7444</v>
      </c>
      <c r="E2408" s="222">
        <v>101.65</v>
      </c>
      <c r="F2408" s="222">
        <v>101.65</v>
      </c>
      <c r="G2408" s="222">
        <v>101.65</v>
      </c>
      <c r="H2408" s="222">
        <v>101.65</v>
      </c>
      <c r="I2408" s="222">
        <v>101.65</v>
      </c>
      <c r="J2408" s="222">
        <v>101.65</v>
      </c>
      <c r="K2408" s="222">
        <v>101.65</v>
      </c>
      <c r="L2408" s="222">
        <v>101.65</v>
      </c>
      <c r="M2408" s="222">
        <v>101.65</v>
      </c>
      <c r="N2408" s="222">
        <v>101.65</v>
      </c>
      <c r="O2408" s="222">
        <v>101.65</v>
      </c>
      <c r="P2408" s="222">
        <v>0</v>
      </c>
      <c r="Q2408" s="222">
        <v>1118.1500000000001</v>
      </c>
    </row>
    <row r="2409" spans="1:17">
      <c r="A2409" s="223">
        <f t="shared" si="100"/>
        <v>3</v>
      </c>
      <c r="B2409" s="219" t="s">
        <v>579</v>
      </c>
      <c r="C2409" s="219" t="s">
        <v>7445</v>
      </c>
      <c r="D2409" s="219" t="s">
        <v>7446</v>
      </c>
      <c r="E2409" s="222">
        <v>101.65</v>
      </c>
      <c r="F2409" s="222">
        <v>3.38</v>
      </c>
      <c r="G2409" s="222">
        <v>0</v>
      </c>
      <c r="H2409" s="222">
        <v>0</v>
      </c>
      <c r="I2409" s="222">
        <v>0</v>
      </c>
      <c r="J2409" s="222">
        <v>0</v>
      </c>
      <c r="K2409" s="222">
        <v>0</v>
      </c>
      <c r="L2409" s="222">
        <v>0</v>
      </c>
      <c r="M2409" s="222">
        <v>0</v>
      </c>
      <c r="N2409" s="222">
        <v>0</v>
      </c>
      <c r="O2409" s="222">
        <v>0</v>
      </c>
      <c r="P2409" s="222">
        <v>0</v>
      </c>
      <c r="Q2409" s="222">
        <v>105.03</v>
      </c>
    </row>
    <row r="2410" spans="1:17">
      <c r="A2410" s="223">
        <f t="shared" si="100"/>
        <v>4</v>
      </c>
      <c r="B2410" s="219" t="s">
        <v>579</v>
      </c>
      <c r="C2410" s="219" t="s">
        <v>7447</v>
      </c>
      <c r="D2410" s="219" t="s">
        <v>7448</v>
      </c>
      <c r="E2410" s="222">
        <v>0</v>
      </c>
      <c r="F2410" s="222">
        <v>0</v>
      </c>
      <c r="G2410" s="222">
        <v>0</v>
      </c>
      <c r="H2410" s="222">
        <v>0</v>
      </c>
      <c r="I2410" s="222">
        <v>0</v>
      </c>
      <c r="J2410" s="222">
        <v>0</v>
      </c>
      <c r="K2410" s="222">
        <v>0</v>
      </c>
      <c r="L2410" s="222">
        <v>0</v>
      </c>
      <c r="M2410" s="222">
        <v>101.65</v>
      </c>
      <c r="N2410" s="222">
        <v>101.65</v>
      </c>
      <c r="O2410" s="222">
        <v>101.65</v>
      </c>
      <c r="P2410" s="222">
        <v>0</v>
      </c>
      <c r="Q2410" s="222">
        <v>304.95</v>
      </c>
    </row>
    <row r="2411" spans="1:17">
      <c r="A2411" s="223">
        <f t="shared" si="100"/>
        <v>5</v>
      </c>
      <c r="B2411" s="219" t="s">
        <v>579</v>
      </c>
      <c r="C2411" s="219" t="s">
        <v>7449</v>
      </c>
      <c r="D2411" s="219" t="s">
        <v>5624</v>
      </c>
      <c r="E2411" s="222">
        <v>0</v>
      </c>
      <c r="F2411" s="222">
        <v>0</v>
      </c>
      <c r="G2411" s="222">
        <v>0</v>
      </c>
      <c r="H2411" s="222">
        <v>0</v>
      </c>
      <c r="I2411" s="222">
        <v>0</v>
      </c>
      <c r="J2411" s="222">
        <v>0</v>
      </c>
      <c r="K2411" s="222">
        <v>0</v>
      </c>
      <c r="L2411" s="222">
        <v>0</v>
      </c>
      <c r="M2411" s="222">
        <v>0</v>
      </c>
      <c r="N2411" s="222">
        <v>0</v>
      </c>
      <c r="O2411" s="222">
        <v>101.65</v>
      </c>
      <c r="P2411" s="222">
        <v>0</v>
      </c>
      <c r="Q2411" s="222">
        <v>101.65</v>
      </c>
    </row>
    <row r="2412" spans="1:17">
      <c r="A2412" s="223">
        <f t="shared" si="100"/>
        <v>6</v>
      </c>
      <c r="B2412" s="219" t="s">
        <v>579</v>
      </c>
      <c r="C2412" s="219" t="s">
        <v>7450</v>
      </c>
      <c r="D2412" s="219" t="s">
        <v>7451</v>
      </c>
      <c r="E2412" s="222">
        <v>107</v>
      </c>
      <c r="F2412" s="222">
        <v>107</v>
      </c>
      <c r="G2412" s="222">
        <v>107</v>
      </c>
      <c r="H2412" s="222">
        <v>107</v>
      </c>
      <c r="I2412" s="222">
        <v>107</v>
      </c>
      <c r="J2412" s="222">
        <v>107</v>
      </c>
      <c r="K2412" s="222">
        <v>107</v>
      </c>
      <c r="L2412" s="222">
        <v>107</v>
      </c>
      <c r="M2412" s="222">
        <v>107</v>
      </c>
      <c r="N2412" s="222">
        <v>107</v>
      </c>
      <c r="O2412" s="222">
        <v>107</v>
      </c>
      <c r="P2412" s="222">
        <v>0</v>
      </c>
      <c r="Q2412" s="222">
        <v>1177</v>
      </c>
    </row>
    <row r="2413" spans="1:17">
      <c r="A2413" s="223">
        <f t="shared" si="100"/>
        <v>7</v>
      </c>
      <c r="B2413" s="219" t="s">
        <v>579</v>
      </c>
      <c r="C2413" s="219" t="s">
        <v>7452</v>
      </c>
      <c r="D2413" s="219" t="s">
        <v>7453</v>
      </c>
      <c r="E2413" s="222">
        <v>0</v>
      </c>
      <c r="F2413" s="222">
        <v>0</v>
      </c>
      <c r="G2413" s="222">
        <v>0</v>
      </c>
      <c r="H2413" s="222">
        <v>0</v>
      </c>
      <c r="I2413" s="222">
        <v>0</v>
      </c>
      <c r="J2413" s="222">
        <v>0</v>
      </c>
      <c r="K2413" s="222">
        <v>0</v>
      </c>
      <c r="L2413" s="222">
        <v>701.39</v>
      </c>
      <c r="M2413" s="222">
        <v>701.39</v>
      </c>
      <c r="N2413" s="222">
        <v>701.39</v>
      </c>
      <c r="O2413" s="222">
        <v>701.39</v>
      </c>
      <c r="P2413" s="222">
        <v>0</v>
      </c>
      <c r="Q2413" s="222">
        <v>2805.56</v>
      </c>
    </row>
    <row r="2414" spans="1:17">
      <c r="A2414" s="223">
        <f t="shared" ref="A2414:A2418" si="102">A2413+1</f>
        <v>8</v>
      </c>
      <c r="B2414" s="219" t="s">
        <v>579</v>
      </c>
      <c r="C2414" s="219" t="s">
        <v>7454</v>
      </c>
      <c r="D2414" s="219" t="s">
        <v>7455</v>
      </c>
      <c r="E2414" s="222">
        <v>0</v>
      </c>
      <c r="F2414" s="222">
        <v>0</v>
      </c>
      <c r="G2414" s="222">
        <v>0</v>
      </c>
      <c r="H2414" s="222">
        <v>0</v>
      </c>
      <c r="I2414" s="222">
        <v>0</v>
      </c>
      <c r="J2414" s="222">
        <v>0</v>
      </c>
      <c r="K2414" s="222">
        <v>660.12</v>
      </c>
      <c r="L2414" s="222">
        <v>732.95</v>
      </c>
      <c r="M2414" s="222">
        <v>732.95</v>
      </c>
      <c r="N2414" s="222">
        <v>732.95</v>
      </c>
      <c r="O2414" s="222">
        <v>732.95</v>
      </c>
      <c r="P2414" s="222">
        <v>0</v>
      </c>
      <c r="Q2414" s="222">
        <v>3591.92</v>
      </c>
    </row>
    <row r="2415" spans="1:17">
      <c r="A2415" s="223">
        <f t="shared" si="102"/>
        <v>9</v>
      </c>
      <c r="B2415" s="219" t="s">
        <v>579</v>
      </c>
      <c r="C2415" s="219" t="s">
        <v>7456</v>
      </c>
      <c r="D2415" s="219" t="s">
        <v>7457</v>
      </c>
      <c r="E2415" s="222">
        <v>850.65</v>
      </c>
      <c r="F2415" s="222">
        <v>850.65</v>
      </c>
      <c r="G2415" s="222">
        <v>850.65</v>
      </c>
      <c r="H2415" s="222">
        <v>850.65</v>
      </c>
      <c r="I2415" s="222">
        <v>850.65</v>
      </c>
      <c r="J2415" s="222">
        <v>850.65</v>
      </c>
      <c r="K2415" s="222">
        <v>850.65</v>
      </c>
      <c r="L2415" s="222">
        <v>850.65</v>
      </c>
      <c r="M2415" s="222">
        <v>850.65</v>
      </c>
      <c r="N2415" s="222">
        <v>850.65</v>
      </c>
      <c r="O2415" s="222">
        <v>850.65</v>
      </c>
      <c r="P2415" s="222">
        <v>0</v>
      </c>
      <c r="Q2415" s="222">
        <v>9357.15</v>
      </c>
    </row>
    <row r="2416" spans="1:17" ht="15" thickBot="1">
      <c r="A2416" s="223"/>
      <c r="B2416" s="219"/>
      <c r="C2416" s="219"/>
      <c r="D2416" s="219"/>
      <c r="E2416" s="224">
        <f>SUM(E2407:E2415)</f>
        <v>1160.95</v>
      </c>
      <c r="F2416" s="224">
        <f t="shared" ref="F2416:Q2416" si="103">SUM(F2407:F2415)</f>
        <v>1062.68</v>
      </c>
      <c r="G2416" s="224">
        <f t="shared" si="103"/>
        <v>1059.3</v>
      </c>
      <c r="H2416" s="224">
        <f t="shared" si="103"/>
        <v>1059.3</v>
      </c>
      <c r="I2416" s="224">
        <f t="shared" si="103"/>
        <v>1059.3</v>
      </c>
      <c r="J2416" s="224">
        <f t="shared" si="103"/>
        <v>1059.3</v>
      </c>
      <c r="K2416" s="224">
        <f t="shared" si="103"/>
        <v>1719.42</v>
      </c>
      <c r="L2416" s="224">
        <f t="shared" si="103"/>
        <v>2493.64</v>
      </c>
      <c r="M2416" s="224">
        <f t="shared" si="103"/>
        <v>2595.29</v>
      </c>
      <c r="N2416" s="224">
        <f t="shared" si="103"/>
        <v>3226.5899999999997</v>
      </c>
      <c r="O2416" s="224">
        <f t="shared" si="103"/>
        <v>3328.2400000000002</v>
      </c>
      <c r="P2416" s="224">
        <f t="shared" si="103"/>
        <v>0</v>
      </c>
      <c r="Q2416" s="224">
        <f t="shared" si="103"/>
        <v>19824.010000000002</v>
      </c>
    </row>
    <row r="2417" spans="1:17" ht="15" thickTop="1">
      <c r="A2417" s="223">
        <f t="shared" si="102"/>
        <v>1</v>
      </c>
      <c r="B2417" s="219" t="s">
        <v>2943</v>
      </c>
      <c r="C2417" s="219" t="s">
        <v>7458</v>
      </c>
      <c r="D2417" s="219" t="s">
        <v>7459</v>
      </c>
      <c r="E2417" s="222">
        <v>0</v>
      </c>
      <c r="F2417" s="222">
        <v>0</v>
      </c>
      <c r="G2417" s="222">
        <v>0</v>
      </c>
      <c r="H2417" s="222">
        <v>0</v>
      </c>
      <c r="I2417" s="222">
        <v>0</v>
      </c>
      <c r="J2417" s="222">
        <v>0</v>
      </c>
      <c r="K2417" s="222">
        <v>0</v>
      </c>
      <c r="L2417" s="222">
        <v>6.42</v>
      </c>
      <c r="M2417" s="222">
        <v>0</v>
      </c>
      <c r="N2417" s="222">
        <v>0</v>
      </c>
      <c r="O2417" s="222">
        <v>0</v>
      </c>
      <c r="P2417" s="222">
        <v>0</v>
      </c>
      <c r="Q2417" s="222">
        <v>6.42</v>
      </c>
    </row>
    <row r="2418" spans="1:17">
      <c r="A2418" s="223">
        <f t="shared" si="102"/>
        <v>2</v>
      </c>
      <c r="B2418" s="219" t="s">
        <v>2943</v>
      </c>
      <c r="C2418" s="219" t="s">
        <v>7460</v>
      </c>
      <c r="D2418" s="219" t="s">
        <v>3588</v>
      </c>
      <c r="E2418" s="222">
        <v>0</v>
      </c>
      <c r="F2418" s="222">
        <v>0</v>
      </c>
      <c r="G2418" s="222">
        <v>0</v>
      </c>
      <c r="H2418" s="222">
        <v>0</v>
      </c>
      <c r="I2418" s="222">
        <v>0</v>
      </c>
      <c r="J2418" s="222">
        <v>0</v>
      </c>
      <c r="K2418" s="222">
        <v>0</v>
      </c>
      <c r="L2418" s="222">
        <v>0</v>
      </c>
      <c r="M2418" s="222">
        <v>0</v>
      </c>
      <c r="N2418" s="222">
        <v>0</v>
      </c>
      <c r="O2418" s="222">
        <v>631.29999999999995</v>
      </c>
      <c r="P2418" s="222">
        <v>0</v>
      </c>
      <c r="Q2418" s="222">
        <v>631.29999999999995</v>
      </c>
    </row>
    <row r="2419" spans="1:17" ht="15" thickBot="1">
      <c r="A2419" s="223"/>
      <c r="B2419" s="219"/>
      <c r="C2419" s="219"/>
      <c r="D2419" s="219"/>
      <c r="E2419" s="224">
        <f>SUM(E2417:E2418)</f>
        <v>0</v>
      </c>
      <c r="F2419" s="224">
        <f t="shared" ref="F2419:Q2419" si="104">SUM(F2417:F2418)</f>
        <v>0</v>
      </c>
      <c r="G2419" s="224">
        <f t="shared" si="104"/>
        <v>0</v>
      </c>
      <c r="H2419" s="224">
        <f t="shared" si="104"/>
        <v>0</v>
      </c>
      <c r="I2419" s="224">
        <f t="shared" si="104"/>
        <v>0</v>
      </c>
      <c r="J2419" s="224">
        <f t="shared" si="104"/>
        <v>0</v>
      </c>
      <c r="K2419" s="224">
        <f t="shared" si="104"/>
        <v>0</v>
      </c>
      <c r="L2419" s="224">
        <f t="shared" si="104"/>
        <v>6.42</v>
      </c>
      <c r="M2419" s="224">
        <f t="shared" si="104"/>
        <v>0</v>
      </c>
      <c r="N2419" s="224">
        <f t="shared" si="104"/>
        <v>0</v>
      </c>
      <c r="O2419" s="224">
        <f t="shared" si="104"/>
        <v>631.29999999999995</v>
      </c>
      <c r="P2419" s="224">
        <f t="shared" si="104"/>
        <v>0</v>
      </c>
      <c r="Q2419" s="224">
        <f t="shared" si="104"/>
        <v>637.71999999999991</v>
      </c>
    </row>
    <row r="2420" spans="1:17" ht="15" thickTop="1">
      <c r="A2420" s="223">
        <f t="shared" ref="A2420:A2483" si="105">A2419+1</f>
        <v>1</v>
      </c>
      <c r="B2420" s="219" t="s">
        <v>3589</v>
      </c>
      <c r="C2420" s="219" t="s">
        <v>7461</v>
      </c>
      <c r="D2420" s="219" t="s">
        <v>7462</v>
      </c>
      <c r="E2420" s="222">
        <v>0</v>
      </c>
      <c r="F2420" s="222">
        <v>0</v>
      </c>
      <c r="G2420" s="222">
        <v>0</v>
      </c>
      <c r="H2420" s="222">
        <v>0</v>
      </c>
      <c r="I2420" s="222">
        <v>0</v>
      </c>
      <c r="J2420" s="222">
        <v>0</v>
      </c>
      <c r="K2420" s="222">
        <v>0</v>
      </c>
      <c r="L2420" s="222">
        <v>0</v>
      </c>
      <c r="M2420" s="222">
        <v>0</v>
      </c>
      <c r="N2420" s="222">
        <v>0</v>
      </c>
      <c r="O2420" s="222">
        <v>107</v>
      </c>
      <c r="P2420" s="222">
        <v>0</v>
      </c>
      <c r="Q2420" s="222">
        <v>107</v>
      </c>
    </row>
    <row r="2421" spans="1:17">
      <c r="A2421" s="223">
        <f t="shared" si="105"/>
        <v>2</v>
      </c>
      <c r="B2421" s="219" t="s">
        <v>3589</v>
      </c>
      <c r="C2421" s="219" t="s">
        <v>7463</v>
      </c>
      <c r="D2421" s="219" t="s">
        <v>7464</v>
      </c>
      <c r="E2421" s="222">
        <v>0</v>
      </c>
      <c r="F2421" s="222">
        <v>0</v>
      </c>
      <c r="G2421" s="222">
        <v>0</v>
      </c>
      <c r="H2421" s="222">
        <v>0</v>
      </c>
      <c r="I2421" s="222">
        <v>0</v>
      </c>
      <c r="J2421" s="222">
        <v>0</v>
      </c>
      <c r="K2421" s="222">
        <v>0</v>
      </c>
      <c r="L2421" s="222">
        <v>0</v>
      </c>
      <c r="M2421" s="222">
        <v>0</v>
      </c>
      <c r="N2421" s="222">
        <v>0</v>
      </c>
      <c r="O2421" s="222">
        <v>116.63</v>
      </c>
      <c r="P2421" s="222">
        <v>0</v>
      </c>
      <c r="Q2421" s="222">
        <v>116.63</v>
      </c>
    </row>
    <row r="2422" spans="1:17">
      <c r="A2422" s="223">
        <f t="shared" si="105"/>
        <v>3</v>
      </c>
      <c r="B2422" s="219" t="s">
        <v>3589</v>
      </c>
      <c r="C2422" s="219" t="s">
        <v>7465</v>
      </c>
      <c r="D2422" s="219" t="s">
        <v>7466</v>
      </c>
      <c r="E2422" s="222">
        <v>0</v>
      </c>
      <c r="F2422" s="222">
        <v>0</v>
      </c>
      <c r="G2422" s="222">
        <v>0</v>
      </c>
      <c r="H2422" s="222">
        <v>0</v>
      </c>
      <c r="I2422" s="222">
        <v>0</v>
      </c>
      <c r="J2422" s="222">
        <v>0</v>
      </c>
      <c r="K2422" s="222">
        <v>0</v>
      </c>
      <c r="L2422" s="222">
        <v>0</v>
      </c>
      <c r="M2422" s="222">
        <v>0</v>
      </c>
      <c r="N2422" s="222">
        <v>0</v>
      </c>
      <c r="O2422" s="222">
        <v>632.37</v>
      </c>
      <c r="P2422" s="222">
        <v>0</v>
      </c>
      <c r="Q2422" s="222">
        <v>632.37</v>
      </c>
    </row>
    <row r="2423" spans="1:17">
      <c r="A2423" s="223">
        <f t="shared" si="105"/>
        <v>4</v>
      </c>
      <c r="B2423" s="219" t="s">
        <v>3589</v>
      </c>
      <c r="C2423" s="219" t="s">
        <v>7467</v>
      </c>
      <c r="D2423" s="219" t="s">
        <v>7468</v>
      </c>
      <c r="E2423" s="222">
        <v>0</v>
      </c>
      <c r="F2423" s="222">
        <v>0</v>
      </c>
      <c r="G2423" s="222">
        <v>0</v>
      </c>
      <c r="H2423" s="222">
        <v>0</v>
      </c>
      <c r="I2423" s="222">
        <v>0</v>
      </c>
      <c r="J2423" s="222">
        <v>0</v>
      </c>
      <c r="K2423" s="222">
        <v>0</v>
      </c>
      <c r="L2423" s="222">
        <v>0</v>
      </c>
      <c r="M2423" s="222">
        <v>0</v>
      </c>
      <c r="N2423" s="222">
        <v>0</v>
      </c>
      <c r="O2423" s="222">
        <v>321</v>
      </c>
      <c r="P2423" s="222">
        <v>0</v>
      </c>
      <c r="Q2423" s="222">
        <v>321</v>
      </c>
    </row>
    <row r="2424" spans="1:17">
      <c r="A2424" s="223">
        <f t="shared" si="105"/>
        <v>5</v>
      </c>
      <c r="B2424" s="219" t="s">
        <v>3589</v>
      </c>
      <c r="C2424" s="219" t="s">
        <v>7469</v>
      </c>
      <c r="D2424" s="219" t="s">
        <v>7470</v>
      </c>
      <c r="E2424" s="222">
        <v>0</v>
      </c>
      <c r="F2424" s="222">
        <v>0</v>
      </c>
      <c r="G2424" s="222">
        <v>0</v>
      </c>
      <c r="H2424" s="222">
        <v>0</v>
      </c>
      <c r="I2424" s="222">
        <v>0</v>
      </c>
      <c r="J2424" s="222">
        <v>0</v>
      </c>
      <c r="K2424" s="222">
        <v>31.3</v>
      </c>
      <c r="L2424" s="222">
        <v>31.3</v>
      </c>
      <c r="M2424" s="222">
        <v>31.3</v>
      </c>
      <c r="N2424" s="222">
        <v>31.3</v>
      </c>
      <c r="O2424" s="222">
        <v>732.95</v>
      </c>
      <c r="P2424" s="222">
        <v>0</v>
      </c>
      <c r="Q2424" s="222">
        <v>858.15</v>
      </c>
    </row>
    <row r="2425" spans="1:17">
      <c r="A2425" s="223">
        <f t="shared" si="105"/>
        <v>6</v>
      </c>
      <c r="B2425" s="219" t="s">
        <v>3589</v>
      </c>
      <c r="C2425" s="219" t="s">
        <v>7471</v>
      </c>
      <c r="D2425" s="219" t="s">
        <v>7470</v>
      </c>
      <c r="E2425" s="222">
        <v>0</v>
      </c>
      <c r="F2425" s="222">
        <v>0</v>
      </c>
      <c r="G2425" s="222">
        <v>0</v>
      </c>
      <c r="H2425" s="222">
        <v>0</v>
      </c>
      <c r="I2425" s="222">
        <v>0</v>
      </c>
      <c r="J2425" s="222">
        <v>0</v>
      </c>
      <c r="K2425" s="222">
        <v>0</v>
      </c>
      <c r="L2425" s="222">
        <v>0</v>
      </c>
      <c r="M2425" s="222">
        <v>0</v>
      </c>
      <c r="N2425" s="222">
        <v>0</v>
      </c>
      <c r="O2425" s="222">
        <v>113.85</v>
      </c>
      <c r="P2425" s="222">
        <v>0</v>
      </c>
      <c r="Q2425" s="222">
        <v>113.85</v>
      </c>
    </row>
    <row r="2426" spans="1:17">
      <c r="A2426" s="223">
        <f t="shared" si="105"/>
        <v>7</v>
      </c>
      <c r="B2426" s="219" t="s">
        <v>3589</v>
      </c>
      <c r="C2426" s="219" t="s">
        <v>7472</v>
      </c>
      <c r="D2426" s="219" t="s">
        <v>7473</v>
      </c>
      <c r="E2426" s="222">
        <v>0</v>
      </c>
      <c r="F2426" s="222">
        <v>0</v>
      </c>
      <c r="G2426" s="222">
        <v>0</v>
      </c>
      <c r="H2426" s="222">
        <v>0</v>
      </c>
      <c r="I2426" s="222">
        <v>0</v>
      </c>
      <c r="J2426" s="222">
        <v>0</v>
      </c>
      <c r="K2426" s="222">
        <v>0</v>
      </c>
      <c r="L2426" s="222">
        <v>0</v>
      </c>
      <c r="M2426" s="222">
        <v>0</v>
      </c>
      <c r="N2426" s="222">
        <v>0</v>
      </c>
      <c r="O2426" s="222">
        <v>101.65</v>
      </c>
      <c r="P2426" s="222">
        <v>0</v>
      </c>
      <c r="Q2426" s="222">
        <v>101.65</v>
      </c>
    </row>
    <row r="2427" spans="1:17">
      <c r="A2427" s="223">
        <f t="shared" si="105"/>
        <v>8</v>
      </c>
      <c r="B2427" s="219" t="s">
        <v>3589</v>
      </c>
      <c r="C2427" s="219" t="s">
        <v>7474</v>
      </c>
      <c r="D2427" s="219" t="s">
        <v>7473</v>
      </c>
      <c r="E2427" s="222">
        <v>0</v>
      </c>
      <c r="F2427" s="222">
        <v>0</v>
      </c>
      <c r="G2427" s="222">
        <v>0</v>
      </c>
      <c r="H2427" s="222">
        <v>0</v>
      </c>
      <c r="I2427" s="222">
        <v>0</v>
      </c>
      <c r="J2427" s="222">
        <v>0</v>
      </c>
      <c r="K2427" s="222">
        <v>0</v>
      </c>
      <c r="L2427" s="222">
        <v>0</v>
      </c>
      <c r="M2427" s="222">
        <v>0</v>
      </c>
      <c r="N2427" s="222">
        <v>0</v>
      </c>
      <c r="O2427" s="222">
        <v>101.65</v>
      </c>
      <c r="P2427" s="222">
        <v>0</v>
      </c>
      <c r="Q2427" s="222">
        <v>101.65</v>
      </c>
    </row>
    <row r="2428" spans="1:17">
      <c r="A2428" s="223">
        <f t="shared" si="105"/>
        <v>9</v>
      </c>
      <c r="B2428" s="219" t="s">
        <v>3589</v>
      </c>
      <c r="C2428" s="219" t="s">
        <v>7475</v>
      </c>
      <c r="D2428" s="219" t="s">
        <v>7476</v>
      </c>
      <c r="E2428" s="222">
        <v>0</v>
      </c>
      <c r="F2428" s="222">
        <v>0</v>
      </c>
      <c r="G2428" s="222">
        <v>0</v>
      </c>
      <c r="H2428" s="222">
        <v>0</v>
      </c>
      <c r="I2428" s="222">
        <v>0</v>
      </c>
      <c r="J2428" s="222">
        <v>0</v>
      </c>
      <c r="K2428" s="222">
        <v>0</v>
      </c>
      <c r="L2428" s="222">
        <v>0</v>
      </c>
      <c r="M2428" s="222">
        <v>0</v>
      </c>
      <c r="N2428" s="222">
        <v>0</v>
      </c>
      <c r="O2428" s="222">
        <v>97.58</v>
      </c>
      <c r="P2428" s="222">
        <v>0</v>
      </c>
      <c r="Q2428" s="222">
        <v>97.58</v>
      </c>
    </row>
    <row r="2429" spans="1:17">
      <c r="A2429" s="223">
        <f t="shared" si="105"/>
        <v>10</v>
      </c>
      <c r="B2429" s="219" t="s">
        <v>3589</v>
      </c>
      <c r="C2429" s="219" t="s">
        <v>7477</v>
      </c>
      <c r="D2429" s="219" t="s">
        <v>7478</v>
      </c>
      <c r="E2429" s="222">
        <v>0</v>
      </c>
      <c r="F2429" s="222">
        <v>0</v>
      </c>
      <c r="G2429" s="222">
        <v>0</v>
      </c>
      <c r="H2429" s="222">
        <v>0</v>
      </c>
      <c r="I2429" s="222">
        <v>0</v>
      </c>
      <c r="J2429" s="222">
        <v>0</v>
      </c>
      <c r="K2429" s="222">
        <v>0</v>
      </c>
      <c r="L2429" s="222">
        <v>0</v>
      </c>
      <c r="M2429" s="222">
        <v>0</v>
      </c>
      <c r="N2429" s="222">
        <v>0</v>
      </c>
      <c r="O2429" s="222">
        <v>101.65</v>
      </c>
      <c r="P2429" s="222">
        <v>0</v>
      </c>
      <c r="Q2429" s="222">
        <v>101.65</v>
      </c>
    </row>
    <row r="2430" spans="1:17">
      <c r="A2430" s="223">
        <f t="shared" si="105"/>
        <v>11</v>
      </c>
      <c r="B2430" s="219" t="s">
        <v>3589</v>
      </c>
      <c r="C2430" s="219" t="s">
        <v>7479</v>
      </c>
      <c r="D2430" s="219" t="s">
        <v>7478</v>
      </c>
      <c r="E2430" s="222">
        <v>0</v>
      </c>
      <c r="F2430" s="222">
        <v>0</v>
      </c>
      <c r="G2430" s="222">
        <v>0</v>
      </c>
      <c r="H2430" s="222">
        <v>0</v>
      </c>
      <c r="I2430" s="222">
        <v>0</v>
      </c>
      <c r="J2430" s="222">
        <v>0</v>
      </c>
      <c r="K2430" s="222">
        <v>0</v>
      </c>
      <c r="L2430" s="222">
        <v>0</v>
      </c>
      <c r="M2430" s="222">
        <v>31.3</v>
      </c>
      <c r="N2430" s="222">
        <v>31.3</v>
      </c>
      <c r="O2430" s="222">
        <v>732.95</v>
      </c>
      <c r="P2430" s="222">
        <v>0</v>
      </c>
      <c r="Q2430" s="222">
        <v>795.55</v>
      </c>
    </row>
    <row r="2431" spans="1:17">
      <c r="A2431" s="223">
        <f t="shared" si="105"/>
        <v>12</v>
      </c>
      <c r="B2431" s="219" t="s">
        <v>3589</v>
      </c>
      <c r="C2431" s="219" t="s">
        <v>7480</v>
      </c>
      <c r="D2431" s="219" t="s">
        <v>7481</v>
      </c>
      <c r="E2431" s="222">
        <v>0</v>
      </c>
      <c r="F2431" s="222">
        <v>0</v>
      </c>
      <c r="G2431" s="222">
        <v>0</v>
      </c>
      <c r="H2431" s="222">
        <v>0</v>
      </c>
      <c r="I2431" s="222">
        <v>0</v>
      </c>
      <c r="J2431" s="222">
        <v>0</v>
      </c>
      <c r="K2431" s="222">
        <v>0</v>
      </c>
      <c r="L2431" s="222">
        <v>0</v>
      </c>
      <c r="M2431" s="222">
        <v>0</v>
      </c>
      <c r="N2431" s="222">
        <v>0</v>
      </c>
      <c r="O2431" s="222">
        <v>104.7</v>
      </c>
      <c r="P2431" s="222">
        <v>0</v>
      </c>
      <c r="Q2431" s="222">
        <v>104.7</v>
      </c>
    </row>
    <row r="2432" spans="1:17">
      <c r="A2432" s="223">
        <f t="shared" si="105"/>
        <v>13</v>
      </c>
      <c r="B2432" s="219" t="s">
        <v>3589</v>
      </c>
      <c r="C2432" s="219" t="s">
        <v>7482</v>
      </c>
      <c r="D2432" s="219" t="s">
        <v>7483</v>
      </c>
      <c r="E2432" s="222">
        <v>0</v>
      </c>
      <c r="F2432" s="222">
        <v>0</v>
      </c>
      <c r="G2432" s="222">
        <v>0</v>
      </c>
      <c r="H2432" s="222">
        <v>0</v>
      </c>
      <c r="I2432" s="222">
        <v>0</v>
      </c>
      <c r="J2432" s="222">
        <v>0</v>
      </c>
      <c r="K2432" s="222">
        <v>0</v>
      </c>
      <c r="L2432" s="222">
        <v>0</v>
      </c>
      <c r="M2432" s="222">
        <v>0</v>
      </c>
      <c r="N2432" s="222">
        <v>0</v>
      </c>
      <c r="O2432" s="222">
        <v>107</v>
      </c>
      <c r="P2432" s="222">
        <v>0</v>
      </c>
      <c r="Q2432" s="222">
        <v>107</v>
      </c>
    </row>
    <row r="2433" spans="1:17">
      <c r="A2433" s="223">
        <f t="shared" si="105"/>
        <v>14</v>
      </c>
      <c r="B2433" s="219" t="s">
        <v>3589</v>
      </c>
      <c r="C2433" s="219" t="s">
        <v>7484</v>
      </c>
      <c r="D2433" s="219" t="s">
        <v>7485</v>
      </c>
      <c r="E2433" s="222">
        <v>0</v>
      </c>
      <c r="F2433" s="222">
        <v>0</v>
      </c>
      <c r="G2433" s="222">
        <v>0</v>
      </c>
      <c r="H2433" s="222">
        <v>0</v>
      </c>
      <c r="I2433" s="222">
        <v>0</v>
      </c>
      <c r="J2433" s="222">
        <v>0</v>
      </c>
      <c r="K2433" s="222">
        <v>0</v>
      </c>
      <c r="L2433" s="222">
        <v>0</v>
      </c>
      <c r="M2433" s="222">
        <v>0</v>
      </c>
      <c r="N2433" s="222">
        <v>0</v>
      </c>
      <c r="O2433" s="222">
        <v>101.65</v>
      </c>
      <c r="P2433" s="222">
        <v>0</v>
      </c>
      <c r="Q2433" s="222">
        <v>101.65</v>
      </c>
    </row>
    <row r="2434" spans="1:17">
      <c r="A2434" s="223">
        <f t="shared" si="105"/>
        <v>15</v>
      </c>
      <c r="B2434" s="219" t="s">
        <v>3589</v>
      </c>
      <c r="C2434" s="219" t="s">
        <v>7486</v>
      </c>
      <c r="D2434" s="219" t="s">
        <v>7485</v>
      </c>
      <c r="E2434" s="222">
        <v>0</v>
      </c>
      <c r="F2434" s="222">
        <v>0</v>
      </c>
      <c r="G2434" s="222">
        <v>0</v>
      </c>
      <c r="H2434" s="222">
        <v>0</v>
      </c>
      <c r="I2434" s="222">
        <v>0</v>
      </c>
      <c r="J2434" s="222">
        <v>0</v>
      </c>
      <c r="K2434" s="222">
        <v>0</v>
      </c>
      <c r="L2434" s="222">
        <v>107</v>
      </c>
      <c r="M2434" s="222">
        <v>107</v>
      </c>
      <c r="N2434" s="222">
        <v>107</v>
      </c>
      <c r="O2434" s="222">
        <v>850.65</v>
      </c>
      <c r="P2434" s="222">
        <v>0</v>
      </c>
      <c r="Q2434" s="222">
        <v>1171.6500000000001</v>
      </c>
    </row>
    <row r="2435" spans="1:17">
      <c r="A2435" s="223">
        <f t="shared" si="105"/>
        <v>16</v>
      </c>
      <c r="B2435" s="219" t="s">
        <v>3589</v>
      </c>
      <c r="C2435" s="219" t="s">
        <v>7487</v>
      </c>
      <c r="D2435" s="219" t="s">
        <v>7488</v>
      </c>
      <c r="E2435" s="222">
        <v>0</v>
      </c>
      <c r="F2435" s="222">
        <v>0</v>
      </c>
      <c r="G2435" s="222">
        <v>0</v>
      </c>
      <c r="H2435" s="222">
        <v>0</v>
      </c>
      <c r="I2435" s="222">
        <v>0</v>
      </c>
      <c r="J2435" s="222">
        <v>0</v>
      </c>
      <c r="K2435" s="222">
        <v>0</v>
      </c>
      <c r="L2435" s="222">
        <v>0</v>
      </c>
      <c r="M2435" s="222">
        <v>0</v>
      </c>
      <c r="N2435" s="222">
        <v>0</v>
      </c>
      <c r="O2435" s="222">
        <v>738.3</v>
      </c>
      <c r="P2435" s="222">
        <v>0</v>
      </c>
      <c r="Q2435" s="222">
        <v>738.3</v>
      </c>
    </row>
    <row r="2436" spans="1:17">
      <c r="A2436" s="223">
        <f t="shared" si="105"/>
        <v>17</v>
      </c>
      <c r="B2436" s="219" t="s">
        <v>3589</v>
      </c>
      <c r="C2436" s="219" t="s">
        <v>7489</v>
      </c>
      <c r="D2436" s="219" t="s">
        <v>7490</v>
      </c>
      <c r="E2436" s="222">
        <v>0</v>
      </c>
      <c r="F2436" s="222">
        <v>0</v>
      </c>
      <c r="G2436" s="222">
        <v>0</v>
      </c>
      <c r="H2436" s="222">
        <v>0</v>
      </c>
      <c r="I2436" s="222">
        <v>0</v>
      </c>
      <c r="J2436" s="222">
        <v>0</v>
      </c>
      <c r="K2436" s="222">
        <v>631.29999999999995</v>
      </c>
      <c r="L2436" s="222">
        <v>631.29999999999995</v>
      </c>
      <c r="M2436" s="222">
        <v>631.29999999999995</v>
      </c>
      <c r="N2436" s="222">
        <v>631.29999999999995</v>
      </c>
      <c r="O2436" s="222">
        <v>732.95</v>
      </c>
      <c r="P2436" s="222">
        <v>0</v>
      </c>
      <c r="Q2436" s="222">
        <v>3258.15</v>
      </c>
    </row>
    <row r="2437" spans="1:17">
      <c r="A2437" s="223">
        <f t="shared" si="105"/>
        <v>18</v>
      </c>
      <c r="B2437" s="219" t="s">
        <v>3589</v>
      </c>
      <c r="C2437" s="219" t="s">
        <v>7491</v>
      </c>
      <c r="D2437" s="219" t="s">
        <v>7492</v>
      </c>
      <c r="E2437" s="222">
        <v>0</v>
      </c>
      <c r="F2437" s="222">
        <v>0</v>
      </c>
      <c r="G2437" s="222">
        <v>0</v>
      </c>
      <c r="H2437" s="222">
        <v>0</v>
      </c>
      <c r="I2437" s="222">
        <v>0</v>
      </c>
      <c r="J2437" s="222">
        <v>0</v>
      </c>
      <c r="K2437" s="222">
        <v>0</v>
      </c>
      <c r="L2437" s="222">
        <v>0</v>
      </c>
      <c r="M2437" s="222">
        <v>0</v>
      </c>
      <c r="N2437" s="222">
        <v>0</v>
      </c>
      <c r="O2437" s="222">
        <v>91.49</v>
      </c>
      <c r="P2437" s="222">
        <v>0</v>
      </c>
      <c r="Q2437" s="222">
        <v>91.49</v>
      </c>
    </row>
    <row r="2438" spans="1:17">
      <c r="A2438" s="223">
        <f t="shared" si="105"/>
        <v>19</v>
      </c>
      <c r="B2438" s="219" t="s">
        <v>3589</v>
      </c>
      <c r="C2438" s="219" t="s">
        <v>7493</v>
      </c>
      <c r="D2438" s="219" t="s">
        <v>7494</v>
      </c>
      <c r="E2438" s="222">
        <v>0</v>
      </c>
      <c r="F2438" s="222">
        <v>0</v>
      </c>
      <c r="G2438" s="222">
        <v>0</v>
      </c>
      <c r="H2438" s="222">
        <v>0</v>
      </c>
      <c r="I2438" s="222">
        <v>0</v>
      </c>
      <c r="J2438" s="222">
        <v>0</v>
      </c>
      <c r="K2438" s="222">
        <v>0</v>
      </c>
      <c r="L2438" s="222">
        <v>0</v>
      </c>
      <c r="M2438" s="222">
        <v>0</v>
      </c>
      <c r="N2438" s="222">
        <v>0</v>
      </c>
      <c r="O2438" s="222">
        <v>101.65</v>
      </c>
      <c r="P2438" s="222">
        <v>0</v>
      </c>
      <c r="Q2438" s="222">
        <v>101.65</v>
      </c>
    </row>
    <row r="2439" spans="1:17">
      <c r="A2439" s="223">
        <f t="shared" si="105"/>
        <v>20</v>
      </c>
      <c r="B2439" s="219" t="s">
        <v>3589</v>
      </c>
      <c r="C2439" s="219" t="s">
        <v>7495</v>
      </c>
      <c r="D2439" s="219" t="s">
        <v>7494</v>
      </c>
      <c r="E2439" s="222">
        <v>0</v>
      </c>
      <c r="F2439" s="222">
        <v>0</v>
      </c>
      <c r="G2439" s="222">
        <v>0</v>
      </c>
      <c r="H2439" s="222">
        <v>0</v>
      </c>
      <c r="I2439" s="222">
        <v>0</v>
      </c>
      <c r="J2439" s="222">
        <v>0</v>
      </c>
      <c r="K2439" s="222">
        <v>0</v>
      </c>
      <c r="L2439" s="222">
        <v>0</v>
      </c>
      <c r="M2439" s="222">
        <v>0</v>
      </c>
      <c r="N2439" s="222">
        <v>0</v>
      </c>
      <c r="O2439" s="222">
        <v>631.29999999999995</v>
      </c>
      <c r="P2439" s="222">
        <v>0</v>
      </c>
      <c r="Q2439" s="222">
        <v>631.29999999999995</v>
      </c>
    </row>
    <row r="2440" spans="1:17">
      <c r="A2440" s="223">
        <f t="shared" si="105"/>
        <v>21</v>
      </c>
      <c r="B2440" s="219" t="s">
        <v>3589</v>
      </c>
      <c r="C2440" s="219" t="s">
        <v>7496</v>
      </c>
      <c r="D2440" s="219" t="s">
        <v>7494</v>
      </c>
      <c r="E2440" s="222">
        <v>0</v>
      </c>
      <c r="F2440" s="222">
        <v>0</v>
      </c>
      <c r="G2440" s="222">
        <v>0</v>
      </c>
      <c r="H2440" s="222">
        <v>0</v>
      </c>
      <c r="I2440" s="222">
        <v>0</v>
      </c>
      <c r="J2440" s="222">
        <v>0</v>
      </c>
      <c r="K2440" s="222">
        <v>0</v>
      </c>
      <c r="L2440" s="222">
        <v>0</v>
      </c>
      <c r="M2440" s="222">
        <v>0</v>
      </c>
      <c r="N2440" s="222">
        <v>0</v>
      </c>
      <c r="O2440" s="222">
        <v>631.29999999999995</v>
      </c>
      <c r="P2440" s="222">
        <v>0</v>
      </c>
      <c r="Q2440" s="222">
        <v>631.29999999999995</v>
      </c>
    </row>
    <row r="2441" spans="1:17">
      <c r="A2441" s="223">
        <f t="shared" si="105"/>
        <v>22</v>
      </c>
      <c r="B2441" s="219" t="s">
        <v>3589</v>
      </c>
      <c r="C2441" s="219" t="s">
        <v>7497</v>
      </c>
      <c r="D2441" s="219" t="s">
        <v>7498</v>
      </c>
      <c r="E2441" s="222">
        <v>0</v>
      </c>
      <c r="F2441" s="222">
        <v>0</v>
      </c>
      <c r="G2441" s="222">
        <v>0</v>
      </c>
      <c r="H2441" s="222">
        <v>0</v>
      </c>
      <c r="I2441" s="222">
        <v>0</v>
      </c>
      <c r="J2441" s="222">
        <v>0</v>
      </c>
      <c r="K2441" s="222">
        <v>0</v>
      </c>
      <c r="L2441" s="222">
        <v>0</v>
      </c>
      <c r="M2441" s="222">
        <v>0</v>
      </c>
      <c r="N2441" s="222">
        <v>0</v>
      </c>
      <c r="O2441" s="222">
        <v>101.65</v>
      </c>
      <c r="P2441" s="222">
        <v>0</v>
      </c>
      <c r="Q2441" s="222">
        <v>101.65</v>
      </c>
    </row>
    <row r="2442" spans="1:17">
      <c r="A2442" s="223">
        <f t="shared" si="105"/>
        <v>23</v>
      </c>
      <c r="B2442" s="219" t="s">
        <v>3589</v>
      </c>
      <c r="C2442" s="219" t="s">
        <v>7499</v>
      </c>
      <c r="D2442" s="219" t="s">
        <v>7500</v>
      </c>
      <c r="E2442" s="222">
        <v>0</v>
      </c>
      <c r="F2442" s="222">
        <v>0</v>
      </c>
      <c r="G2442" s="222">
        <v>0</v>
      </c>
      <c r="H2442" s="222">
        <v>0</v>
      </c>
      <c r="I2442" s="222">
        <v>0</v>
      </c>
      <c r="J2442" s="222">
        <v>0</v>
      </c>
      <c r="K2442" s="222">
        <v>0</v>
      </c>
      <c r="L2442" s="222">
        <v>0</v>
      </c>
      <c r="M2442" s="222">
        <v>0</v>
      </c>
      <c r="N2442" s="222">
        <v>0</v>
      </c>
      <c r="O2442" s="222">
        <v>101.65</v>
      </c>
      <c r="P2442" s="222">
        <v>0</v>
      </c>
      <c r="Q2442" s="222">
        <v>101.65</v>
      </c>
    </row>
    <row r="2443" spans="1:17">
      <c r="A2443" s="223">
        <f t="shared" si="105"/>
        <v>24</v>
      </c>
      <c r="B2443" s="219" t="s">
        <v>3589</v>
      </c>
      <c r="C2443" s="219" t="s">
        <v>7501</v>
      </c>
      <c r="D2443" s="219" t="s">
        <v>7502</v>
      </c>
      <c r="E2443" s="222">
        <v>0</v>
      </c>
      <c r="F2443" s="222">
        <v>0</v>
      </c>
      <c r="G2443" s="222">
        <v>0</v>
      </c>
      <c r="H2443" s="222">
        <v>0</v>
      </c>
      <c r="I2443" s="222">
        <v>0</v>
      </c>
      <c r="J2443" s="222">
        <v>0</v>
      </c>
      <c r="K2443" s="222">
        <v>0</v>
      </c>
      <c r="L2443" s="222">
        <v>0</v>
      </c>
      <c r="M2443" s="222">
        <v>0</v>
      </c>
      <c r="N2443" s="222">
        <v>0</v>
      </c>
      <c r="O2443" s="222">
        <v>631.29999999999995</v>
      </c>
      <c r="P2443" s="222">
        <v>0</v>
      </c>
      <c r="Q2443" s="222">
        <v>631.29999999999995</v>
      </c>
    </row>
    <row r="2444" spans="1:17">
      <c r="A2444" s="223">
        <f t="shared" si="105"/>
        <v>25</v>
      </c>
      <c r="B2444" s="219" t="s">
        <v>3589</v>
      </c>
      <c r="C2444" s="219" t="s">
        <v>7503</v>
      </c>
      <c r="D2444" s="219" t="s">
        <v>7504</v>
      </c>
      <c r="E2444" s="222">
        <v>0</v>
      </c>
      <c r="F2444" s="222">
        <v>0</v>
      </c>
      <c r="G2444" s="222">
        <v>0</v>
      </c>
      <c r="H2444" s="222">
        <v>0</v>
      </c>
      <c r="I2444" s="222">
        <v>0</v>
      </c>
      <c r="J2444" s="222">
        <v>0</v>
      </c>
      <c r="K2444" s="222">
        <v>0</v>
      </c>
      <c r="L2444" s="222">
        <v>0</v>
      </c>
      <c r="M2444" s="222">
        <v>0</v>
      </c>
      <c r="N2444" s="222">
        <v>0</v>
      </c>
      <c r="O2444" s="222">
        <v>492.2</v>
      </c>
      <c r="P2444" s="222">
        <v>0</v>
      </c>
      <c r="Q2444" s="222">
        <v>492.2</v>
      </c>
    </row>
    <row r="2445" spans="1:17" ht="15" thickBot="1">
      <c r="A2445" s="223"/>
      <c r="B2445" s="219"/>
      <c r="C2445" s="219"/>
      <c r="D2445" s="219"/>
      <c r="E2445" s="224">
        <f>SUM(E2420:E2444)</f>
        <v>0</v>
      </c>
      <c r="F2445" s="224">
        <f t="shared" ref="F2445:Q2445" si="106">SUM(F2420:F2444)</f>
        <v>0</v>
      </c>
      <c r="G2445" s="224">
        <f t="shared" si="106"/>
        <v>0</v>
      </c>
      <c r="H2445" s="224">
        <f t="shared" si="106"/>
        <v>0</v>
      </c>
      <c r="I2445" s="224">
        <f t="shared" si="106"/>
        <v>0</v>
      </c>
      <c r="J2445" s="224">
        <f t="shared" si="106"/>
        <v>0</v>
      </c>
      <c r="K2445" s="224">
        <f t="shared" si="106"/>
        <v>662.59999999999991</v>
      </c>
      <c r="L2445" s="224">
        <f t="shared" si="106"/>
        <v>769.59999999999991</v>
      </c>
      <c r="M2445" s="224">
        <f t="shared" si="106"/>
        <v>800.9</v>
      </c>
      <c r="N2445" s="224">
        <f t="shared" si="106"/>
        <v>800.9</v>
      </c>
      <c r="O2445" s="224">
        <f t="shared" si="106"/>
        <v>8577.07</v>
      </c>
      <c r="P2445" s="224">
        <f t="shared" si="106"/>
        <v>0</v>
      </c>
      <c r="Q2445" s="224">
        <f t="shared" si="106"/>
        <v>11611.069999999998</v>
      </c>
    </row>
    <row r="2446" spans="1:17" ht="15" thickTop="1">
      <c r="A2446" s="223">
        <f t="shared" si="105"/>
        <v>1</v>
      </c>
      <c r="B2446" s="219" t="s">
        <v>2950</v>
      </c>
      <c r="C2446" s="219" t="s">
        <v>7505</v>
      </c>
      <c r="D2446" s="219" t="s">
        <v>7506</v>
      </c>
      <c r="E2446" s="222">
        <v>0</v>
      </c>
      <c r="F2446" s="222">
        <v>0</v>
      </c>
      <c r="G2446" s="222">
        <v>0</v>
      </c>
      <c r="H2446" s="222">
        <v>0</v>
      </c>
      <c r="I2446" s="222">
        <v>0</v>
      </c>
      <c r="J2446" s="222">
        <v>0</v>
      </c>
      <c r="K2446" s="222">
        <v>0</v>
      </c>
      <c r="L2446" s="222">
        <v>0</v>
      </c>
      <c r="M2446" s="222">
        <v>2.14</v>
      </c>
      <c r="N2446" s="222">
        <v>160.5</v>
      </c>
      <c r="O2446" s="222">
        <v>181.9</v>
      </c>
      <c r="P2446" s="222">
        <v>0</v>
      </c>
      <c r="Q2446" s="222">
        <v>344.54</v>
      </c>
    </row>
    <row r="2447" spans="1:17">
      <c r="A2447" s="223">
        <f t="shared" si="105"/>
        <v>2</v>
      </c>
      <c r="B2447" s="219" t="s">
        <v>2950</v>
      </c>
      <c r="C2447" s="219" t="s">
        <v>7507</v>
      </c>
      <c r="D2447" s="219" t="s">
        <v>7506</v>
      </c>
      <c r="E2447" s="222">
        <v>0</v>
      </c>
      <c r="F2447" s="222">
        <v>0</v>
      </c>
      <c r="G2447" s="222">
        <v>0</v>
      </c>
      <c r="H2447" s="222">
        <v>0</v>
      </c>
      <c r="I2447" s="222">
        <v>0</v>
      </c>
      <c r="J2447" s="222">
        <v>0</v>
      </c>
      <c r="K2447" s="222">
        <v>0</v>
      </c>
      <c r="L2447" s="222">
        <v>0</v>
      </c>
      <c r="M2447" s="222">
        <v>0</v>
      </c>
      <c r="N2447" s="222">
        <v>749</v>
      </c>
      <c r="O2447" s="222">
        <v>749</v>
      </c>
      <c r="P2447" s="222">
        <v>0</v>
      </c>
      <c r="Q2447" s="222">
        <v>1498</v>
      </c>
    </row>
    <row r="2448" spans="1:17">
      <c r="A2448" s="223">
        <f t="shared" si="105"/>
        <v>3</v>
      </c>
      <c r="B2448" s="219" t="s">
        <v>2950</v>
      </c>
      <c r="C2448" s="219" t="s">
        <v>7508</v>
      </c>
      <c r="D2448" s="219" t="s">
        <v>7509</v>
      </c>
      <c r="E2448" s="222">
        <v>0</v>
      </c>
      <c r="F2448" s="222">
        <v>0</v>
      </c>
      <c r="G2448" s="222">
        <v>0</v>
      </c>
      <c r="H2448" s="222">
        <v>0</v>
      </c>
      <c r="I2448" s="222">
        <v>0</v>
      </c>
      <c r="J2448" s="222">
        <v>0</v>
      </c>
      <c r="K2448" s="222">
        <v>0</v>
      </c>
      <c r="L2448" s="222">
        <v>0</v>
      </c>
      <c r="M2448" s="222">
        <v>0</v>
      </c>
      <c r="N2448" s="222">
        <v>0</v>
      </c>
      <c r="O2448" s="222">
        <v>599.74</v>
      </c>
      <c r="P2448" s="222">
        <v>0</v>
      </c>
      <c r="Q2448" s="222">
        <v>599.74</v>
      </c>
    </row>
    <row r="2449" spans="1:17">
      <c r="A2449" s="223">
        <f t="shared" si="105"/>
        <v>4</v>
      </c>
      <c r="B2449" s="219" t="s">
        <v>2950</v>
      </c>
      <c r="C2449" s="219" t="s">
        <v>7510</v>
      </c>
      <c r="D2449" s="219" t="s">
        <v>7509</v>
      </c>
      <c r="E2449" s="222">
        <v>0</v>
      </c>
      <c r="F2449" s="222">
        <v>0</v>
      </c>
      <c r="G2449" s="222">
        <v>0</v>
      </c>
      <c r="H2449" s="222">
        <v>0</v>
      </c>
      <c r="I2449" s="222">
        <v>0</v>
      </c>
      <c r="J2449" s="222">
        <v>0</v>
      </c>
      <c r="K2449" s="222">
        <v>0</v>
      </c>
      <c r="L2449" s="222">
        <v>0</v>
      </c>
      <c r="M2449" s="222">
        <v>0</v>
      </c>
      <c r="N2449" s="222">
        <v>0</v>
      </c>
      <c r="O2449" s="222">
        <v>101.65</v>
      </c>
      <c r="P2449" s="222">
        <v>0</v>
      </c>
      <c r="Q2449" s="222">
        <v>101.65</v>
      </c>
    </row>
    <row r="2450" spans="1:17">
      <c r="A2450" s="223">
        <f t="shared" si="105"/>
        <v>5</v>
      </c>
      <c r="B2450" s="219" t="s">
        <v>2950</v>
      </c>
      <c r="C2450" s="219" t="s">
        <v>7511</v>
      </c>
      <c r="D2450" s="219" t="s">
        <v>7509</v>
      </c>
      <c r="E2450" s="222">
        <v>0</v>
      </c>
      <c r="F2450" s="222">
        <v>0</v>
      </c>
      <c r="G2450" s="222">
        <v>0</v>
      </c>
      <c r="H2450" s="222">
        <v>0</v>
      </c>
      <c r="I2450" s="222">
        <v>0</v>
      </c>
      <c r="J2450" s="222">
        <v>0</v>
      </c>
      <c r="K2450" s="222">
        <v>0</v>
      </c>
      <c r="L2450" s="222">
        <v>0</v>
      </c>
      <c r="M2450" s="222">
        <v>0</v>
      </c>
      <c r="N2450" s="222">
        <v>0</v>
      </c>
      <c r="O2450" s="222">
        <v>107</v>
      </c>
      <c r="P2450" s="222">
        <v>0</v>
      </c>
      <c r="Q2450" s="222">
        <v>107</v>
      </c>
    </row>
    <row r="2451" spans="1:17">
      <c r="A2451" s="223">
        <f t="shared" si="105"/>
        <v>6</v>
      </c>
      <c r="B2451" s="219" t="s">
        <v>2950</v>
      </c>
      <c r="C2451" s="219" t="s">
        <v>7512</v>
      </c>
      <c r="D2451" s="219" t="s">
        <v>7513</v>
      </c>
      <c r="E2451" s="222">
        <v>0</v>
      </c>
      <c r="F2451" s="222">
        <v>0</v>
      </c>
      <c r="G2451" s="222">
        <v>0</v>
      </c>
      <c r="H2451" s="222">
        <v>0</v>
      </c>
      <c r="I2451" s="222">
        <v>0</v>
      </c>
      <c r="J2451" s="222">
        <v>0</v>
      </c>
      <c r="K2451" s="222">
        <v>0</v>
      </c>
      <c r="L2451" s="222">
        <v>0</v>
      </c>
      <c r="M2451" s="222">
        <v>0</v>
      </c>
      <c r="N2451" s="222">
        <v>0</v>
      </c>
      <c r="O2451" s="222">
        <v>1599.65</v>
      </c>
      <c r="P2451" s="222">
        <v>0</v>
      </c>
      <c r="Q2451" s="222">
        <v>1599.65</v>
      </c>
    </row>
    <row r="2452" spans="1:17">
      <c r="A2452" s="223">
        <f t="shared" si="105"/>
        <v>7</v>
      </c>
      <c r="B2452" s="219" t="s">
        <v>2950</v>
      </c>
      <c r="C2452" s="219" t="s">
        <v>7514</v>
      </c>
      <c r="D2452" s="219" t="s">
        <v>7515</v>
      </c>
      <c r="E2452" s="222">
        <v>0</v>
      </c>
      <c r="F2452" s="222">
        <v>0</v>
      </c>
      <c r="G2452" s="222">
        <v>0</v>
      </c>
      <c r="H2452" s="222">
        <v>0</v>
      </c>
      <c r="I2452" s="222">
        <v>0</v>
      </c>
      <c r="J2452" s="222">
        <v>0</v>
      </c>
      <c r="K2452" s="222">
        <v>30.49</v>
      </c>
      <c r="L2452" s="222">
        <v>0</v>
      </c>
      <c r="M2452" s="222">
        <v>0</v>
      </c>
      <c r="N2452" s="222">
        <v>107.75</v>
      </c>
      <c r="O2452" s="222">
        <v>119.95</v>
      </c>
      <c r="P2452" s="222">
        <v>0</v>
      </c>
      <c r="Q2452" s="222">
        <v>258.19</v>
      </c>
    </row>
    <row r="2453" spans="1:17">
      <c r="A2453" s="223">
        <f t="shared" si="105"/>
        <v>8</v>
      </c>
      <c r="B2453" s="219" t="s">
        <v>2950</v>
      </c>
      <c r="C2453" s="219" t="s">
        <v>7516</v>
      </c>
      <c r="D2453" s="219" t="s">
        <v>7517</v>
      </c>
      <c r="E2453" s="222">
        <v>0</v>
      </c>
      <c r="F2453" s="222">
        <v>0</v>
      </c>
      <c r="G2453" s="222">
        <v>0</v>
      </c>
      <c r="H2453" s="222">
        <v>0</v>
      </c>
      <c r="I2453" s="222">
        <v>0</v>
      </c>
      <c r="J2453" s="222">
        <v>49.39</v>
      </c>
      <c r="K2453" s="222">
        <v>107</v>
      </c>
      <c r="L2453" s="222">
        <v>107</v>
      </c>
      <c r="M2453" s="222">
        <v>107</v>
      </c>
      <c r="N2453" s="222">
        <v>107</v>
      </c>
      <c r="O2453" s="222">
        <v>107</v>
      </c>
      <c r="P2453" s="222">
        <v>0</v>
      </c>
      <c r="Q2453" s="222">
        <v>584.39</v>
      </c>
    </row>
    <row r="2454" spans="1:17">
      <c r="A2454" s="223">
        <f t="shared" si="105"/>
        <v>9</v>
      </c>
      <c r="B2454" s="219" t="s">
        <v>2950</v>
      </c>
      <c r="C2454" s="219" t="s">
        <v>7518</v>
      </c>
      <c r="D2454" s="219" t="s">
        <v>7517</v>
      </c>
      <c r="E2454" s="222">
        <v>0</v>
      </c>
      <c r="F2454" s="222">
        <v>0</v>
      </c>
      <c r="G2454" s="222">
        <v>0</v>
      </c>
      <c r="H2454" s="222">
        <v>0</v>
      </c>
      <c r="I2454" s="222">
        <v>0</v>
      </c>
      <c r="J2454" s="222">
        <v>0</v>
      </c>
      <c r="K2454" s="222">
        <v>0</v>
      </c>
      <c r="L2454" s="222">
        <v>0</v>
      </c>
      <c r="M2454" s="222">
        <v>0</v>
      </c>
      <c r="N2454" s="222">
        <v>850.65</v>
      </c>
      <c r="O2454" s="222">
        <v>862.85</v>
      </c>
      <c r="P2454" s="222">
        <v>0</v>
      </c>
      <c r="Q2454" s="222">
        <v>1713.5</v>
      </c>
    </row>
    <row r="2455" spans="1:17">
      <c r="A2455" s="223">
        <f t="shared" si="105"/>
        <v>10</v>
      </c>
      <c r="B2455" s="219" t="s">
        <v>2950</v>
      </c>
      <c r="C2455" s="219" t="s">
        <v>7519</v>
      </c>
      <c r="D2455" s="219" t="s">
        <v>7520</v>
      </c>
      <c r="E2455" s="222">
        <v>0</v>
      </c>
      <c r="F2455" s="222">
        <v>0</v>
      </c>
      <c r="G2455" s="222">
        <v>0</v>
      </c>
      <c r="H2455" s="222">
        <v>0</v>
      </c>
      <c r="I2455" s="222">
        <v>0</v>
      </c>
      <c r="J2455" s="222">
        <v>0</v>
      </c>
      <c r="K2455" s="222">
        <v>0</v>
      </c>
      <c r="L2455" s="222">
        <v>0</v>
      </c>
      <c r="M2455" s="222">
        <v>0</v>
      </c>
      <c r="N2455" s="222">
        <v>0</v>
      </c>
      <c r="O2455" s="222">
        <v>940.32</v>
      </c>
      <c r="P2455" s="222">
        <v>0</v>
      </c>
      <c r="Q2455" s="222">
        <v>940.32</v>
      </c>
    </row>
    <row r="2456" spans="1:17">
      <c r="A2456" s="223">
        <f t="shared" si="105"/>
        <v>11</v>
      </c>
      <c r="B2456" s="219" t="s">
        <v>2950</v>
      </c>
      <c r="C2456" s="219" t="s">
        <v>7521</v>
      </c>
      <c r="D2456" s="219" t="s">
        <v>7522</v>
      </c>
      <c r="E2456" s="222">
        <v>0</v>
      </c>
      <c r="F2456" s="222">
        <v>0</v>
      </c>
      <c r="G2456" s="222">
        <v>0</v>
      </c>
      <c r="H2456" s="222">
        <v>0</v>
      </c>
      <c r="I2456" s="222">
        <v>0</v>
      </c>
      <c r="J2456" s="222">
        <v>0</v>
      </c>
      <c r="K2456" s="222">
        <v>0</v>
      </c>
      <c r="L2456" s="222">
        <v>0</v>
      </c>
      <c r="M2456" s="222">
        <v>0</v>
      </c>
      <c r="N2456" s="222">
        <v>732.95</v>
      </c>
      <c r="O2456" s="222">
        <v>732.95</v>
      </c>
      <c r="P2456" s="222">
        <v>0</v>
      </c>
      <c r="Q2456" s="222">
        <v>1465.9</v>
      </c>
    </row>
    <row r="2457" spans="1:17">
      <c r="A2457" s="223">
        <f t="shared" si="105"/>
        <v>12</v>
      </c>
      <c r="B2457" s="219" t="s">
        <v>2950</v>
      </c>
      <c r="C2457" s="219" t="s">
        <v>7523</v>
      </c>
      <c r="D2457" s="219" t="s">
        <v>2970</v>
      </c>
      <c r="E2457" s="222">
        <v>0</v>
      </c>
      <c r="F2457" s="222">
        <v>0</v>
      </c>
      <c r="G2457" s="222">
        <v>0</v>
      </c>
      <c r="H2457" s="222">
        <v>0</v>
      </c>
      <c r="I2457" s="222">
        <v>0</v>
      </c>
      <c r="J2457" s="222">
        <v>0</v>
      </c>
      <c r="K2457" s="222">
        <v>0</v>
      </c>
      <c r="L2457" s="222">
        <v>0</v>
      </c>
      <c r="M2457" s="222">
        <v>2.14</v>
      </c>
      <c r="N2457" s="222">
        <v>967.28</v>
      </c>
      <c r="O2457" s="222">
        <v>892.38</v>
      </c>
      <c r="P2457" s="222">
        <v>0</v>
      </c>
      <c r="Q2457" s="222">
        <v>1861.8</v>
      </c>
    </row>
    <row r="2458" spans="1:17">
      <c r="A2458" s="223">
        <f t="shared" si="105"/>
        <v>13</v>
      </c>
      <c r="B2458" s="219" t="s">
        <v>2950</v>
      </c>
      <c r="C2458" s="219" t="s">
        <v>7524</v>
      </c>
      <c r="D2458" s="219" t="s">
        <v>2951</v>
      </c>
      <c r="E2458" s="222">
        <v>0</v>
      </c>
      <c r="F2458" s="222">
        <v>0</v>
      </c>
      <c r="G2458" s="222">
        <v>0</v>
      </c>
      <c r="H2458" s="222">
        <v>0</v>
      </c>
      <c r="I2458" s="222">
        <v>0</v>
      </c>
      <c r="J2458" s="222">
        <v>0</v>
      </c>
      <c r="K2458" s="222">
        <v>0</v>
      </c>
      <c r="L2458" s="222">
        <v>0</v>
      </c>
      <c r="M2458" s="222">
        <v>0</v>
      </c>
      <c r="N2458" s="222">
        <v>970.81</v>
      </c>
      <c r="O2458" s="222">
        <v>870.18</v>
      </c>
      <c r="P2458" s="222">
        <v>0</v>
      </c>
      <c r="Q2458" s="222">
        <v>1840.99</v>
      </c>
    </row>
    <row r="2459" spans="1:17">
      <c r="A2459" s="223">
        <f t="shared" si="105"/>
        <v>14</v>
      </c>
      <c r="B2459" s="219" t="s">
        <v>2950</v>
      </c>
      <c r="C2459" s="219" t="s">
        <v>7525</v>
      </c>
      <c r="D2459" s="219" t="s">
        <v>7526</v>
      </c>
      <c r="E2459" s="222">
        <v>0</v>
      </c>
      <c r="F2459" s="222">
        <v>0</v>
      </c>
      <c r="G2459" s="222">
        <v>0</v>
      </c>
      <c r="H2459" s="222">
        <v>0</v>
      </c>
      <c r="I2459" s="222">
        <v>0</v>
      </c>
      <c r="J2459" s="222">
        <v>0</v>
      </c>
      <c r="K2459" s="222">
        <v>0</v>
      </c>
      <c r="L2459" s="222">
        <v>0</v>
      </c>
      <c r="M2459" s="222">
        <v>0</v>
      </c>
      <c r="N2459" s="222">
        <v>193.14</v>
      </c>
      <c r="O2459" s="222">
        <v>141.29</v>
      </c>
      <c r="P2459" s="222">
        <v>0</v>
      </c>
      <c r="Q2459" s="222">
        <v>334.43</v>
      </c>
    </row>
    <row r="2460" spans="1:17">
      <c r="A2460" s="223">
        <f t="shared" si="105"/>
        <v>15</v>
      </c>
      <c r="B2460" s="219" t="s">
        <v>2950</v>
      </c>
      <c r="C2460" s="219" t="s">
        <v>7527</v>
      </c>
      <c r="D2460" s="219" t="s">
        <v>7526</v>
      </c>
      <c r="E2460" s="222">
        <v>0</v>
      </c>
      <c r="F2460" s="222">
        <v>0</v>
      </c>
      <c r="G2460" s="222">
        <v>0</v>
      </c>
      <c r="H2460" s="222">
        <v>0</v>
      </c>
      <c r="I2460" s="222">
        <v>0</v>
      </c>
      <c r="J2460" s="222">
        <v>0</v>
      </c>
      <c r="K2460" s="222">
        <v>0</v>
      </c>
      <c r="L2460" s="222">
        <v>0</v>
      </c>
      <c r="M2460" s="222">
        <v>0</v>
      </c>
      <c r="N2460" s="222">
        <v>631.29999999999995</v>
      </c>
      <c r="O2460" s="222">
        <v>631.29999999999995</v>
      </c>
      <c r="P2460" s="222">
        <v>0</v>
      </c>
      <c r="Q2460" s="222">
        <v>1262.5999999999999</v>
      </c>
    </row>
    <row r="2461" spans="1:17">
      <c r="A2461" s="223">
        <f t="shared" si="105"/>
        <v>16</v>
      </c>
      <c r="B2461" s="219" t="s">
        <v>2950</v>
      </c>
      <c r="C2461" s="219" t="s">
        <v>7528</v>
      </c>
      <c r="D2461" s="219" t="s">
        <v>7529</v>
      </c>
      <c r="E2461" s="222">
        <v>0</v>
      </c>
      <c r="F2461" s="222">
        <v>0</v>
      </c>
      <c r="G2461" s="222">
        <v>0</v>
      </c>
      <c r="H2461" s="222">
        <v>0</v>
      </c>
      <c r="I2461" s="222">
        <v>0</v>
      </c>
      <c r="J2461" s="222">
        <v>0</v>
      </c>
      <c r="K2461" s="222">
        <v>0</v>
      </c>
      <c r="L2461" s="222">
        <v>0</v>
      </c>
      <c r="M2461" s="222">
        <v>0</v>
      </c>
      <c r="N2461" s="222">
        <v>101.65</v>
      </c>
      <c r="O2461" s="222">
        <v>101.65</v>
      </c>
      <c r="P2461" s="222">
        <v>0</v>
      </c>
      <c r="Q2461" s="222">
        <v>203.3</v>
      </c>
    </row>
    <row r="2462" spans="1:17">
      <c r="A2462" s="223">
        <f t="shared" si="105"/>
        <v>17</v>
      </c>
      <c r="B2462" s="219" t="s">
        <v>2950</v>
      </c>
      <c r="C2462" s="219" t="s">
        <v>7530</v>
      </c>
      <c r="D2462" s="219" t="s">
        <v>7531</v>
      </c>
      <c r="E2462" s="222">
        <v>0</v>
      </c>
      <c r="F2462" s="222">
        <v>0</v>
      </c>
      <c r="G2462" s="222">
        <v>0</v>
      </c>
      <c r="H2462" s="222">
        <v>0</v>
      </c>
      <c r="I2462" s="222">
        <v>0</v>
      </c>
      <c r="J2462" s="222">
        <v>0</v>
      </c>
      <c r="K2462" s="222">
        <v>0</v>
      </c>
      <c r="L2462" s="222">
        <v>3.05</v>
      </c>
      <c r="M2462" s="222">
        <v>0</v>
      </c>
      <c r="N2462" s="222">
        <v>101.65</v>
      </c>
      <c r="O2462" s="222">
        <v>101.65</v>
      </c>
      <c r="P2462" s="222">
        <v>0</v>
      </c>
      <c r="Q2462" s="222">
        <v>206.35</v>
      </c>
    </row>
    <row r="2463" spans="1:17">
      <c r="A2463" s="223">
        <f t="shared" si="105"/>
        <v>18</v>
      </c>
      <c r="B2463" s="219" t="s">
        <v>2950</v>
      </c>
      <c r="C2463" s="219" t="s">
        <v>7532</v>
      </c>
      <c r="D2463" s="219" t="s">
        <v>7533</v>
      </c>
      <c r="E2463" s="222">
        <v>0</v>
      </c>
      <c r="F2463" s="222">
        <v>0</v>
      </c>
      <c r="G2463" s="222">
        <v>0</v>
      </c>
      <c r="H2463" s="222">
        <v>0</v>
      </c>
      <c r="I2463" s="222">
        <v>0</v>
      </c>
      <c r="J2463" s="222">
        <v>0</v>
      </c>
      <c r="K2463" s="222">
        <v>0</v>
      </c>
      <c r="L2463" s="222">
        <v>0</v>
      </c>
      <c r="M2463" s="222">
        <v>0</v>
      </c>
      <c r="N2463" s="222">
        <v>0</v>
      </c>
      <c r="O2463" s="222">
        <v>101.65</v>
      </c>
      <c r="P2463" s="222">
        <v>0</v>
      </c>
      <c r="Q2463" s="222">
        <v>101.65</v>
      </c>
    </row>
    <row r="2464" spans="1:17">
      <c r="A2464" s="223">
        <f t="shared" si="105"/>
        <v>19</v>
      </c>
      <c r="B2464" s="219" t="s">
        <v>2950</v>
      </c>
      <c r="C2464" s="219" t="s">
        <v>7534</v>
      </c>
      <c r="D2464" s="219" t="s">
        <v>7535</v>
      </c>
      <c r="E2464" s="222">
        <v>0</v>
      </c>
      <c r="F2464" s="222">
        <v>0</v>
      </c>
      <c r="G2464" s="222">
        <v>0</v>
      </c>
      <c r="H2464" s="222">
        <v>0</v>
      </c>
      <c r="I2464" s="222">
        <v>0</v>
      </c>
      <c r="J2464" s="222">
        <v>0</v>
      </c>
      <c r="K2464" s="222">
        <v>0</v>
      </c>
      <c r="L2464" s="222">
        <v>0</v>
      </c>
      <c r="M2464" s="222">
        <v>0</v>
      </c>
      <c r="N2464" s="222">
        <v>101.65</v>
      </c>
      <c r="O2464" s="222">
        <v>101.65</v>
      </c>
      <c r="P2464" s="222">
        <v>0</v>
      </c>
      <c r="Q2464" s="222">
        <v>203.3</v>
      </c>
    </row>
    <row r="2465" spans="1:17">
      <c r="A2465" s="223">
        <f t="shared" si="105"/>
        <v>20</v>
      </c>
      <c r="B2465" s="219" t="s">
        <v>2950</v>
      </c>
      <c r="C2465" s="219" t="s">
        <v>7536</v>
      </c>
      <c r="D2465" s="219" t="s">
        <v>7537</v>
      </c>
      <c r="E2465" s="222">
        <v>0</v>
      </c>
      <c r="F2465" s="222">
        <v>0</v>
      </c>
      <c r="G2465" s="222">
        <v>0</v>
      </c>
      <c r="H2465" s="222">
        <v>0</v>
      </c>
      <c r="I2465" s="222">
        <v>0</v>
      </c>
      <c r="J2465" s="222">
        <v>0</v>
      </c>
      <c r="K2465" s="222">
        <v>0</v>
      </c>
      <c r="L2465" s="222">
        <v>0</v>
      </c>
      <c r="M2465" s="222">
        <v>0</v>
      </c>
      <c r="N2465" s="222">
        <v>162.63999999999999</v>
      </c>
      <c r="O2465" s="222">
        <v>156.54</v>
      </c>
      <c r="P2465" s="222">
        <v>0</v>
      </c>
      <c r="Q2465" s="222">
        <v>319.18</v>
      </c>
    </row>
    <row r="2466" spans="1:17">
      <c r="A2466" s="223">
        <f t="shared" si="105"/>
        <v>21</v>
      </c>
      <c r="B2466" s="219" t="s">
        <v>2950</v>
      </c>
      <c r="C2466" s="219" t="s">
        <v>7538</v>
      </c>
      <c r="D2466" s="219" t="s">
        <v>2957</v>
      </c>
      <c r="E2466" s="222">
        <v>0</v>
      </c>
      <c r="F2466" s="222">
        <v>0</v>
      </c>
      <c r="G2466" s="222">
        <v>0</v>
      </c>
      <c r="H2466" s="222">
        <v>0</v>
      </c>
      <c r="I2466" s="222">
        <v>0</v>
      </c>
      <c r="J2466" s="222">
        <v>0</v>
      </c>
      <c r="K2466" s="222">
        <v>0</v>
      </c>
      <c r="L2466" s="222">
        <v>0</v>
      </c>
      <c r="M2466" s="222">
        <v>0</v>
      </c>
      <c r="N2466" s="222">
        <v>107</v>
      </c>
      <c r="O2466" s="222">
        <v>107</v>
      </c>
      <c r="P2466" s="222">
        <v>0</v>
      </c>
      <c r="Q2466" s="222">
        <v>214</v>
      </c>
    </row>
    <row r="2467" spans="1:17">
      <c r="A2467" s="223">
        <f t="shared" si="105"/>
        <v>22</v>
      </c>
      <c r="B2467" s="219" t="s">
        <v>2950</v>
      </c>
      <c r="C2467" s="219" t="s">
        <v>7539</v>
      </c>
      <c r="D2467" s="219" t="s">
        <v>7540</v>
      </c>
      <c r="E2467" s="222">
        <v>0</v>
      </c>
      <c r="F2467" s="222">
        <v>0</v>
      </c>
      <c r="G2467" s="222">
        <v>0</v>
      </c>
      <c r="H2467" s="222">
        <v>0</v>
      </c>
      <c r="I2467" s="222">
        <v>0</v>
      </c>
      <c r="J2467" s="222">
        <v>0</v>
      </c>
      <c r="K2467" s="222">
        <v>0</v>
      </c>
      <c r="L2467" s="222">
        <v>0</v>
      </c>
      <c r="M2467" s="222">
        <v>0</v>
      </c>
      <c r="N2467" s="222">
        <v>0</v>
      </c>
      <c r="O2467" s="222">
        <v>135.19</v>
      </c>
      <c r="P2467" s="222">
        <v>0</v>
      </c>
      <c r="Q2467" s="222">
        <v>135.19</v>
      </c>
    </row>
    <row r="2468" spans="1:17" ht="15" thickBot="1">
      <c r="A2468" s="223"/>
      <c r="B2468" s="219"/>
      <c r="C2468" s="219"/>
      <c r="D2468" s="219"/>
      <c r="E2468" s="224">
        <f>SUM(E2446:E2467)</f>
        <v>0</v>
      </c>
      <c r="F2468" s="224">
        <f t="shared" ref="F2468:Q2468" si="107">SUM(F2446:F2467)</f>
        <v>0</v>
      </c>
      <c r="G2468" s="224">
        <f t="shared" si="107"/>
        <v>0</v>
      </c>
      <c r="H2468" s="224">
        <f t="shared" si="107"/>
        <v>0</v>
      </c>
      <c r="I2468" s="224">
        <f t="shared" si="107"/>
        <v>0</v>
      </c>
      <c r="J2468" s="224">
        <f t="shared" si="107"/>
        <v>49.39</v>
      </c>
      <c r="K2468" s="224">
        <f t="shared" si="107"/>
        <v>137.49</v>
      </c>
      <c r="L2468" s="224">
        <f t="shared" si="107"/>
        <v>110.05</v>
      </c>
      <c r="M2468" s="224">
        <f t="shared" si="107"/>
        <v>111.28</v>
      </c>
      <c r="N2468" s="224">
        <f t="shared" si="107"/>
        <v>6044.97</v>
      </c>
      <c r="O2468" s="224">
        <f t="shared" si="107"/>
        <v>9442.49</v>
      </c>
      <c r="P2468" s="224">
        <f t="shared" si="107"/>
        <v>0</v>
      </c>
      <c r="Q2468" s="224">
        <f t="shared" si="107"/>
        <v>15895.669999999998</v>
      </c>
    </row>
    <row r="2469" spans="1:17" ht="15" thickTop="1">
      <c r="A2469" s="223">
        <f t="shared" si="105"/>
        <v>1</v>
      </c>
      <c r="B2469" s="219" t="s">
        <v>584</v>
      </c>
      <c r="C2469" s="219" t="s">
        <v>7541</v>
      </c>
      <c r="D2469" s="219" t="s">
        <v>7542</v>
      </c>
      <c r="E2469" s="222">
        <v>0</v>
      </c>
      <c r="F2469" s="222">
        <v>0</v>
      </c>
      <c r="G2469" s="222">
        <v>0</v>
      </c>
      <c r="H2469" s="222">
        <v>0</v>
      </c>
      <c r="I2469" s="222">
        <v>0</v>
      </c>
      <c r="J2469" s="222">
        <v>0</v>
      </c>
      <c r="K2469" s="222">
        <v>0</v>
      </c>
      <c r="L2469" s="222">
        <v>0</v>
      </c>
      <c r="M2469" s="222">
        <v>0</v>
      </c>
      <c r="N2469" s="222">
        <v>0</v>
      </c>
      <c r="O2469" s="222">
        <v>0</v>
      </c>
      <c r="P2469" s="222">
        <v>107</v>
      </c>
      <c r="Q2469" s="222">
        <v>107</v>
      </c>
    </row>
    <row r="2470" spans="1:17">
      <c r="A2470" s="223">
        <f t="shared" si="105"/>
        <v>2</v>
      </c>
      <c r="B2470" s="219" t="s">
        <v>584</v>
      </c>
      <c r="C2470" s="219" t="s">
        <v>7543</v>
      </c>
      <c r="D2470" s="219" t="s">
        <v>7544</v>
      </c>
      <c r="E2470" s="222">
        <v>0</v>
      </c>
      <c r="F2470" s="222">
        <v>0</v>
      </c>
      <c r="G2470" s="222">
        <v>0</v>
      </c>
      <c r="H2470" s="222">
        <v>0</v>
      </c>
      <c r="I2470" s="222">
        <v>0</v>
      </c>
      <c r="J2470" s="222">
        <v>0</v>
      </c>
      <c r="K2470" s="222">
        <v>0</v>
      </c>
      <c r="L2470" s="222">
        <v>0</v>
      </c>
      <c r="M2470" s="222">
        <v>0</v>
      </c>
      <c r="N2470" s="222">
        <v>0</v>
      </c>
      <c r="O2470" s="222">
        <v>853.91</v>
      </c>
      <c r="P2470" s="222">
        <v>0</v>
      </c>
      <c r="Q2470" s="222">
        <v>853.91</v>
      </c>
    </row>
    <row r="2471" spans="1:17" ht="15" thickBot="1">
      <c r="A2471" s="223"/>
      <c r="B2471" s="219"/>
      <c r="C2471" s="219"/>
      <c r="D2471" s="219"/>
      <c r="E2471" s="224">
        <f>SUM(E2469:E2470)</f>
        <v>0</v>
      </c>
      <c r="F2471" s="224">
        <f t="shared" ref="F2471:Q2471" si="108">SUM(F2469:F2470)</f>
        <v>0</v>
      </c>
      <c r="G2471" s="224">
        <f t="shared" si="108"/>
        <v>0</v>
      </c>
      <c r="H2471" s="224">
        <f t="shared" si="108"/>
        <v>0</v>
      </c>
      <c r="I2471" s="224">
        <f t="shared" si="108"/>
        <v>0</v>
      </c>
      <c r="J2471" s="224">
        <f t="shared" si="108"/>
        <v>0</v>
      </c>
      <c r="K2471" s="224">
        <f t="shared" si="108"/>
        <v>0</v>
      </c>
      <c r="L2471" s="224">
        <f t="shared" si="108"/>
        <v>0</v>
      </c>
      <c r="M2471" s="224">
        <f t="shared" si="108"/>
        <v>0</v>
      </c>
      <c r="N2471" s="224">
        <f t="shared" si="108"/>
        <v>0</v>
      </c>
      <c r="O2471" s="224">
        <f t="shared" si="108"/>
        <v>853.91</v>
      </c>
      <c r="P2471" s="224">
        <f t="shared" si="108"/>
        <v>107</v>
      </c>
      <c r="Q2471" s="224">
        <f t="shared" si="108"/>
        <v>960.91</v>
      </c>
    </row>
    <row r="2472" spans="1:17" ht="15" thickTop="1">
      <c r="A2472" s="223">
        <f t="shared" si="105"/>
        <v>1</v>
      </c>
      <c r="B2472" s="219" t="s">
        <v>589</v>
      </c>
      <c r="C2472" s="219" t="s">
        <v>7545</v>
      </c>
      <c r="D2472" s="219" t="s">
        <v>7546</v>
      </c>
      <c r="E2472" s="222">
        <v>0</v>
      </c>
      <c r="F2472" s="222">
        <v>0</v>
      </c>
      <c r="G2472" s="222">
        <v>0</v>
      </c>
      <c r="H2472" s="222">
        <v>0</v>
      </c>
      <c r="I2472" s="222">
        <v>0</v>
      </c>
      <c r="J2472" s="222">
        <v>0</v>
      </c>
      <c r="K2472" s="222">
        <v>0</v>
      </c>
      <c r="L2472" s="222">
        <v>206.51</v>
      </c>
      <c r="M2472" s="222">
        <v>0</v>
      </c>
      <c r="N2472" s="222">
        <v>190.46</v>
      </c>
      <c r="O2472" s="222">
        <v>139.1</v>
      </c>
      <c r="P2472" s="222">
        <v>0</v>
      </c>
      <c r="Q2472" s="222">
        <v>536.07000000000005</v>
      </c>
    </row>
    <row r="2473" spans="1:17">
      <c r="A2473" s="223">
        <f t="shared" si="105"/>
        <v>2</v>
      </c>
      <c r="B2473" s="219" t="s">
        <v>589</v>
      </c>
      <c r="C2473" s="219" t="s">
        <v>7547</v>
      </c>
      <c r="D2473" s="219" t="s">
        <v>7548</v>
      </c>
      <c r="E2473" s="222">
        <v>0</v>
      </c>
      <c r="F2473" s="222">
        <v>0</v>
      </c>
      <c r="G2473" s="222">
        <v>0</v>
      </c>
      <c r="H2473" s="222">
        <v>0</v>
      </c>
      <c r="I2473" s="222">
        <v>0</v>
      </c>
      <c r="J2473" s="222">
        <v>0</v>
      </c>
      <c r="K2473" s="222">
        <v>0</v>
      </c>
      <c r="L2473" s="222">
        <v>0</v>
      </c>
      <c r="M2473" s="222">
        <v>0</v>
      </c>
      <c r="N2473" s="222">
        <v>0</v>
      </c>
      <c r="O2473" s="222">
        <v>119.95</v>
      </c>
      <c r="P2473" s="222">
        <v>0</v>
      </c>
      <c r="Q2473" s="222">
        <v>119.95</v>
      </c>
    </row>
    <row r="2474" spans="1:17">
      <c r="A2474" s="223">
        <f t="shared" si="105"/>
        <v>3</v>
      </c>
      <c r="B2474" s="219" t="s">
        <v>589</v>
      </c>
      <c r="C2474" s="219" t="s">
        <v>7549</v>
      </c>
      <c r="D2474" s="219" t="s">
        <v>7550</v>
      </c>
      <c r="E2474" s="222">
        <v>0</v>
      </c>
      <c r="F2474" s="222">
        <v>0</v>
      </c>
      <c r="G2474" s="222">
        <v>0</v>
      </c>
      <c r="H2474" s="222">
        <v>0</v>
      </c>
      <c r="I2474" s="222">
        <v>0</v>
      </c>
      <c r="J2474" s="222">
        <v>0</v>
      </c>
      <c r="K2474" s="222">
        <v>0</v>
      </c>
      <c r="L2474" s="222">
        <v>0</v>
      </c>
      <c r="M2474" s="222">
        <v>0</v>
      </c>
      <c r="N2474" s="222">
        <v>0</v>
      </c>
      <c r="O2474" s="222">
        <v>769.54</v>
      </c>
      <c r="P2474" s="222">
        <v>0</v>
      </c>
      <c r="Q2474" s="222">
        <v>769.54</v>
      </c>
    </row>
    <row r="2475" spans="1:17">
      <c r="A2475" s="223">
        <f t="shared" si="105"/>
        <v>4</v>
      </c>
      <c r="B2475" s="219" t="s">
        <v>589</v>
      </c>
      <c r="C2475" s="219" t="s">
        <v>7551</v>
      </c>
      <c r="D2475" s="219" t="s">
        <v>7552</v>
      </c>
      <c r="E2475" s="222">
        <v>0</v>
      </c>
      <c r="F2475" s="222">
        <v>0</v>
      </c>
      <c r="G2475" s="222">
        <v>0</v>
      </c>
      <c r="H2475" s="222">
        <v>0</v>
      </c>
      <c r="I2475" s="222">
        <v>0</v>
      </c>
      <c r="J2475" s="222">
        <v>0</v>
      </c>
      <c r="K2475" s="222">
        <v>0</v>
      </c>
      <c r="L2475" s="222">
        <v>0</v>
      </c>
      <c r="M2475" s="222">
        <v>0</v>
      </c>
      <c r="N2475" s="222">
        <v>0</v>
      </c>
      <c r="O2475" s="222">
        <v>732.95</v>
      </c>
      <c r="P2475" s="222">
        <v>0</v>
      </c>
      <c r="Q2475" s="222">
        <v>732.95</v>
      </c>
    </row>
    <row r="2476" spans="1:17">
      <c r="A2476" s="223">
        <f t="shared" si="105"/>
        <v>5</v>
      </c>
      <c r="B2476" s="219" t="s">
        <v>589</v>
      </c>
      <c r="C2476" s="219" t="s">
        <v>7553</v>
      </c>
      <c r="D2476" s="219" t="s">
        <v>7552</v>
      </c>
      <c r="E2476" s="222">
        <v>0</v>
      </c>
      <c r="F2476" s="222">
        <v>0</v>
      </c>
      <c r="G2476" s="222">
        <v>0</v>
      </c>
      <c r="H2476" s="222">
        <v>0</v>
      </c>
      <c r="I2476" s="222">
        <v>0</v>
      </c>
      <c r="J2476" s="222">
        <v>0</v>
      </c>
      <c r="K2476" s="222">
        <v>0</v>
      </c>
      <c r="L2476" s="222">
        <v>0</v>
      </c>
      <c r="M2476" s="222">
        <v>0</v>
      </c>
      <c r="N2476" s="222">
        <v>0</v>
      </c>
      <c r="O2476" s="222">
        <v>631.29999999999995</v>
      </c>
      <c r="P2476" s="222">
        <v>0</v>
      </c>
      <c r="Q2476" s="222">
        <v>631.29999999999995</v>
      </c>
    </row>
    <row r="2477" spans="1:17">
      <c r="A2477" s="223">
        <f t="shared" si="105"/>
        <v>6</v>
      </c>
      <c r="B2477" s="219" t="s">
        <v>589</v>
      </c>
      <c r="C2477" s="219" t="s">
        <v>7554</v>
      </c>
      <c r="D2477" s="219" t="s">
        <v>7555</v>
      </c>
      <c r="E2477" s="222">
        <v>0</v>
      </c>
      <c r="F2477" s="222">
        <v>0</v>
      </c>
      <c r="G2477" s="222">
        <v>0</v>
      </c>
      <c r="H2477" s="222">
        <v>0</v>
      </c>
      <c r="I2477" s="222">
        <v>0</v>
      </c>
      <c r="J2477" s="222">
        <v>0</v>
      </c>
      <c r="K2477" s="222">
        <v>0</v>
      </c>
      <c r="L2477" s="222">
        <v>0</v>
      </c>
      <c r="M2477" s="222">
        <v>0</v>
      </c>
      <c r="N2477" s="222">
        <v>0</v>
      </c>
      <c r="O2477" s="222">
        <v>963</v>
      </c>
      <c r="P2477" s="222">
        <v>0</v>
      </c>
      <c r="Q2477" s="222">
        <v>963</v>
      </c>
    </row>
    <row r="2478" spans="1:17">
      <c r="A2478" s="223">
        <f t="shared" si="105"/>
        <v>7</v>
      </c>
      <c r="B2478" s="219" t="s">
        <v>589</v>
      </c>
      <c r="C2478" s="219" t="s">
        <v>7556</v>
      </c>
      <c r="D2478" s="219" t="s">
        <v>7557</v>
      </c>
      <c r="E2478" s="222">
        <v>0</v>
      </c>
      <c r="F2478" s="222">
        <v>0</v>
      </c>
      <c r="G2478" s="222">
        <v>0</v>
      </c>
      <c r="H2478" s="222">
        <v>0</v>
      </c>
      <c r="I2478" s="222">
        <v>0</v>
      </c>
      <c r="J2478" s="222">
        <v>0</v>
      </c>
      <c r="K2478" s="222">
        <v>0</v>
      </c>
      <c r="L2478" s="222">
        <v>0</v>
      </c>
      <c r="M2478" s="222">
        <v>0</v>
      </c>
      <c r="N2478" s="222">
        <v>0</v>
      </c>
      <c r="O2478" s="222">
        <v>802.5</v>
      </c>
      <c r="P2478" s="222">
        <v>0</v>
      </c>
      <c r="Q2478" s="222">
        <v>802.5</v>
      </c>
    </row>
    <row r="2479" spans="1:17">
      <c r="A2479" s="223">
        <f t="shared" si="105"/>
        <v>8</v>
      </c>
      <c r="B2479" s="219" t="s">
        <v>589</v>
      </c>
      <c r="C2479" s="219" t="s">
        <v>7558</v>
      </c>
      <c r="D2479" s="219" t="s">
        <v>7559</v>
      </c>
      <c r="E2479" s="222">
        <v>0</v>
      </c>
      <c r="F2479" s="222">
        <v>0</v>
      </c>
      <c r="G2479" s="222">
        <v>0</v>
      </c>
      <c r="H2479" s="222">
        <v>0</v>
      </c>
      <c r="I2479" s="222">
        <v>0</v>
      </c>
      <c r="J2479" s="222">
        <v>0</v>
      </c>
      <c r="K2479" s="222">
        <v>0</v>
      </c>
      <c r="L2479" s="222">
        <v>0</v>
      </c>
      <c r="M2479" s="222">
        <v>0</v>
      </c>
      <c r="N2479" s="222">
        <v>0</v>
      </c>
      <c r="O2479" s="222">
        <v>145.52000000000001</v>
      </c>
      <c r="P2479" s="222">
        <v>0</v>
      </c>
      <c r="Q2479" s="222">
        <v>145.52000000000001</v>
      </c>
    </row>
    <row r="2480" spans="1:17">
      <c r="A2480" s="223">
        <f t="shared" si="105"/>
        <v>9</v>
      </c>
      <c r="B2480" s="219" t="s">
        <v>589</v>
      </c>
      <c r="C2480" s="219" t="s">
        <v>7560</v>
      </c>
      <c r="D2480" s="219" t="s">
        <v>7561</v>
      </c>
      <c r="E2480" s="222">
        <v>0</v>
      </c>
      <c r="F2480" s="222">
        <v>0</v>
      </c>
      <c r="G2480" s="222">
        <v>0</v>
      </c>
      <c r="H2480" s="222">
        <v>0</v>
      </c>
      <c r="I2480" s="222">
        <v>0</v>
      </c>
      <c r="J2480" s="222">
        <v>0</v>
      </c>
      <c r="K2480" s="222">
        <v>0</v>
      </c>
      <c r="L2480" s="222">
        <v>0</v>
      </c>
      <c r="M2480" s="222">
        <v>0</v>
      </c>
      <c r="N2480" s="222">
        <v>0</v>
      </c>
      <c r="O2480" s="222">
        <v>1219.8</v>
      </c>
      <c r="P2480" s="222">
        <v>0</v>
      </c>
      <c r="Q2480" s="222">
        <v>1219.8</v>
      </c>
    </row>
    <row r="2481" spans="1:17">
      <c r="A2481" s="223">
        <f t="shared" si="105"/>
        <v>10</v>
      </c>
      <c r="B2481" s="219" t="s">
        <v>589</v>
      </c>
      <c r="C2481" s="219" t="s">
        <v>7562</v>
      </c>
      <c r="D2481" s="219" t="s">
        <v>7563</v>
      </c>
      <c r="E2481" s="222">
        <v>0</v>
      </c>
      <c r="F2481" s="222">
        <v>0</v>
      </c>
      <c r="G2481" s="222">
        <v>0</v>
      </c>
      <c r="H2481" s="222">
        <v>0</v>
      </c>
      <c r="I2481" s="222">
        <v>0</v>
      </c>
      <c r="J2481" s="222">
        <v>0</v>
      </c>
      <c r="K2481" s="222">
        <v>0</v>
      </c>
      <c r="L2481" s="222">
        <v>0</v>
      </c>
      <c r="M2481" s="222">
        <v>0</v>
      </c>
      <c r="N2481" s="222">
        <v>0</v>
      </c>
      <c r="O2481" s="222">
        <v>1337.5</v>
      </c>
      <c r="P2481" s="222">
        <v>0</v>
      </c>
      <c r="Q2481" s="222">
        <v>1337.5</v>
      </c>
    </row>
    <row r="2482" spans="1:17">
      <c r="A2482" s="223">
        <f t="shared" si="105"/>
        <v>11</v>
      </c>
      <c r="B2482" s="219" t="s">
        <v>589</v>
      </c>
      <c r="C2482" s="219" t="s">
        <v>7564</v>
      </c>
      <c r="D2482" s="219" t="s">
        <v>7565</v>
      </c>
      <c r="E2482" s="222">
        <v>0</v>
      </c>
      <c r="F2482" s="222">
        <v>0</v>
      </c>
      <c r="G2482" s="222">
        <v>0</v>
      </c>
      <c r="H2482" s="222">
        <v>0</v>
      </c>
      <c r="I2482" s="222">
        <v>0</v>
      </c>
      <c r="J2482" s="222">
        <v>0</v>
      </c>
      <c r="K2482" s="222">
        <v>0</v>
      </c>
      <c r="L2482" s="222">
        <v>0</v>
      </c>
      <c r="M2482" s="222">
        <v>0</v>
      </c>
      <c r="N2482" s="222">
        <v>0</v>
      </c>
      <c r="O2482" s="222">
        <v>107</v>
      </c>
      <c r="P2482" s="222">
        <v>0</v>
      </c>
      <c r="Q2482" s="222">
        <v>107</v>
      </c>
    </row>
    <row r="2483" spans="1:17">
      <c r="A2483" s="223">
        <f t="shared" si="105"/>
        <v>12</v>
      </c>
      <c r="B2483" s="219" t="s">
        <v>589</v>
      </c>
      <c r="C2483" s="219" t="s">
        <v>7566</v>
      </c>
      <c r="D2483" s="219" t="s">
        <v>7565</v>
      </c>
      <c r="E2483" s="222">
        <v>0</v>
      </c>
      <c r="F2483" s="222">
        <v>0</v>
      </c>
      <c r="G2483" s="222">
        <v>0</v>
      </c>
      <c r="H2483" s="222">
        <v>0</v>
      </c>
      <c r="I2483" s="222">
        <v>0</v>
      </c>
      <c r="J2483" s="222">
        <v>0</v>
      </c>
      <c r="K2483" s="222">
        <v>0</v>
      </c>
      <c r="L2483" s="222">
        <v>0</v>
      </c>
      <c r="M2483" s="222">
        <v>0</v>
      </c>
      <c r="N2483" s="222">
        <v>0</v>
      </c>
      <c r="O2483" s="222">
        <v>107</v>
      </c>
      <c r="P2483" s="222">
        <v>0</v>
      </c>
      <c r="Q2483" s="222">
        <v>107</v>
      </c>
    </row>
    <row r="2484" spans="1:17">
      <c r="A2484" s="223">
        <f t="shared" ref="A2484:A2547" si="109">A2483+1</f>
        <v>13</v>
      </c>
      <c r="B2484" s="219" t="s">
        <v>589</v>
      </c>
      <c r="C2484" s="219" t="s">
        <v>7567</v>
      </c>
      <c r="D2484" s="219" t="s">
        <v>7565</v>
      </c>
      <c r="E2484" s="222">
        <v>0</v>
      </c>
      <c r="F2484" s="222">
        <v>0</v>
      </c>
      <c r="G2484" s="222">
        <v>0</v>
      </c>
      <c r="H2484" s="222">
        <v>0</v>
      </c>
      <c r="I2484" s="222">
        <v>0</v>
      </c>
      <c r="J2484" s="222">
        <v>0</v>
      </c>
      <c r="K2484" s="222">
        <v>0</v>
      </c>
      <c r="L2484" s="222">
        <v>0</v>
      </c>
      <c r="M2484" s="222">
        <v>0</v>
      </c>
      <c r="N2484" s="222">
        <v>0</v>
      </c>
      <c r="O2484" s="222">
        <v>856</v>
      </c>
      <c r="P2484" s="222">
        <v>0</v>
      </c>
      <c r="Q2484" s="222">
        <v>856</v>
      </c>
    </row>
    <row r="2485" spans="1:17">
      <c r="A2485" s="223">
        <f t="shared" si="109"/>
        <v>14</v>
      </c>
      <c r="B2485" s="219" t="s">
        <v>589</v>
      </c>
      <c r="C2485" s="219" t="s">
        <v>7568</v>
      </c>
      <c r="D2485" s="219" t="s">
        <v>7569</v>
      </c>
      <c r="E2485" s="222">
        <v>0</v>
      </c>
      <c r="F2485" s="222">
        <v>0</v>
      </c>
      <c r="G2485" s="222">
        <v>0</v>
      </c>
      <c r="H2485" s="222">
        <v>0</v>
      </c>
      <c r="I2485" s="222">
        <v>0</v>
      </c>
      <c r="J2485" s="222">
        <v>0</v>
      </c>
      <c r="K2485" s="222">
        <v>0</v>
      </c>
      <c r="L2485" s="222">
        <v>0</v>
      </c>
      <c r="M2485" s="222">
        <v>0</v>
      </c>
      <c r="N2485" s="222">
        <v>0</v>
      </c>
      <c r="O2485" s="222">
        <v>107</v>
      </c>
      <c r="P2485" s="222">
        <v>0</v>
      </c>
      <c r="Q2485" s="222">
        <v>107</v>
      </c>
    </row>
    <row r="2486" spans="1:17">
      <c r="A2486" s="223">
        <f t="shared" si="109"/>
        <v>15</v>
      </c>
      <c r="B2486" s="219" t="s">
        <v>589</v>
      </c>
      <c r="C2486" s="219" t="s">
        <v>7570</v>
      </c>
      <c r="D2486" s="219" t="s">
        <v>7569</v>
      </c>
      <c r="E2486" s="222">
        <v>0</v>
      </c>
      <c r="F2486" s="222">
        <v>0</v>
      </c>
      <c r="G2486" s="222">
        <v>0</v>
      </c>
      <c r="H2486" s="222">
        <v>0</v>
      </c>
      <c r="I2486" s="222">
        <v>0</v>
      </c>
      <c r="J2486" s="222">
        <v>0</v>
      </c>
      <c r="K2486" s="222">
        <v>0</v>
      </c>
      <c r="L2486" s="222">
        <v>0</v>
      </c>
      <c r="M2486" s="222">
        <v>0</v>
      </c>
      <c r="N2486" s="222">
        <v>0</v>
      </c>
      <c r="O2486" s="222">
        <v>180.83</v>
      </c>
      <c r="P2486" s="222">
        <v>0</v>
      </c>
      <c r="Q2486" s="222">
        <v>180.83</v>
      </c>
    </row>
    <row r="2487" spans="1:17">
      <c r="A2487" s="223">
        <f t="shared" si="109"/>
        <v>16</v>
      </c>
      <c r="B2487" s="219" t="s">
        <v>589</v>
      </c>
      <c r="C2487" s="219" t="s">
        <v>7571</v>
      </c>
      <c r="D2487" s="219" t="s">
        <v>7572</v>
      </c>
      <c r="E2487" s="222">
        <v>0</v>
      </c>
      <c r="F2487" s="222">
        <v>0</v>
      </c>
      <c r="G2487" s="222">
        <v>0</v>
      </c>
      <c r="H2487" s="222">
        <v>0</v>
      </c>
      <c r="I2487" s="222">
        <v>0</v>
      </c>
      <c r="J2487" s="222">
        <v>0</v>
      </c>
      <c r="K2487" s="222">
        <v>0</v>
      </c>
      <c r="L2487" s="222">
        <v>0</v>
      </c>
      <c r="M2487" s="222">
        <v>0</v>
      </c>
      <c r="N2487" s="222">
        <v>0</v>
      </c>
      <c r="O2487" s="222">
        <v>101.65</v>
      </c>
      <c r="P2487" s="222">
        <v>0</v>
      </c>
      <c r="Q2487" s="222">
        <v>101.65</v>
      </c>
    </row>
    <row r="2488" spans="1:17">
      <c r="A2488" s="223">
        <f t="shared" si="109"/>
        <v>17</v>
      </c>
      <c r="B2488" s="219" t="s">
        <v>589</v>
      </c>
      <c r="C2488" s="219" t="s">
        <v>7573</v>
      </c>
      <c r="D2488" s="219" t="s">
        <v>7574</v>
      </c>
      <c r="E2488" s="222">
        <v>0</v>
      </c>
      <c r="F2488" s="222">
        <v>0</v>
      </c>
      <c r="G2488" s="222">
        <v>0</v>
      </c>
      <c r="H2488" s="222">
        <v>0</v>
      </c>
      <c r="I2488" s="222">
        <v>0</v>
      </c>
      <c r="J2488" s="222">
        <v>0</v>
      </c>
      <c r="K2488" s="222">
        <v>0</v>
      </c>
      <c r="L2488" s="222">
        <v>0</v>
      </c>
      <c r="M2488" s="222">
        <v>0</v>
      </c>
      <c r="N2488" s="222">
        <v>0</v>
      </c>
      <c r="O2488" s="222">
        <v>101.65</v>
      </c>
      <c r="P2488" s="222">
        <v>0</v>
      </c>
      <c r="Q2488" s="222">
        <v>101.65</v>
      </c>
    </row>
    <row r="2489" spans="1:17">
      <c r="A2489" s="223">
        <f t="shared" si="109"/>
        <v>18</v>
      </c>
      <c r="B2489" s="219" t="s">
        <v>589</v>
      </c>
      <c r="C2489" s="219" t="s">
        <v>7575</v>
      </c>
      <c r="D2489" s="219" t="s">
        <v>7576</v>
      </c>
      <c r="E2489" s="222">
        <v>0</v>
      </c>
      <c r="F2489" s="222">
        <v>0</v>
      </c>
      <c r="G2489" s="222">
        <v>0</v>
      </c>
      <c r="H2489" s="222">
        <v>0</v>
      </c>
      <c r="I2489" s="222">
        <v>0</v>
      </c>
      <c r="J2489" s="222">
        <v>0</v>
      </c>
      <c r="K2489" s="222">
        <v>0</v>
      </c>
      <c r="L2489" s="222">
        <v>0</v>
      </c>
      <c r="M2489" s="222">
        <v>0</v>
      </c>
      <c r="N2489" s="222">
        <v>0</v>
      </c>
      <c r="O2489" s="222">
        <v>290.72000000000003</v>
      </c>
      <c r="P2489" s="222">
        <v>0</v>
      </c>
      <c r="Q2489" s="222">
        <v>290.72000000000003</v>
      </c>
    </row>
    <row r="2490" spans="1:17">
      <c r="A2490" s="223">
        <f t="shared" si="109"/>
        <v>19</v>
      </c>
      <c r="B2490" s="219" t="s">
        <v>589</v>
      </c>
      <c r="C2490" s="219" t="s">
        <v>7577</v>
      </c>
      <c r="D2490" s="219" t="s">
        <v>7576</v>
      </c>
      <c r="E2490" s="222">
        <v>0</v>
      </c>
      <c r="F2490" s="222">
        <v>0</v>
      </c>
      <c r="G2490" s="222">
        <v>0</v>
      </c>
      <c r="H2490" s="222">
        <v>0</v>
      </c>
      <c r="I2490" s="222">
        <v>0</v>
      </c>
      <c r="J2490" s="222">
        <v>0</v>
      </c>
      <c r="K2490" s="222">
        <v>0</v>
      </c>
      <c r="L2490" s="222">
        <v>0</v>
      </c>
      <c r="M2490" s="222">
        <v>0</v>
      </c>
      <c r="N2490" s="222">
        <v>0</v>
      </c>
      <c r="O2490" s="222">
        <v>107</v>
      </c>
      <c r="P2490" s="222">
        <v>0</v>
      </c>
      <c r="Q2490" s="222">
        <v>107</v>
      </c>
    </row>
    <row r="2491" spans="1:17">
      <c r="A2491" s="223">
        <f t="shared" si="109"/>
        <v>20</v>
      </c>
      <c r="B2491" s="219" t="s">
        <v>589</v>
      </c>
      <c r="C2491" s="219" t="s">
        <v>7578</v>
      </c>
      <c r="D2491" s="219" t="s">
        <v>7576</v>
      </c>
      <c r="E2491" s="222">
        <v>0</v>
      </c>
      <c r="F2491" s="222">
        <v>0</v>
      </c>
      <c r="G2491" s="222">
        <v>0</v>
      </c>
      <c r="H2491" s="222">
        <v>0</v>
      </c>
      <c r="I2491" s="222">
        <v>0</v>
      </c>
      <c r="J2491" s="222">
        <v>0</v>
      </c>
      <c r="K2491" s="222">
        <v>0</v>
      </c>
      <c r="L2491" s="222">
        <v>0</v>
      </c>
      <c r="M2491" s="222">
        <v>0</v>
      </c>
      <c r="N2491" s="222">
        <v>0</v>
      </c>
      <c r="O2491" s="222">
        <v>518.95000000000005</v>
      </c>
      <c r="P2491" s="222">
        <v>0</v>
      </c>
      <c r="Q2491" s="222">
        <v>518.95000000000005</v>
      </c>
    </row>
    <row r="2492" spans="1:17">
      <c r="A2492" s="223">
        <f t="shared" si="109"/>
        <v>21</v>
      </c>
      <c r="B2492" s="219" t="s">
        <v>589</v>
      </c>
      <c r="C2492" s="219" t="s">
        <v>7579</v>
      </c>
      <c r="D2492" s="219" t="s">
        <v>7576</v>
      </c>
      <c r="E2492" s="222">
        <v>0</v>
      </c>
      <c r="F2492" s="222">
        <v>0</v>
      </c>
      <c r="G2492" s="222">
        <v>0</v>
      </c>
      <c r="H2492" s="222">
        <v>0</v>
      </c>
      <c r="I2492" s="222">
        <v>0</v>
      </c>
      <c r="J2492" s="222">
        <v>0</v>
      </c>
      <c r="K2492" s="222">
        <v>0</v>
      </c>
      <c r="L2492" s="222">
        <v>0</v>
      </c>
      <c r="M2492" s="222">
        <v>0</v>
      </c>
      <c r="N2492" s="222">
        <v>0</v>
      </c>
      <c r="O2492" s="222">
        <v>101.65</v>
      </c>
      <c r="P2492" s="222">
        <v>0</v>
      </c>
      <c r="Q2492" s="222">
        <v>101.65</v>
      </c>
    </row>
    <row r="2493" spans="1:17">
      <c r="A2493" s="223">
        <f t="shared" si="109"/>
        <v>22</v>
      </c>
      <c r="B2493" s="219" t="s">
        <v>589</v>
      </c>
      <c r="C2493" s="219" t="s">
        <v>7580</v>
      </c>
      <c r="D2493" s="219" t="s">
        <v>7576</v>
      </c>
      <c r="E2493" s="222">
        <v>0</v>
      </c>
      <c r="F2493" s="222">
        <v>0</v>
      </c>
      <c r="G2493" s="222">
        <v>0</v>
      </c>
      <c r="H2493" s="222">
        <v>0</v>
      </c>
      <c r="I2493" s="222">
        <v>0</v>
      </c>
      <c r="J2493" s="222">
        <v>0</v>
      </c>
      <c r="K2493" s="222">
        <v>0</v>
      </c>
      <c r="L2493" s="222">
        <v>0</v>
      </c>
      <c r="M2493" s="222">
        <v>0</v>
      </c>
      <c r="N2493" s="222">
        <v>0</v>
      </c>
      <c r="O2493" s="222">
        <v>101.65</v>
      </c>
      <c r="P2493" s="222">
        <v>0</v>
      </c>
      <c r="Q2493" s="222">
        <v>101.65</v>
      </c>
    </row>
    <row r="2494" spans="1:17">
      <c r="A2494" s="223">
        <f t="shared" si="109"/>
        <v>23</v>
      </c>
      <c r="B2494" s="219" t="s">
        <v>589</v>
      </c>
      <c r="C2494" s="219" t="s">
        <v>7581</v>
      </c>
      <c r="D2494" s="219" t="s">
        <v>7576</v>
      </c>
      <c r="E2494" s="222">
        <v>0</v>
      </c>
      <c r="F2494" s="222">
        <v>0</v>
      </c>
      <c r="G2494" s="222">
        <v>0</v>
      </c>
      <c r="H2494" s="222">
        <v>0</v>
      </c>
      <c r="I2494" s="222">
        <v>0</v>
      </c>
      <c r="J2494" s="222">
        <v>0</v>
      </c>
      <c r="K2494" s="222">
        <v>0</v>
      </c>
      <c r="L2494" s="222">
        <v>0</v>
      </c>
      <c r="M2494" s="222">
        <v>0</v>
      </c>
      <c r="N2494" s="222">
        <v>0</v>
      </c>
      <c r="O2494" s="222">
        <v>749</v>
      </c>
      <c r="P2494" s="222">
        <v>0</v>
      </c>
      <c r="Q2494" s="222">
        <v>749</v>
      </c>
    </row>
    <row r="2495" spans="1:17">
      <c r="A2495" s="223">
        <f t="shared" si="109"/>
        <v>24</v>
      </c>
      <c r="B2495" s="219" t="s">
        <v>589</v>
      </c>
      <c r="C2495" s="219" t="s">
        <v>7582</v>
      </c>
      <c r="D2495" s="219" t="s">
        <v>7576</v>
      </c>
      <c r="E2495" s="222">
        <v>0</v>
      </c>
      <c r="F2495" s="222">
        <v>0</v>
      </c>
      <c r="G2495" s="222">
        <v>0</v>
      </c>
      <c r="H2495" s="222">
        <v>0</v>
      </c>
      <c r="I2495" s="222">
        <v>0</v>
      </c>
      <c r="J2495" s="222">
        <v>0</v>
      </c>
      <c r="K2495" s="222">
        <v>0</v>
      </c>
      <c r="L2495" s="222">
        <v>0</v>
      </c>
      <c r="M2495" s="222">
        <v>0</v>
      </c>
      <c r="N2495" s="222">
        <v>0</v>
      </c>
      <c r="O2495" s="222">
        <v>417.3</v>
      </c>
      <c r="P2495" s="222">
        <v>0</v>
      </c>
      <c r="Q2495" s="222">
        <v>417.3</v>
      </c>
    </row>
    <row r="2496" spans="1:17">
      <c r="A2496" s="223">
        <f t="shared" si="109"/>
        <v>25</v>
      </c>
      <c r="B2496" s="219" t="s">
        <v>589</v>
      </c>
      <c r="C2496" s="219" t="s">
        <v>7583</v>
      </c>
      <c r="D2496" s="219" t="s">
        <v>7584</v>
      </c>
      <c r="E2496" s="222">
        <v>0</v>
      </c>
      <c r="F2496" s="222">
        <v>0</v>
      </c>
      <c r="G2496" s="222">
        <v>0</v>
      </c>
      <c r="H2496" s="222">
        <v>0</v>
      </c>
      <c r="I2496" s="222">
        <v>0</v>
      </c>
      <c r="J2496" s="222">
        <v>0</v>
      </c>
      <c r="K2496" s="222">
        <v>0</v>
      </c>
      <c r="L2496" s="222">
        <v>0</v>
      </c>
      <c r="M2496" s="222">
        <v>0</v>
      </c>
      <c r="N2496" s="222">
        <v>0</v>
      </c>
      <c r="O2496" s="222">
        <v>1433.8</v>
      </c>
      <c r="P2496" s="222">
        <v>0</v>
      </c>
      <c r="Q2496" s="222">
        <v>1433.8</v>
      </c>
    </row>
    <row r="2497" spans="1:17">
      <c r="A2497" s="223">
        <f t="shared" si="109"/>
        <v>26</v>
      </c>
      <c r="B2497" s="219" t="s">
        <v>589</v>
      </c>
      <c r="C2497" s="219" t="s">
        <v>7585</v>
      </c>
      <c r="D2497" s="219" t="s">
        <v>7586</v>
      </c>
      <c r="E2497" s="222">
        <v>0</v>
      </c>
      <c r="F2497" s="222">
        <v>0</v>
      </c>
      <c r="G2497" s="222">
        <v>0</v>
      </c>
      <c r="H2497" s="222">
        <v>0</v>
      </c>
      <c r="I2497" s="222">
        <v>0</v>
      </c>
      <c r="J2497" s="222">
        <v>0</v>
      </c>
      <c r="K2497" s="222">
        <v>0</v>
      </c>
      <c r="L2497" s="222">
        <v>0</v>
      </c>
      <c r="M2497" s="222">
        <v>0</v>
      </c>
      <c r="N2497" s="222">
        <v>0</v>
      </c>
      <c r="O2497" s="222">
        <v>101.65</v>
      </c>
      <c r="P2497" s="222">
        <v>0</v>
      </c>
      <c r="Q2497" s="222">
        <v>101.65</v>
      </c>
    </row>
    <row r="2498" spans="1:17">
      <c r="A2498" s="223">
        <f t="shared" si="109"/>
        <v>27</v>
      </c>
      <c r="B2498" s="219" t="s">
        <v>589</v>
      </c>
      <c r="C2498" s="219" t="s">
        <v>7587</v>
      </c>
      <c r="D2498" s="219" t="s">
        <v>7586</v>
      </c>
      <c r="E2498" s="222">
        <v>0</v>
      </c>
      <c r="F2498" s="222">
        <v>0</v>
      </c>
      <c r="G2498" s="222">
        <v>0</v>
      </c>
      <c r="H2498" s="222">
        <v>0</v>
      </c>
      <c r="I2498" s="222">
        <v>0</v>
      </c>
      <c r="J2498" s="222">
        <v>0</v>
      </c>
      <c r="K2498" s="222">
        <v>0</v>
      </c>
      <c r="L2498" s="222">
        <v>0</v>
      </c>
      <c r="M2498" s="222">
        <v>0</v>
      </c>
      <c r="N2498" s="222">
        <v>0</v>
      </c>
      <c r="O2498" s="222">
        <v>116.9</v>
      </c>
      <c r="P2498" s="222">
        <v>0</v>
      </c>
      <c r="Q2498" s="222">
        <v>116.9</v>
      </c>
    </row>
    <row r="2499" spans="1:17">
      <c r="A2499" s="223">
        <f t="shared" si="109"/>
        <v>28</v>
      </c>
      <c r="B2499" s="219" t="s">
        <v>589</v>
      </c>
      <c r="C2499" s="219" t="s">
        <v>7588</v>
      </c>
      <c r="D2499" s="219" t="s">
        <v>7589</v>
      </c>
      <c r="E2499" s="222">
        <v>0</v>
      </c>
      <c r="F2499" s="222">
        <v>0</v>
      </c>
      <c r="G2499" s="222">
        <v>0</v>
      </c>
      <c r="H2499" s="222">
        <v>0</v>
      </c>
      <c r="I2499" s="222">
        <v>0</v>
      </c>
      <c r="J2499" s="222">
        <v>0</v>
      </c>
      <c r="K2499" s="222">
        <v>0</v>
      </c>
      <c r="L2499" s="222">
        <v>0</v>
      </c>
      <c r="M2499" s="222">
        <v>0</v>
      </c>
      <c r="N2499" s="222">
        <v>0</v>
      </c>
      <c r="O2499" s="222">
        <v>101.65</v>
      </c>
      <c r="P2499" s="222">
        <v>0</v>
      </c>
      <c r="Q2499" s="222">
        <v>101.65</v>
      </c>
    </row>
    <row r="2500" spans="1:17">
      <c r="A2500" s="223">
        <f t="shared" si="109"/>
        <v>29</v>
      </c>
      <c r="B2500" s="219" t="s">
        <v>589</v>
      </c>
      <c r="C2500" s="219" t="s">
        <v>7590</v>
      </c>
      <c r="D2500" s="219" t="s">
        <v>7589</v>
      </c>
      <c r="E2500" s="222">
        <v>0</v>
      </c>
      <c r="F2500" s="222">
        <v>0</v>
      </c>
      <c r="G2500" s="222">
        <v>0</v>
      </c>
      <c r="H2500" s="222">
        <v>0</v>
      </c>
      <c r="I2500" s="222">
        <v>0</v>
      </c>
      <c r="J2500" s="222">
        <v>0</v>
      </c>
      <c r="K2500" s="222">
        <v>0</v>
      </c>
      <c r="L2500" s="222">
        <v>0</v>
      </c>
      <c r="M2500" s="222">
        <v>0</v>
      </c>
      <c r="N2500" s="222">
        <v>0</v>
      </c>
      <c r="O2500" s="222">
        <v>101.65</v>
      </c>
      <c r="P2500" s="222">
        <v>0</v>
      </c>
      <c r="Q2500" s="222">
        <v>101.65</v>
      </c>
    </row>
    <row r="2501" spans="1:17">
      <c r="A2501" s="223">
        <f t="shared" si="109"/>
        <v>30</v>
      </c>
      <c r="B2501" s="219" t="s">
        <v>589</v>
      </c>
      <c r="C2501" s="219" t="s">
        <v>7591</v>
      </c>
      <c r="D2501" s="219" t="s">
        <v>7589</v>
      </c>
      <c r="E2501" s="222">
        <v>0</v>
      </c>
      <c r="F2501" s="222">
        <v>0</v>
      </c>
      <c r="G2501" s="222">
        <v>0</v>
      </c>
      <c r="H2501" s="222">
        <v>0</v>
      </c>
      <c r="I2501" s="222">
        <v>0</v>
      </c>
      <c r="J2501" s="222">
        <v>0</v>
      </c>
      <c r="K2501" s="222">
        <v>0</v>
      </c>
      <c r="L2501" s="222">
        <v>0</v>
      </c>
      <c r="M2501" s="222">
        <v>0</v>
      </c>
      <c r="N2501" s="222">
        <v>0</v>
      </c>
      <c r="O2501" s="222">
        <v>107.75</v>
      </c>
      <c r="P2501" s="222">
        <v>0</v>
      </c>
      <c r="Q2501" s="222">
        <v>107.75</v>
      </c>
    </row>
    <row r="2502" spans="1:17">
      <c r="A2502" s="223">
        <f t="shared" si="109"/>
        <v>31</v>
      </c>
      <c r="B2502" s="219" t="s">
        <v>589</v>
      </c>
      <c r="C2502" s="219" t="s">
        <v>7592</v>
      </c>
      <c r="D2502" s="219" t="s">
        <v>7589</v>
      </c>
      <c r="E2502" s="222">
        <v>0</v>
      </c>
      <c r="F2502" s="222">
        <v>0</v>
      </c>
      <c r="G2502" s="222">
        <v>0</v>
      </c>
      <c r="H2502" s="222">
        <v>0</v>
      </c>
      <c r="I2502" s="222">
        <v>0</v>
      </c>
      <c r="J2502" s="222">
        <v>0</v>
      </c>
      <c r="K2502" s="222">
        <v>0</v>
      </c>
      <c r="L2502" s="222">
        <v>0</v>
      </c>
      <c r="M2502" s="222">
        <v>0</v>
      </c>
      <c r="N2502" s="222">
        <v>0</v>
      </c>
      <c r="O2502" s="222">
        <v>1326.8</v>
      </c>
      <c r="P2502" s="222">
        <v>0</v>
      </c>
      <c r="Q2502" s="222">
        <v>1326.8</v>
      </c>
    </row>
    <row r="2503" spans="1:17">
      <c r="A2503" s="223">
        <f t="shared" si="109"/>
        <v>32</v>
      </c>
      <c r="B2503" s="219" t="s">
        <v>589</v>
      </c>
      <c r="C2503" s="219" t="s">
        <v>7593</v>
      </c>
      <c r="D2503" s="219" t="s">
        <v>7589</v>
      </c>
      <c r="E2503" s="222">
        <v>0</v>
      </c>
      <c r="F2503" s="222">
        <v>0</v>
      </c>
      <c r="G2503" s="222">
        <v>0</v>
      </c>
      <c r="H2503" s="222">
        <v>0</v>
      </c>
      <c r="I2503" s="222">
        <v>0</v>
      </c>
      <c r="J2503" s="222">
        <v>0</v>
      </c>
      <c r="K2503" s="222">
        <v>0</v>
      </c>
      <c r="L2503" s="222">
        <v>0</v>
      </c>
      <c r="M2503" s="222">
        <v>0</v>
      </c>
      <c r="N2503" s="222">
        <v>0</v>
      </c>
      <c r="O2503" s="222">
        <v>631.29999999999995</v>
      </c>
      <c r="P2503" s="222">
        <v>0</v>
      </c>
      <c r="Q2503" s="222">
        <v>631.29999999999995</v>
      </c>
    </row>
    <row r="2504" spans="1:17">
      <c r="A2504" s="223">
        <f t="shared" si="109"/>
        <v>33</v>
      </c>
      <c r="B2504" s="219" t="s">
        <v>589</v>
      </c>
      <c r="C2504" s="219" t="s">
        <v>7594</v>
      </c>
      <c r="D2504" s="219" t="s">
        <v>7595</v>
      </c>
      <c r="E2504" s="222">
        <v>0</v>
      </c>
      <c r="F2504" s="222">
        <v>0</v>
      </c>
      <c r="G2504" s="222">
        <v>0</v>
      </c>
      <c r="H2504" s="222">
        <v>0</v>
      </c>
      <c r="I2504" s="222">
        <v>0</v>
      </c>
      <c r="J2504" s="222">
        <v>0</v>
      </c>
      <c r="K2504" s="222">
        <v>0</v>
      </c>
      <c r="L2504" s="222">
        <v>0</v>
      </c>
      <c r="M2504" s="222">
        <v>0</v>
      </c>
      <c r="N2504" s="222">
        <v>0</v>
      </c>
      <c r="O2504" s="222">
        <v>162.63999999999999</v>
      </c>
      <c r="P2504" s="222">
        <v>0</v>
      </c>
      <c r="Q2504" s="222">
        <v>162.63999999999999</v>
      </c>
    </row>
    <row r="2505" spans="1:17">
      <c r="A2505" s="223">
        <f t="shared" si="109"/>
        <v>34</v>
      </c>
      <c r="B2505" s="219" t="s">
        <v>589</v>
      </c>
      <c r="C2505" s="219" t="s">
        <v>7596</v>
      </c>
      <c r="D2505" s="219" t="s">
        <v>7597</v>
      </c>
      <c r="E2505" s="222">
        <v>0</v>
      </c>
      <c r="F2505" s="222">
        <v>0</v>
      </c>
      <c r="G2505" s="222">
        <v>0</v>
      </c>
      <c r="H2505" s="222">
        <v>0</v>
      </c>
      <c r="I2505" s="222">
        <v>0</v>
      </c>
      <c r="J2505" s="222">
        <v>0</v>
      </c>
      <c r="K2505" s="222">
        <v>0</v>
      </c>
      <c r="L2505" s="222">
        <v>0</v>
      </c>
      <c r="M2505" s="222">
        <v>0</v>
      </c>
      <c r="N2505" s="222">
        <v>0</v>
      </c>
      <c r="O2505" s="222">
        <v>101.65</v>
      </c>
      <c r="P2505" s="222">
        <v>0</v>
      </c>
      <c r="Q2505" s="222">
        <v>101.65</v>
      </c>
    </row>
    <row r="2506" spans="1:17">
      <c r="A2506" s="223">
        <f t="shared" si="109"/>
        <v>35</v>
      </c>
      <c r="B2506" s="219" t="s">
        <v>589</v>
      </c>
      <c r="C2506" s="219" t="s">
        <v>7598</v>
      </c>
      <c r="D2506" s="219" t="s">
        <v>7597</v>
      </c>
      <c r="E2506" s="222">
        <v>0</v>
      </c>
      <c r="F2506" s="222">
        <v>0</v>
      </c>
      <c r="G2506" s="222">
        <v>0</v>
      </c>
      <c r="H2506" s="222">
        <v>0</v>
      </c>
      <c r="I2506" s="222">
        <v>0</v>
      </c>
      <c r="J2506" s="222">
        <v>0</v>
      </c>
      <c r="K2506" s="222">
        <v>0</v>
      </c>
      <c r="L2506" s="222">
        <v>0</v>
      </c>
      <c r="M2506" s="222">
        <v>0</v>
      </c>
      <c r="N2506" s="222">
        <v>0</v>
      </c>
      <c r="O2506" s="222">
        <v>139.1</v>
      </c>
      <c r="P2506" s="222">
        <v>0</v>
      </c>
      <c r="Q2506" s="222">
        <v>139.1</v>
      </c>
    </row>
    <row r="2507" spans="1:17">
      <c r="A2507" s="223">
        <f t="shared" si="109"/>
        <v>36</v>
      </c>
      <c r="B2507" s="219" t="s">
        <v>589</v>
      </c>
      <c r="C2507" s="219" t="s">
        <v>7599</v>
      </c>
      <c r="D2507" s="219" t="s">
        <v>7597</v>
      </c>
      <c r="E2507" s="222">
        <v>0</v>
      </c>
      <c r="F2507" s="222">
        <v>0</v>
      </c>
      <c r="G2507" s="222">
        <v>0</v>
      </c>
      <c r="H2507" s="222">
        <v>0</v>
      </c>
      <c r="I2507" s="222">
        <v>0</v>
      </c>
      <c r="J2507" s="222">
        <v>0</v>
      </c>
      <c r="K2507" s="222">
        <v>0</v>
      </c>
      <c r="L2507" s="222">
        <v>0</v>
      </c>
      <c r="M2507" s="222">
        <v>0</v>
      </c>
      <c r="N2507" s="222">
        <v>0</v>
      </c>
      <c r="O2507" s="222">
        <v>107</v>
      </c>
      <c r="P2507" s="222">
        <v>0</v>
      </c>
      <c r="Q2507" s="222">
        <v>107</v>
      </c>
    </row>
    <row r="2508" spans="1:17">
      <c r="A2508" s="223">
        <f t="shared" si="109"/>
        <v>37</v>
      </c>
      <c r="B2508" s="219" t="s">
        <v>589</v>
      </c>
      <c r="C2508" s="219" t="s">
        <v>7600</v>
      </c>
      <c r="D2508" s="219" t="s">
        <v>7597</v>
      </c>
      <c r="E2508" s="222">
        <v>0</v>
      </c>
      <c r="F2508" s="222">
        <v>0</v>
      </c>
      <c r="G2508" s="222">
        <v>0</v>
      </c>
      <c r="H2508" s="222">
        <v>0</v>
      </c>
      <c r="I2508" s="222">
        <v>0</v>
      </c>
      <c r="J2508" s="222">
        <v>0</v>
      </c>
      <c r="K2508" s="222">
        <v>0</v>
      </c>
      <c r="L2508" s="222">
        <v>0</v>
      </c>
      <c r="M2508" s="222">
        <v>0</v>
      </c>
      <c r="N2508" s="222">
        <v>0</v>
      </c>
      <c r="O2508" s="222">
        <v>1337.5</v>
      </c>
      <c r="P2508" s="222">
        <v>0</v>
      </c>
      <c r="Q2508" s="222">
        <v>1337.5</v>
      </c>
    </row>
    <row r="2509" spans="1:17">
      <c r="A2509" s="223">
        <f t="shared" si="109"/>
        <v>38</v>
      </c>
      <c r="B2509" s="219" t="s">
        <v>589</v>
      </c>
      <c r="C2509" s="219" t="s">
        <v>7601</v>
      </c>
      <c r="D2509" s="219" t="s">
        <v>7602</v>
      </c>
      <c r="E2509" s="222">
        <v>0</v>
      </c>
      <c r="F2509" s="222">
        <v>0</v>
      </c>
      <c r="G2509" s="222">
        <v>0</v>
      </c>
      <c r="H2509" s="222">
        <v>0</v>
      </c>
      <c r="I2509" s="222">
        <v>0</v>
      </c>
      <c r="J2509" s="222">
        <v>0</v>
      </c>
      <c r="K2509" s="222">
        <v>0</v>
      </c>
      <c r="L2509" s="222">
        <v>0</v>
      </c>
      <c r="M2509" s="222">
        <v>0</v>
      </c>
      <c r="N2509" s="222">
        <v>0</v>
      </c>
      <c r="O2509" s="222">
        <v>101.65</v>
      </c>
      <c r="P2509" s="222">
        <v>0</v>
      </c>
      <c r="Q2509" s="222">
        <v>101.65</v>
      </c>
    </row>
    <row r="2510" spans="1:17">
      <c r="A2510" s="223">
        <f t="shared" si="109"/>
        <v>39</v>
      </c>
      <c r="B2510" s="219" t="s">
        <v>589</v>
      </c>
      <c r="C2510" s="219" t="s">
        <v>7603</v>
      </c>
      <c r="D2510" s="219" t="s">
        <v>7602</v>
      </c>
      <c r="E2510" s="222">
        <v>0</v>
      </c>
      <c r="F2510" s="222">
        <v>0</v>
      </c>
      <c r="G2510" s="222">
        <v>0</v>
      </c>
      <c r="H2510" s="222">
        <v>0</v>
      </c>
      <c r="I2510" s="222">
        <v>0</v>
      </c>
      <c r="J2510" s="222">
        <v>0</v>
      </c>
      <c r="K2510" s="222">
        <v>0</v>
      </c>
      <c r="L2510" s="222">
        <v>0</v>
      </c>
      <c r="M2510" s="222">
        <v>0</v>
      </c>
      <c r="N2510" s="222">
        <v>0</v>
      </c>
      <c r="O2510" s="222">
        <v>101.65</v>
      </c>
      <c r="P2510" s="222">
        <v>0</v>
      </c>
      <c r="Q2510" s="222">
        <v>101.65</v>
      </c>
    </row>
    <row r="2511" spans="1:17">
      <c r="A2511" s="223">
        <f t="shared" si="109"/>
        <v>40</v>
      </c>
      <c r="B2511" s="219" t="s">
        <v>589</v>
      </c>
      <c r="C2511" s="219" t="s">
        <v>7604</v>
      </c>
      <c r="D2511" s="219" t="s">
        <v>7602</v>
      </c>
      <c r="E2511" s="222">
        <v>0</v>
      </c>
      <c r="F2511" s="222">
        <v>0</v>
      </c>
      <c r="G2511" s="222">
        <v>0</v>
      </c>
      <c r="H2511" s="222">
        <v>0</v>
      </c>
      <c r="I2511" s="222">
        <v>0</v>
      </c>
      <c r="J2511" s="222">
        <v>0</v>
      </c>
      <c r="K2511" s="222">
        <v>0</v>
      </c>
      <c r="L2511" s="222">
        <v>0</v>
      </c>
      <c r="M2511" s="222">
        <v>0</v>
      </c>
      <c r="N2511" s="222">
        <v>0</v>
      </c>
      <c r="O2511" s="222">
        <v>1326.8</v>
      </c>
      <c r="P2511" s="222">
        <v>0</v>
      </c>
      <c r="Q2511" s="222">
        <v>1326.8</v>
      </c>
    </row>
    <row r="2512" spans="1:17">
      <c r="A2512" s="223">
        <f t="shared" si="109"/>
        <v>41</v>
      </c>
      <c r="B2512" s="219" t="s">
        <v>589</v>
      </c>
      <c r="C2512" s="219" t="s">
        <v>7605</v>
      </c>
      <c r="D2512" s="219" t="s">
        <v>7606</v>
      </c>
      <c r="E2512" s="222">
        <v>0</v>
      </c>
      <c r="F2512" s="222">
        <v>0</v>
      </c>
      <c r="G2512" s="222">
        <v>0</v>
      </c>
      <c r="H2512" s="222">
        <v>0</v>
      </c>
      <c r="I2512" s="222">
        <v>0</v>
      </c>
      <c r="J2512" s="222">
        <v>0</v>
      </c>
      <c r="K2512" s="222">
        <v>0</v>
      </c>
      <c r="L2512" s="222">
        <v>0</v>
      </c>
      <c r="M2512" s="222">
        <v>0</v>
      </c>
      <c r="N2512" s="222">
        <v>0</v>
      </c>
      <c r="O2512" s="222">
        <v>101.65</v>
      </c>
      <c r="P2512" s="222">
        <v>0</v>
      </c>
      <c r="Q2512" s="222">
        <v>101.65</v>
      </c>
    </row>
    <row r="2513" spans="1:17">
      <c r="A2513" s="223">
        <f t="shared" si="109"/>
        <v>42</v>
      </c>
      <c r="B2513" s="219" t="s">
        <v>589</v>
      </c>
      <c r="C2513" s="219" t="s">
        <v>7607</v>
      </c>
      <c r="D2513" s="219" t="s">
        <v>7606</v>
      </c>
      <c r="E2513" s="222">
        <v>0</v>
      </c>
      <c r="F2513" s="222">
        <v>0</v>
      </c>
      <c r="G2513" s="222">
        <v>0</v>
      </c>
      <c r="H2513" s="222">
        <v>0</v>
      </c>
      <c r="I2513" s="222">
        <v>0</v>
      </c>
      <c r="J2513" s="222">
        <v>0</v>
      </c>
      <c r="K2513" s="222">
        <v>0</v>
      </c>
      <c r="L2513" s="222">
        <v>0</v>
      </c>
      <c r="M2513" s="222">
        <v>0</v>
      </c>
      <c r="N2513" s="222">
        <v>0</v>
      </c>
      <c r="O2513" s="222">
        <v>101.65</v>
      </c>
      <c r="P2513" s="222">
        <v>0</v>
      </c>
      <c r="Q2513" s="222">
        <v>101.65</v>
      </c>
    </row>
    <row r="2514" spans="1:17">
      <c r="A2514" s="223">
        <f t="shared" si="109"/>
        <v>43</v>
      </c>
      <c r="B2514" s="219" t="s">
        <v>589</v>
      </c>
      <c r="C2514" s="219" t="s">
        <v>7608</v>
      </c>
      <c r="D2514" s="219" t="s">
        <v>7609</v>
      </c>
      <c r="E2514" s="222">
        <v>0</v>
      </c>
      <c r="F2514" s="222">
        <v>0</v>
      </c>
      <c r="G2514" s="222">
        <v>0</v>
      </c>
      <c r="H2514" s="222">
        <v>0</v>
      </c>
      <c r="I2514" s="222">
        <v>0</v>
      </c>
      <c r="J2514" s="222">
        <v>0</v>
      </c>
      <c r="K2514" s="222">
        <v>0</v>
      </c>
      <c r="L2514" s="222">
        <v>0</v>
      </c>
      <c r="M2514" s="222">
        <v>0</v>
      </c>
      <c r="N2514" s="222">
        <v>0</v>
      </c>
      <c r="O2514" s="222">
        <v>1700.5</v>
      </c>
      <c r="P2514" s="222">
        <v>0</v>
      </c>
      <c r="Q2514" s="222">
        <v>1700.5</v>
      </c>
    </row>
    <row r="2515" spans="1:17">
      <c r="A2515" s="223">
        <f t="shared" si="109"/>
        <v>44</v>
      </c>
      <c r="B2515" s="219" t="s">
        <v>589</v>
      </c>
      <c r="C2515" s="219" t="s">
        <v>7610</v>
      </c>
      <c r="D2515" s="219" t="s">
        <v>7609</v>
      </c>
      <c r="E2515" s="222">
        <v>0</v>
      </c>
      <c r="F2515" s="222">
        <v>0</v>
      </c>
      <c r="G2515" s="222">
        <v>0</v>
      </c>
      <c r="H2515" s="222">
        <v>0</v>
      </c>
      <c r="I2515" s="222">
        <v>0</v>
      </c>
      <c r="J2515" s="222">
        <v>0</v>
      </c>
      <c r="K2515" s="222">
        <v>0</v>
      </c>
      <c r="L2515" s="222">
        <v>0</v>
      </c>
      <c r="M2515" s="222">
        <v>0</v>
      </c>
      <c r="N2515" s="222">
        <v>0</v>
      </c>
      <c r="O2515" s="222">
        <v>101.65</v>
      </c>
      <c r="P2515" s="222">
        <v>0</v>
      </c>
      <c r="Q2515" s="222">
        <v>101.65</v>
      </c>
    </row>
    <row r="2516" spans="1:17">
      <c r="A2516" s="223">
        <f t="shared" si="109"/>
        <v>45</v>
      </c>
      <c r="B2516" s="219" t="s">
        <v>589</v>
      </c>
      <c r="C2516" s="219" t="s">
        <v>7611</v>
      </c>
      <c r="D2516" s="219" t="s">
        <v>7612</v>
      </c>
      <c r="E2516" s="222">
        <v>0</v>
      </c>
      <c r="F2516" s="222">
        <v>0</v>
      </c>
      <c r="G2516" s="222">
        <v>0</v>
      </c>
      <c r="H2516" s="222">
        <v>0</v>
      </c>
      <c r="I2516" s="222">
        <v>0</v>
      </c>
      <c r="J2516" s="222">
        <v>0</v>
      </c>
      <c r="K2516" s="222">
        <v>0</v>
      </c>
      <c r="L2516" s="222">
        <v>0</v>
      </c>
      <c r="M2516" s="222">
        <v>0</v>
      </c>
      <c r="N2516" s="222">
        <v>0</v>
      </c>
      <c r="O2516" s="222">
        <v>216.14</v>
      </c>
      <c r="P2516" s="222">
        <v>0</v>
      </c>
      <c r="Q2516" s="222">
        <v>216.14</v>
      </c>
    </row>
    <row r="2517" spans="1:17">
      <c r="A2517" s="223">
        <f t="shared" si="109"/>
        <v>46</v>
      </c>
      <c r="B2517" s="219" t="s">
        <v>589</v>
      </c>
      <c r="C2517" s="219" t="s">
        <v>7613</v>
      </c>
      <c r="D2517" s="219" t="s">
        <v>7614</v>
      </c>
      <c r="E2517" s="222">
        <v>0</v>
      </c>
      <c r="F2517" s="222">
        <v>0</v>
      </c>
      <c r="G2517" s="222">
        <v>0</v>
      </c>
      <c r="H2517" s="222">
        <v>0</v>
      </c>
      <c r="I2517" s="222">
        <v>0</v>
      </c>
      <c r="J2517" s="222">
        <v>0</v>
      </c>
      <c r="K2517" s="222">
        <v>0</v>
      </c>
      <c r="L2517" s="222">
        <v>0</v>
      </c>
      <c r="M2517" s="222">
        <v>0</v>
      </c>
      <c r="N2517" s="222">
        <v>0</v>
      </c>
      <c r="O2517" s="222">
        <v>1208.03</v>
      </c>
      <c r="P2517" s="222">
        <v>0</v>
      </c>
      <c r="Q2517" s="222">
        <v>1208.03</v>
      </c>
    </row>
    <row r="2518" spans="1:17">
      <c r="A2518" s="223">
        <f t="shared" si="109"/>
        <v>47</v>
      </c>
      <c r="B2518" s="219" t="s">
        <v>589</v>
      </c>
      <c r="C2518" s="219" t="s">
        <v>7615</v>
      </c>
      <c r="D2518" s="219" t="s">
        <v>7614</v>
      </c>
      <c r="E2518" s="222">
        <v>0</v>
      </c>
      <c r="F2518" s="222">
        <v>0</v>
      </c>
      <c r="G2518" s="222">
        <v>0</v>
      </c>
      <c r="H2518" s="222">
        <v>0</v>
      </c>
      <c r="I2518" s="222">
        <v>0</v>
      </c>
      <c r="J2518" s="222">
        <v>0</v>
      </c>
      <c r="K2518" s="222">
        <v>0</v>
      </c>
      <c r="L2518" s="222">
        <v>0</v>
      </c>
      <c r="M2518" s="222">
        <v>0</v>
      </c>
      <c r="N2518" s="222">
        <v>0</v>
      </c>
      <c r="O2518" s="222">
        <v>1167.05</v>
      </c>
      <c r="P2518" s="222">
        <v>0</v>
      </c>
      <c r="Q2518" s="222">
        <v>1167.05</v>
      </c>
    </row>
    <row r="2519" spans="1:17">
      <c r="A2519" s="223">
        <f t="shared" si="109"/>
        <v>48</v>
      </c>
      <c r="B2519" s="219" t="s">
        <v>589</v>
      </c>
      <c r="C2519" s="219" t="s">
        <v>7616</v>
      </c>
      <c r="D2519" s="219" t="s">
        <v>7614</v>
      </c>
      <c r="E2519" s="222">
        <v>0</v>
      </c>
      <c r="F2519" s="222">
        <v>0</v>
      </c>
      <c r="G2519" s="222">
        <v>0</v>
      </c>
      <c r="H2519" s="222">
        <v>0</v>
      </c>
      <c r="I2519" s="222">
        <v>0</v>
      </c>
      <c r="J2519" s="222">
        <v>0</v>
      </c>
      <c r="K2519" s="222">
        <v>0</v>
      </c>
      <c r="L2519" s="222">
        <v>0</v>
      </c>
      <c r="M2519" s="222">
        <v>0</v>
      </c>
      <c r="N2519" s="222">
        <v>0</v>
      </c>
      <c r="O2519" s="222">
        <v>119.95</v>
      </c>
      <c r="P2519" s="222">
        <v>0</v>
      </c>
      <c r="Q2519" s="222">
        <v>119.95</v>
      </c>
    </row>
    <row r="2520" spans="1:17">
      <c r="A2520" s="223">
        <f t="shared" si="109"/>
        <v>49</v>
      </c>
      <c r="B2520" s="219" t="s">
        <v>589</v>
      </c>
      <c r="C2520" s="219" t="s">
        <v>7617</v>
      </c>
      <c r="D2520" s="219" t="s">
        <v>7614</v>
      </c>
      <c r="E2520" s="222">
        <v>0</v>
      </c>
      <c r="F2520" s="222">
        <v>0</v>
      </c>
      <c r="G2520" s="222">
        <v>0</v>
      </c>
      <c r="H2520" s="222">
        <v>0</v>
      </c>
      <c r="I2520" s="222">
        <v>0</v>
      </c>
      <c r="J2520" s="222">
        <v>0</v>
      </c>
      <c r="K2520" s="222">
        <v>0</v>
      </c>
      <c r="L2520" s="222">
        <v>0</v>
      </c>
      <c r="M2520" s="222">
        <v>0</v>
      </c>
      <c r="N2520" s="222">
        <v>0</v>
      </c>
      <c r="O2520" s="222">
        <v>1337.5</v>
      </c>
      <c r="P2520" s="222">
        <v>0</v>
      </c>
      <c r="Q2520" s="222">
        <v>1337.5</v>
      </c>
    </row>
    <row r="2521" spans="1:17">
      <c r="A2521" s="223">
        <f t="shared" si="109"/>
        <v>50</v>
      </c>
      <c r="B2521" s="219" t="s">
        <v>589</v>
      </c>
      <c r="C2521" s="219" t="s">
        <v>7618</v>
      </c>
      <c r="D2521" s="219" t="s">
        <v>7619</v>
      </c>
      <c r="E2521" s="222">
        <v>0</v>
      </c>
      <c r="F2521" s="222">
        <v>0</v>
      </c>
      <c r="G2521" s="222">
        <v>0</v>
      </c>
      <c r="H2521" s="222">
        <v>0</v>
      </c>
      <c r="I2521" s="222">
        <v>0</v>
      </c>
      <c r="J2521" s="222">
        <v>0</v>
      </c>
      <c r="K2521" s="222">
        <v>0</v>
      </c>
      <c r="L2521" s="222">
        <v>0</v>
      </c>
      <c r="M2521" s="222">
        <v>0</v>
      </c>
      <c r="N2521" s="222">
        <v>0</v>
      </c>
      <c r="O2521" s="222">
        <v>745.79</v>
      </c>
      <c r="P2521" s="222">
        <v>0</v>
      </c>
      <c r="Q2521" s="222">
        <v>745.79</v>
      </c>
    </row>
    <row r="2522" spans="1:17">
      <c r="A2522" s="223">
        <f t="shared" si="109"/>
        <v>51</v>
      </c>
      <c r="B2522" s="219" t="s">
        <v>589</v>
      </c>
      <c r="C2522" s="219" t="s">
        <v>7620</v>
      </c>
      <c r="D2522" s="219" t="s">
        <v>7621</v>
      </c>
      <c r="E2522" s="222">
        <v>0</v>
      </c>
      <c r="F2522" s="222">
        <v>0</v>
      </c>
      <c r="G2522" s="222">
        <v>0</v>
      </c>
      <c r="H2522" s="222">
        <v>0</v>
      </c>
      <c r="I2522" s="222">
        <v>0</v>
      </c>
      <c r="J2522" s="222">
        <v>0</v>
      </c>
      <c r="K2522" s="222">
        <v>0</v>
      </c>
      <c r="L2522" s="222">
        <v>0</v>
      </c>
      <c r="M2522" s="222">
        <v>0</v>
      </c>
      <c r="N2522" s="222">
        <v>0</v>
      </c>
      <c r="O2522" s="222">
        <v>119.95</v>
      </c>
      <c r="P2522" s="222">
        <v>0</v>
      </c>
      <c r="Q2522" s="222">
        <v>119.95</v>
      </c>
    </row>
    <row r="2523" spans="1:17">
      <c r="A2523" s="223">
        <f t="shared" si="109"/>
        <v>52</v>
      </c>
      <c r="B2523" s="219" t="s">
        <v>589</v>
      </c>
      <c r="C2523" s="219" t="s">
        <v>7622</v>
      </c>
      <c r="D2523" s="219" t="s">
        <v>7621</v>
      </c>
      <c r="E2523" s="222">
        <v>0</v>
      </c>
      <c r="F2523" s="222">
        <v>0</v>
      </c>
      <c r="G2523" s="222">
        <v>0</v>
      </c>
      <c r="H2523" s="222">
        <v>0</v>
      </c>
      <c r="I2523" s="222">
        <v>0</v>
      </c>
      <c r="J2523" s="222">
        <v>0</v>
      </c>
      <c r="K2523" s="222">
        <v>0</v>
      </c>
      <c r="L2523" s="222">
        <v>0</v>
      </c>
      <c r="M2523" s="222">
        <v>0</v>
      </c>
      <c r="N2523" s="222">
        <v>0</v>
      </c>
      <c r="O2523" s="222">
        <v>101.65</v>
      </c>
      <c r="P2523" s="222">
        <v>0</v>
      </c>
      <c r="Q2523" s="222">
        <v>101.65</v>
      </c>
    </row>
    <row r="2524" spans="1:17">
      <c r="A2524" s="223">
        <f t="shared" si="109"/>
        <v>53</v>
      </c>
      <c r="B2524" s="219" t="s">
        <v>589</v>
      </c>
      <c r="C2524" s="219" t="s">
        <v>7623</v>
      </c>
      <c r="D2524" s="219" t="s">
        <v>7624</v>
      </c>
      <c r="E2524" s="222">
        <v>0</v>
      </c>
      <c r="F2524" s="222">
        <v>0</v>
      </c>
      <c r="G2524" s="222">
        <v>0</v>
      </c>
      <c r="H2524" s="222">
        <v>0</v>
      </c>
      <c r="I2524" s="222">
        <v>0</v>
      </c>
      <c r="J2524" s="222">
        <v>0</v>
      </c>
      <c r="K2524" s="222">
        <v>0</v>
      </c>
      <c r="L2524" s="222">
        <v>0</v>
      </c>
      <c r="M2524" s="222">
        <v>0</v>
      </c>
      <c r="N2524" s="222">
        <v>0</v>
      </c>
      <c r="O2524" s="222">
        <v>104.7</v>
      </c>
      <c r="P2524" s="222">
        <v>0</v>
      </c>
      <c r="Q2524" s="222">
        <v>104.7</v>
      </c>
    </row>
    <row r="2525" spans="1:17">
      <c r="A2525" s="223">
        <f t="shared" si="109"/>
        <v>54</v>
      </c>
      <c r="B2525" s="219" t="s">
        <v>589</v>
      </c>
      <c r="C2525" s="219" t="s">
        <v>7625</v>
      </c>
      <c r="D2525" s="219" t="s">
        <v>7626</v>
      </c>
      <c r="E2525" s="222">
        <v>0</v>
      </c>
      <c r="F2525" s="222">
        <v>0</v>
      </c>
      <c r="G2525" s="222">
        <v>0</v>
      </c>
      <c r="H2525" s="222">
        <v>0</v>
      </c>
      <c r="I2525" s="222">
        <v>0</v>
      </c>
      <c r="J2525" s="222">
        <v>0</v>
      </c>
      <c r="K2525" s="222">
        <v>0</v>
      </c>
      <c r="L2525" s="222">
        <v>0</v>
      </c>
      <c r="M2525" s="222">
        <v>0</v>
      </c>
      <c r="N2525" s="222">
        <v>0</v>
      </c>
      <c r="O2525" s="222">
        <v>101.65</v>
      </c>
      <c r="P2525" s="222">
        <v>0</v>
      </c>
      <c r="Q2525" s="222">
        <v>101.65</v>
      </c>
    </row>
    <row r="2526" spans="1:17">
      <c r="A2526" s="223">
        <f t="shared" si="109"/>
        <v>55</v>
      </c>
      <c r="B2526" s="219" t="s">
        <v>589</v>
      </c>
      <c r="C2526" s="219" t="s">
        <v>7627</v>
      </c>
      <c r="D2526" s="219" t="s">
        <v>7628</v>
      </c>
      <c r="E2526" s="222">
        <v>0</v>
      </c>
      <c r="F2526" s="222">
        <v>0</v>
      </c>
      <c r="G2526" s="222">
        <v>0</v>
      </c>
      <c r="H2526" s="222">
        <v>0</v>
      </c>
      <c r="I2526" s="222">
        <v>0</v>
      </c>
      <c r="J2526" s="222">
        <v>0</v>
      </c>
      <c r="K2526" s="222">
        <v>0</v>
      </c>
      <c r="L2526" s="222">
        <v>0</v>
      </c>
      <c r="M2526" s="222">
        <v>0</v>
      </c>
      <c r="N2526" s="222">
        <v>0</v>
      </c>
      <c r="O2526" s="222">
        <v>696.25</v>
      </c>
      <c r="P2526" s="222">
        <v>0</v>
      </c>
      <c r="Q2526" s="222">
        <v>696.25</v>
      </c>
    </row>
    <row r="2527" spans="1:17">
      <c r="A2527" s="223">
        <f t="shared" si="109"/>
        <v>56</v>
      </c>
      <c r="B2527" s="219" t="s">
        <v>589</v>
      </c>
      <c r="C2527" s="219" t="s">
        <v>7629</v>
      </c>
      <c r="D2527" s="219" t="s">
        <v>7630</v>
      </c>
      <c r="E2527" s="222">
        <v>0</v>
      </c>
      <c r="F2527" s="222">
        <v>0</v>
      </c>
      <c r="G2527" s="222">
        <v>0</v>
      </c>
      <c r="H2527" s="222">
        <v>0</v>
      </c>
      <c r="I2527" s="222">
        <v>0</v>
      </c>
      <c r="J2527" s="222">
        <v>0</v>
      </c>
      <c r="K2527" s="222">
        <v>0</v>
      </c>
      <c r="L2527" s="222">
        <v>0</v>
      </c>
      <c r="M2527" s="222">
        <v>0</v>
      </c>
      <c r="N2527" s="222">
        <v>0</v>
      </c>
      <c r="O2527" s="222">
        <v>524.29999999999995</v>
      </c>
      <c r="P2527" s="222">
        <v>0</v>
      </c>
      <c r="Q2527" s="222">
        <v>524.29999999999995</v>
      </c>
    </row>
    <row r="2528" spans="1:17">
      <c r="A2528" s="223">
        <f t="shared" si="109"/>
        <v>57</v>
      </c>
      <c r="B2528" s="219" t="s">
        <v>589</v>
      </c>
      <c r="C2528" s="219" t="s">
        <v>7631</v>
      </c>
      <c r="D2528" s="219" t="s">
        <v>7630</v>
      </c>
      <c r="E2528" s="222">
        <v>0</v>
      </c>
      <c r="F2528" s="222">
        <v>0</v>
      </c>
      <c r="G2528" s="222">
        <v>0</v>
      </c>
      <c r="H2528" s="222">
        <v>0</v>
      </c>
      <c r="I2528" s="222">
        <v>0</v>
      </c>
      <c r="J2528" s="222">
        <v>0</v>
      </c>
      <c r="K2528" s="222">
        <v>0</v>
      </c>
      <c r="L2528" s="222">
        <v>0</v>
      </c>
      <c r="M2528" s="222">
        <v>0</v>
      </c>
      <c r="N2528" s="222">
        <v>0</v>
      </c>
      <c r="O2528" s="222">
        <v>101.65</v>
      </c>
      <c r="P2528" s="222">
        <v>0</v>
      </c>
      <c r="Q2528" s="222">
        <v>101.65</v>
      </c>
    </row>
    <row r="2529" spans="1:17">
      <c r="A2529" s="223">
        <f t="shared" si="109"/>
        <v>58</v>
      </c>
      <c r="B2529" s="219" t="s">
        <v>589</v>
      </c>
      <c r="C2529" s="219" t="s">
        <v>7632</v>
      </c>
      <c r="D2529" s="219" t="s">
        <v>7633</v>
      </c>
      <c r="E2529" s="222">
        <v>0</v>
      </c>
      <c r="F2529" s="222">
        <v>0</v>
      </c>
      <c r="G2529" s="222">
        <v>0</v>
      </c>
      <c r="H2529" s="222">
        <v>0</v>
      </c>
      <c r="I2529" s="222">
        <v>0</v>
      </c>
      <c r="J2529" s="222">
        <v>0</v>
      </c>
      <c r="K2529" s="222">
        <v>0</v>
      </c>
      <c r="L2529" s="222">
        <v>0</v>
      </c>
      <c r="M2529" s="222">
        <v>0</v>
      </c>
      <c r="N2529" s="222">
        <v>0</v>
      </c>
      <c r="O2529" s="222">
        <v>690.15</v>
      </c>
      <c r="P2529" s="222">
        <v>0</v>
      </c>
      <c r="Q2529" s="222">
        <v>690.15</v>
      </c>
    </row>
    <row r="2530" spans="1:17">
      <c r="A2530" s="223">
        <f t="shared" si="109"/>
        <v>59</v>
      </c>
      <c r="B2530" s="219" t="s">
        <v>589</v>
      </c>
      <c r="C2530" s="219" t="s">
        <v>7634</v>
      </c>
      <c r="D2530" s="219" t="s">
        <v>7635</v>
      </c>
      <c r="E2530" s="222">
        <v>0</v>
      </c>
      <c r="F2530" s="222">
        <v>0</v>
      </c>
      <c r="G2530" s="222">
        <v>0</v>
      </c>
      <c r="H2530" s="222">
        <v>0</v>
      </c>
      <c r="I2530" s="222">
        <v>0</v>
      </c>
      <c r="J2530" s="222">
        <v>0</v>
      </c>
      <c r="K2530" s="222">
        <v>0</v>
      </c>
      <c r="L2530" s="222">
        <v>0</v>
      </c>
      <c r="M2530" s="222">
        <v>0</v>
      </c>
      <c r="N2530" s="222">
        <v>0</v>
      </c>
      <c r="O2530" s="222">
        <v>101.65</v>
      </c>
      <c r="P2530" s="222">
        <v>0</v>
      </c>
      <c r="Q2530" s="222">
        <v>101.65</v>
      </c>
    </row>
    <row r="2531" spans="1:17">
      <c r="A2531" s="223">
        <f t="shared" si="109"/>
        <v>60</v>
      </c>
      <c r="B2531" s="219" t="s">
        <v>589</v>
      </c>
      <c r="C2531" s="219" t="s">
        <v>7636</v>
      </c>
      <c r="D2531" s="219" t="s">
        <v>7637</v>
      </c>
      <c r="E2531" s="222">
        <v>0</v>
      </c>
      <c r="F2531" s="222">
        <v>0</v>
      </c>
      <c r="G2531" s="222">
        <v>0</v>
      </c>
      <c r="H2531" s="222">
        <v>0</v>
      </c>
      <c r="I2531" s="222">
        <v>0</v>
      </c>
      <c r="J2531" s="222">
        <v>0</v>
      </c>
      <c r="K2531" s="222">
        <v>0</v>
      </c>
      <c r="L2531" s="222">
        <v>0</v>
      </c>
      <c r="M2531" s="222">
        <v>0</v>
      </c>
      <c r="N2531" s="222">
        <v>0</v>
      </c>
      <c r="O2531" s="222">
        <v>177.62</v>
      </c>
      <c r="P2531" s="222">
        <v>0</v>
      </c>
      <c r="Q2531" s="222">
        <v>177.62</v>
      </c>
    </row>
    <row r="2532" spans="1:17">
      <c r="A2532" s="223">
        <f t="shared" si="109"/>
        <v>61</v>
      </c>
      <c r="B2532" s="219" t="s">
        <v>589</v>
      </c>
      <c r="C2532" s="219" t="s">
        <v>7638</v>
      </c>
      <c r="D2532" s="219" t="s">
        <v>7637</v>
      </c>
      <c r="E2532" s="222">
        <v>0</v>
      </c>
      <c r="F2532" s="222">
        <v>0</v>
      </c>
      <c r="G2532" s="222">
        <v>0</v>
      </c>
      <c r="H2532" s="222">
        <v>0</v>
      </c>
      <c r="I2532" s="222">
        <v>0</v>
      </c>
      <c r="J2532" s="222">
        <v>0</v>
      </c>
      <c r="K2532" s="222">
        <v>0</v>
      </c>
      <c r="L2532" s="222">
        <v>0</v>
      </c>
      <c r="M2532" s="222">
        <v>0</v>
      </c>
      <c r="N2532" s="222">
        <v>0</v>
      </c>
      <c r="O2532" s="222">
        <v>739.37</v>
      </c>
      <c r="P2532" s="222">
        <v>0</v>
      </c>
      <c r="Q2532" s="222">
        <v>739.37</v>
      </c>
    </row>
    <row r="2533" spans="1:17">
      <c r="A2533" s="223">
        <f t="shared" si="109"/>
        <v>62</v>
      </c>
      <c r="B2533" s="219" t="s">
        <v>589</v>
      </c>
      <c r="C2533" s="219" t="s">
        <v>7639</v>
      </c>
      <c r="D2533" s="219" t="s">
        <v>3327</v>
      </c>
      <c r="E2533" s="222">
        <v>0</v>
      </c>
      <c r="F2533" s="222">
        <v>0</v>
      </c>
      <c r="G2533" s="222">
        <v>0</v>
      </c>
      <c r="H2533" s="222">
        <v>0</v>
      </c>
      <c r="I2533" s="222">
        <v>0</v>
      </c>
      <c r="J2533" s="222">
        <v>0</v>
      </c>
      <c r="K2533" s="222">
        <v>0</v>
      </c>
      <c r="L2533" s="222">
        <v>0</v>
      </c>
      <c r="M2533" s="222">
        <v>0</v>
      </c>
      <c r="N2533" s="222">
        <v>0</v>
      </c>
      <c r="O2533" s="222">
        <v>107</v>
      </c>
      <c r="P2533" s="222">
        <v>0</v>
      </c>
      <c r="Q2533" s="222">
        <v>107</v>
      </c>
    </row>
    <row r="2534" spans="1:17">
      <c r="A2534" s="223">
        <f t="shared" si="109"/>
        <v>63</v>
      </c>
      <c r="B2534" s="219" t="s">
        <v>589</v>
      </c>
      <c r="C2534" s="219" t="s">
        <v>7640</v>
      </c>
      <c r="D2534" s="219" t="s">
        <v>3327</v>
      </c>
      <c r="E2534" s="222">
        <v>0</v>
      </c>
      <c r="F2534" s="222">
        <v>0</v>
      </c>
      <c r="G2534" s="222">
        <v>0</v>
      </c>
      <c r="H2534" s="222">
        <v>0</v>
      </c>
      <c r="I2534" s="222">
        <v>0</v>
      </c>
      <c r="J2534" s="222">
        <v>0</v>
      </c>
      <c r="K2534" s="222">
        <v>0</v>
      </c>
      <c r="L2534" s="222">
        <v>0</v>
      </c>
      <c r="M2534" s="222">
        <v>0</v>
      </c>
      <c r="N2534" s="222">
        <v>0</v>
      </c>
      <c r="O2534" s="222">
        <v>113.42</v>
      </c>
      <c r="P2534" s="222">
        <v>0</v>
      </c>
      <c r="Q2534" s="222">
        <v>113.42</v>
      </c>
    </row>
    <row r="2535" spans="1:17">
      <c r="A2535" s="223">
        <f t="shared" si="109"/>
        <v>64</v>
      </c>
      <c r="B2535" s="219" t="s">
        <v>589</v>
      </c>
      <c r="C2535" s="219" t="s">
        <v>7641</v>
      </c>
      <c r="D2535" s="219" t="s">
        <v>3327</v>
      </c>
      <c r="E2535" s="222">
        <v>0</v>
      </c>
      <c r="F2535" s="222">
        <v>0</v>
      </c>
      <c r="G2535" s="222">
        <v>0</v>
      </c>
      <c r="H2535" s="222">
        <v>0</v>
      </c>
      <c r="I2535" s="222">
        <v>0</v>
      </c>
      <c r="J2535" s="222">
        <v>0</v>
      </c>
      <c r="K2535" s="222">
        <v>0</v>
      </c>
      <c r="L2535" s="222">
        <v>0</v>
      </c>
      <c r="M2535" s="222">
        <v>0</v>
      </c>
      <c r="N2535" s="222">
        <v>0</v>
      </c>
      <c r="O2535" s="222">
        <v>107</v>
      </c>
      <c r="P2535" s="222">
        <v>0</v>
      </c>
      <c r="Q2535" s="222">
        <v>107</v>
      </c>
    </row>
    <row r="2536" spans="1:17">
      <c r="A2536" s="223">
        <f t="shared" si="109"/>
        <v>65</v>
      </c>
      <c r="B2536" s="219" t="s">
        <v>589</v>
      </c>
      <c r="C2536" s="219" t="s">
        <v>7642</v>
      </c>
      <c r="D2536" s="219" t="s">
        <v>3327</v>
      </c>
      <c r="E2536" s="222">
        <v>0</v>
      </c>
      <c r="F2536" s="222">
        <v>0</v>
      </c>
      <c r="G2536" s="222">
        <v>0</v>
      </c>
      <c r="H2536" s="222">
        <v>0</v>
      </c>
      <c r="I2536" s="222">
        <v>0</v>
      </c>
      <c r="J2536" s="222">
        <v>0</v>
      </c>
      <c r="K2536" s="222">
        <v>0</v>
      </c>
      <c r="L2536" s="222">
        <v>31.3</v>
      </c>
      <c r="M2536" s="222">
        <v>31.3</v>
      </c>
      <c r="N2536" s="222">
        <v>31.3</v>
      </c>
      <c r="O2536" s="222">
        <v>631.29999999999995</v>
      </c>
      <c r="P2536" s="222">
        <v>0</v>
      </c>
      <c r="Q2536" s="222">
        <v>725.2</v>
      </c>
    </row>
    <row r="2537" spans="1:17">
      <c r="A2537" s="223">
        <f t="shared" si="109"/>
        <v>66</v>
      </c>
      <c r="B2537" s="219" t="s">
        <v>589</v>
      </c>
      <c r="C2537" s="219" t="s">
        <v>7643</v>
      </c>
      <c r="D2537" s="219" t="s">
        <v>7644</v>
      </c>
      <c r="E2537" s="222">
        <v>0</v>
      </c>
      <c r="F2537" s="222">
        <v>0</v>
      </c>
      <c r="G2537" s="222">
        <v>0</v>
      </c>
      <c r="H2537" s="222">
        <v>0</v>
      </c>
      <c r="I2537" s="222">
        <v>0</v>
      </c>
      <c r="J2537" s="222">
        <v>0</v>
      </c>
      <c r="K2537" s="222">
        <v>0</v>
      </c>
      <c r="L2537" s="222">
        <v>0</v>
      </c>
      <c r="M2537" s="222">
        <v>0</v>
      </c>
      <c r="N2537" s="222">
        <v>0</v>
      </c>
      <c r="O2537" s="222">
        <v>744.72</v>
      </c>
      <c r="P2537" s="222">
        <v>0</v>
      </c>
      <c r="Q2537" s="222">
        <v>744.72</v>
      </c>
    </row>
    <row r="2538" spans="1:17">
      <c r="A2538" s="223">
        <f t="shared" si="109"/>
        <v>67</v>
      </c>
      <c r="B2538" s="219" t="s">
        <v>589</v>
      </c>
      <c r="C2538" s="219" t="s">
        <v>7645</v>
      </c>
      <c r="D2538" s="219" t="s">
        <v>7646</v>
      </c>
      <c r="E2538" s="222">
        <v>0</v>
      </c>
      <c r="F2538" s="222">
        <v>0</v>
      </c>
      <c r="G2538" s="222">
        <v>0</v>
      </c>
      <c r="H2538" s="222">
        <v>0</v>
      </c>
      <c r="I2538" s="222">
        <v>0</v>
      </c>
      <c r="J2538" s="222">
        <v>0</v>
      </c>
      <c r="K2538" s="222">
        <v>0</v>
      </c>
      <c r="L2538" s="222">
        <v>0</v>
      </c>
      <c r="M2538" s="222">
        <v>0</v>
      </c>
      <c r="N2538" s="222">
        <v>0</v>
      </c>
      <c r="O2538" s="222">
        <v>1337.5</v>
      </c>
      <c r="P2538" s="222">
        <v>0</v>
      </c>
      <c r="Q2538" s="222">
        <v>1337.5</v>
      </c>
    </row>
    <row r="2539" spans="1:17">
      <c r="A2539" s="223">
        <f t="shared" si="109"/>
        <v>68</v>
      </c>
      <c r="B2539" s="219" t="s">
        <v>589</v>
      </c>
      <c r="C2539" s="219" t="s">
        <v>7647</v>
      </c>
      <c r="D2539" s="219" t="s">
        <v>7648</v>
      </c>
      <c r="E2539" s="222">
        <v>0</v>
      </c>
      <c r="F2539" s="222">
        <v>0</v>
      </c>
      <c r="G2539" s="222">
        <v>0</v>
      </c>
      <c r="H2539" s="222">
        <v>0</v>
      </c>
      <c r="I2539" s="222">
        <v>0</v>
      </c>
      <c r="J2539" s="222">
        <v>0</v>
      </c>
      <c r="K2539" s="222">
        <v>0</v>
      </c>
      <c r="L2539" s="222">
        <v>0</v>
      </c>
      <c r="M2539" s="222">
        <v>0</v>
      </c>
      <c r="N2539" s="222">
        <v>0</v>
      </c>
      <c r="O2539" s="222">
        <v>621.66999999999996</v>
      </c>
      <c r="P2539" s="222">
        <v>0</v>
      </c>
      <c r="Q2539" s="222">
        <v>621.66999999999996</v>
      </c>
    </row>
    <row r="2540" spans="1:17">
      <c r="A2540" s="223">
        <f t="shared" si="109"/>
        <v>69</v>
      </c>
      <c r="B2540" s="219" t="s">
        <v>589</v>
      </c>
      <c r="C2540" s="219" t="s">
        <v>7649</v>
      </c>
      <c r="D2540" s="219" t="s">
        <v>7648</v>
      </c>
      <c r="E2540" s="222">
        <v>0</v>
      </c>
      <c r="F2540" s="222">
        <v>0</v>
      </c>
      <c r="G2540" s="222">
        <v>0</v>
      </c>
      <c r="H2540" s="222">
        <v>0</v>
      </c>
      <c r="I2540" s="222">
        <v>0</v>
      </c>
      <c r="J2540" s="222">
        <v>0</v>
      </c>
      <c r="K2540" s="222">
        <v>0</v>
      </c>
      <c r="L2540" s="222">
        <v>0</v>
      </c>
      <c r="M2540" s="222">
        <v>0</v>
      </c>
      <c r="N2540" s="222">
        <v>0</v>
      </c>
      <c r="O2540" s="222">
        <v>1326.8</v>
      </c>
      <c r="P2540" s="222">
        <v>0</v>
      </c>
      <c r="Q2540" s="222">
        <v>1326.8</v>
      </c>
    </row>
    <row r="2541" spans="1:17">
      <c r="A2541" s="223">
        <f t="shared" si="109"/>
        <v>70</v>
      </c>
      <c r="B2541" s="219" t="s">
        <v>589</v>
      </c>
      <c r="C2541" s="219" t="s">
        <v>7650</v>
      </c>
      <c r="D2541" s="219" t="s">
        <v>3610</v>
      </c>
      <c r="E2541" s="222">
        <v>0</v>
      </c>
      <c r="F2541" s="222">
        <v>0</v>
      </c>
      <c r="G2541" s="222">
        <v>0</v>
      </c>
      <c r="H2541" s="222">
        <v>0</v>
      </c>
      <c r="I2541" s="222">
        <v>0</v>
      </c>
      <c r="J2541" s="222">
        <v>0</v>
      </c>
      <c r="K2541" s="222">
        <v>0</v>
      </c>
      <c r="L2541" s="222">
        <v>0</v>
      </c>
      <c r="M2541" s="222">
        <v>0</v>
      </c>
      <c r="N2541" s="222">
        <v>0</v>
      </c>
      <c r="O2541" s="222">
        <v>1337.5</v>
      </c>
      <c r="P2541" s="222">
        <v>0</v>
      </c>
      <c r="Q2541" s="222">
        <v>1337.5</v>
      </c>
    </row>
    <row r="2542" spans="1:17">
      <c r="A2542" s="223">
        <f t="shared" si="109"/>
        <v>71</v>
      </c>
      <c r="B2542" s="219" t="s">
        <v>589</v>
      </c>
      <c r="C2542" s="219" t="s">
        <v>7651</v>
      </c>
      <c r="D2542" s="219" t="s">
        <v>3616</v>
      </c>
      <c r="E2542" s="222">
        <v>0</v>
      </c>
      <c r="F2542" s="222">
        <v>0</v>
      </c>
      <c r="G2542" s="222">
        <v>0</v>
      </c>
      <c r="H2542" s="222">
        <v>0</v>
      </c>
      <c r="I2542" s="222">
        <v>0</v>
      </c>
      <c r="J2542" s="222">
        <v>0</v>
      </c>
      <c r="K2542" s="222">
        <v>0</v>
      </c>
      <c r="L2542" s="222">
        <v>0</v>
      </c>
      <c r="M2542" s="222">
        <v>0</v>
      </c>
      <c r="N2542" s="222">
        <v>0</v>
      </c>
      <c r="O2542" s="222">
        <v>631.29999999999995</v>
      </c>
      <c r="P2542" s="222">
        <v>0</v>
      </c>
      <c r="Q2542" s="222">
        <v>631.29999999999995</v>
      </c>
    </row>
    <row r="2543" spans="1:17">
      <c r="A2543" s="223">
        <f t="shared" si="109"/>
        <v>72</v>
      </c>
      <c r="B2543" s="219" t="s">
        <v>589</v>
      </c>
      <c r="C2543" s="219" t="s">
        <v>7652</v>
      </c>
      <c r="D2543" s="219" t="s">
        <v>3616</v>
      </c>
      <c r="E2543" s="222">
        <v>0</v>
      </c>
      <c r="F2543" s="222">
        <v>0</v>
      </c>
      <c r="G2543" s="222">
        <v>0</v>
      </c>
      <c r="H2543" s="222">
        <v>0</v>
      </c>
      <c r="I2543" s="222">
        <v>0</v>
      </c>
      <c r="J2543" s="222">
        <v>0</v>
      </c>
      <c r="K2543" s="222">
        <v>0</v>
      </c>
      <c r="L2543" s="222">
        <v>0</v>
      </c>
      <c r="M2543" s="222">
        <v>0</v>
      </c>
      <c r="N2543" s="222">
        <v>0</v>
      </c>
      <c r="O2543" s="222">
        <v>2707.1</v>
      </c>
      <c r="P2543" s="222">
        <v>0</v>
      </c>
      <c r="Q2543" s="222">
        <v>2707.1</v>
      </c>
    </row>
    <row r="2544" spans="1:17">
      <c r="A2544" s="223">
        <f t="shared" si="109"/>
        <v>73</v>
      </c>
      <c r="B2544" s="219" t="s">
        <v>589</v>
      </c>
      <c r="C2544" s="219" t="s">
        <v>7653</v>
      </c>
      <c r="D2544" s="219" t="s">
        <v>3053</v>
      </c>
      <c r="E2544" s="222">
        <v>0</v>
      </c>
      <c r="F2544" s="222">
        <v>0</v>
      </c>
      <c r="G2544" s="222">
        <v>0</v>
      </c>
      <c r="H2544" s="222">
        <v>0</v>
      </c>
      <c r="I2544" s="222">
        <v>0</v>
      </c>
      <c r="J2544" s="222">
        <v>0</v>
      </c>
      <c r="K2544" s="222">
        <v>0</v>
      </c>
      <c r="L2544" s="222">
        <v>0</v>
      </c>
      <c r="M2544" s="222">
        <v>0</v>
      </c>
      <c r="N2544" s="222">
        <v>0</v>
      </c>
      <c r="O2544" s="222">
        <v>101.65</v>
      </c>
      <c r="P2544" s="222">
        <v>0</v>
      </c>
      <c r="Q2544" s="222">
        <v>101.65</v>
      </c>
    </row>
    <row r="2545" spans="1:17">
      <c r="A2545" s="223">
        <f t="shared" si="109"/>
        <v>74</v>
      </c>
      <c r="B2545" s="219" t="s">
        <v>589</v>
      </c>
      <c r="C2545" s="219" t="s">
        <v>7654</v>
      </c>
      <c r="D2545" s="219" t="s">
        <v>3053</v>
      </c>
      <c r="E2545" s="222">
        <v>0</v>
      </c>
      <c r="F2545" s="222">
        <v>0</v>
      </c>
      <c r="G2545" s="222">
        <v>0</v>
      </c>
      <c r="H2545" s="222">
        <v>0</v>
      </c>
      <c r="I2545" s="222">
        <v>0</v>
      </c>
      <c r="J2545" s="222">
        <v>0</v>
      </c>
      <c r="K2545" s="222">
        <v>0</v>
      </c>
      <c r="L2545" s="222">
        <v>0</v>
      </c>
      <c r="M2545" s="222">
        <v>0</v>
      </c>
      <c r="N2545" s="222">
        <v>0</v>
      </c>
      <c r="O2545" s="222">
        <v>1337.5</v>
      </c>
      <c r="P2545" s="222">
        <v>0</v>
      </c>
      <c r="Q2545" s="222">
        <v>1337.5</v>
      </c>
    </row>
    <row r="2546" spans="1:17">
      <c r="A2546" s="223">
        <f t="shared" si="109"/>
        <v>75</v>
      </c>
      <c r="B2546" s="219" t="s">
        <v>589</v>
      </c>
      <c r="C2546" s="219" t="s">
        <v>7655</v>
      </c>
      <c r="D2546" s="219" t="s">
        <v>3608</v>
      </c>
      <c r="E2546" s="222">
        <v>0</v>
      </c>
      <c r="F2546" s="222">
        <v>0</v>
      </c>
      <c r="G2546" s="222">
        <v>0</v>
      </c>
      <c r="H2546" s="222">
        <v>0</v>
      </c>
      <c r="I2546" s="222">
        <v>0</v>
      </c>
      <c r="J2546" s="222">
        <v>0</v>
      </c>
      <c r="K2546" s="222">
        <v>0</v>
      </c>
      <c r="L2546" s="222">
        <v>0</v>
      </c>
      <c r="M2546" s="222">
        <v>0</v>
      </c>
      <c r="N2546" s="222">
        <v>0</v>
      </c>
      <c r="O2546" s="222">
        <v>147.38999999999999</v>
      </c>
      <c r="P2546" s="222">
        <v>0</v>
      </c>
      <c r="Q2546" s="222">
        <v>147.38999999999999</v>
      </c>
    </row>
    <row r="2547" spans="1:17">
      <c r="A2547" s="223">
        <f t="shared" si="109"/>
        <v>76</v>
      </c>
      <c r="B2547" s="219" t="s">
        <v>589</v>
      </c>
      <c r="C2547" s="219" t="s">
        <v>7656</v>
      </c>
      <c r="D2547" s="219" t="s">
        <v>3006</v>
      </c>
      <c r="E2547" s="222">
        <v>0</v>
      </c>
      <c r="F2547" s="222">
        <v>0</v>
      </c>
      <c r="G2547" s="222">
        <v>0</v>
      </c>
      <c r="H2547" s="222">
        <v>0</v>
      </c>
      <c r="I2547" s="222">
        <v>0</v>
      </c>
      <c r="J2547" s="222">
        <v>0</v>
      </c>
      <c r="K2547" s="222">
        <v>0</v>
      </c>
      <c r="L2547" s="222">
        <v>0</v>
      </c>
      <c r="M2547" s="222">
        <v>0</v>
      </c>
      <c r="N2547" s="222">
        <v>0</v>
      </c>
      <c r="O2547" s="222">
        <v>745.15</v>
      </c>
      <c r="P2547" s="222">
        <v>0</v>
      </c>
      <c r="Q2547" s="222">
        <v>745.15</v>
      </c>
    </row>
    <row r="2548" spans="1:17">
      <c r="A2548" s="223">
        <f t="shared" ref="A2548:A2611" si="110">A2547+1</f>
        <v>77</v>
      </c>
      <c r="B2548" s="219" t="s">
        <v>589</v>
      </c>
      <c r="C2548" s="219" t="s">
        <v>7657</v>
      </c>
      <c r="D2548" s="219" t="s">
        <v>3006</v>
      </c>
      <c r="E2548" s="222">
        <v>0</v>
      </c>
      <c r="F2548" s="222">
        <v>0</v>
      </c>
      <c r="G2548" s="222">
        <v>0</v>
      </c>
      <c r="H2548" s="222">
        <v>0</v>
      </c>
      <c r="I2548" s="222">
        <v>0</v>
      </c>
      <c r="J2548" s="222">
        <v>0</v>
      </c>
      <c r="K2548" s="222">
        <v>0</v>
      </c>
      <c r="L2548" s="222">
        <v>0</v>
      </c>
      <c r="M2548" s="222">
        <v>0</v>
      </c>
      <c r="N2548" s="222">
        <v>0</v>
      </c>
      <c r="O2548" s="222">
        <v>631.29999999999995</v>
      </c>
      <c r="P2548" s="222">
        <v>0</v>
      </c>
      <c r="Q2548" s="222">
        <v>631.29999999999995</v>
      </c>
    </row>
    <row r="2549" spans="1:17">
      <c r="A2549" s="223">
        <f t="shared" si="110"/>
        <v>78</v>
      </c>
      <c r="B2549" s="219" t="s">
        <v>589</v>
      </c>
      <c r="C2549" s="219" t="s">
        <v>7658</v>
      </c>
      <c r="D2549" s="219" t="s">
        <v>7659</v>
      </c>
      <c r="E2549" s="222">
        <v>0</v>
      </c>
      <c r="F2549" s="222">
        <v>0</v>
      </c>
      <c r="G2549" s="222">
        <v>0</v>
      </c>
      <c r="H2549" s="222">
        <v>0</v>
      </c>
      <c r="I2549" s="222">
        <v>0</v>
      </c>
      <c r="J2549" s="222">
        <v>0</v>
      </c>
      <c r="K2549" s="222">
        <v>0</v>
      </c>
      <c r="L2549" s="222">
        <v>0</v>
      </c>
      <c r="M2549" s="222">
        <v>0</v>
      </c>
      <c r="N2549" s="222">
        <v>0</v>
      </c>
      <c r="O2549" s="222">
        <v>631.29999999999995</v>
      </c>
      <c r="P2549" s="222">
        <v>0</v>
      </c>
      <c r="Q2549" s="222">
        <v>631.29999999999995</v>
      </c>
    </row>
    <row r="2550" spans="1:17">
      <c r="A2550" s="223">
        <f t="shared" si="110"/>
        <v>79</v>
      </c>
      <c r="B2550" s="219" t="s">
        <v>589</v>
      </c>
      <c r="C2550" s="219" t="s">
        <v>7660</v>
      </c>
      <c r="D2550" s="219" t="s">
        <v>7661</v>
      </c>
      <c r="E2550" s="222">
        <v>0</v>
      </c>
      <c r="F2550" s="222">
        <v>0</v>
      </c>
      <c r="G2550" s="222">
        <v>0</v>
      </c>
      <c r="H2550" s="222">
        <v>0</v>
      </c>
      <c r="I2550" s="222">
        <v>0</v>
      </c>
      <c r="J2550" s="222">
        <v>0</v>
      </c>
      <c r="K2550" s="222">
        <v>0</v>
      </c>
      <c r="L2550" s="222">
        <v>0</v>
      </c>
      <c r="M2550" s="222">
        <v>0</v>
      </c>
      <c r="N2550" s="222">
        <v>0</v>
      </c>
      <c r="O2550" s="222">
        <v>1337.5</v>
      </c>
      <c r="P2550" s="222">
        <v>0</v>
      </c>
      <c r="Q2550" s="222">
        <v>1337.5</v>
      </c>
    </row>
    <row r="2551" spans="1:17">
      <c r="A2551" s="223">
        <f t="shared" si="110"/>
        <v>80</v>
      </c>
      <c r="B2551" s="219" t="s">
        <v>589</v>
      </c>
      <c r="C2551" s="219" t="s">
        <v>7662</v>
      </c>
      <c r="D2551" s="219" t="s">
        <v>7663</v>
      </c>
      <c r="E2551" s="222">
        <v>0</v>
      </c>
      <c r="F2551" s="222">
        <v>0</v>
      </c>
      <c r="G2551" s="222">
        <v>0</v>
      </c>
      <c r="H2551" s="222">
        <v>0</v>
      </c>
      <c r="I2551" s="222">
        <v>0</v>
      </c>
      <c r="J2551" s="222">
        <v>0</v>
      </c>
      <c r="K2551" s="222">
        <v>0</v>
      </c>
      <c r="L2551" s="222">
        <v>0</v>
      </c>
      <c r="M2551" s="222">
        <v>0</v>
      </c>
      <c r="N2551" s="222">
        <v>0</v>
      </c>
      <c r="O2551" s="222">
        <v>1337.5</v>
      </c>
      <c r="P2551" s="222">
        <v>0</v>
      </c>
      <c r="Q2551" s="222">
        <v>1337.5</v>
      </c>
    </row>
    <row r="2552" spans="1:17">
      <c r="A2552" s="223">
        <f t="shared" si="110"/>
        <v>81</v>
      </c>
      <c r="B2552" s="219" t="s">
        <v>589</v>
      </c>
      <c r="C2552" s="219" t="s">
        <v>7664</v>
      </c>
      <c r="D2552" s="219" t="s">
        <v>3083</v>
      </c>
      <c r="E2552" s="222">
        <v>0</v>
      </c>
      <c r="F2552" s="222">
        <v>0</v>
      </c>
      <c r="G2552" s="222">
        <v>0</v>
      </c>
      <c r="H2552" s="222">
        <v>0</v>
      </c>
      <c r="I2552" s="222">
        <v>0</v>
      </c>
      <c r="J2552" s="222">
        <v>0</v>
      </c>
      <c r="K2552" s="222">
        <v>0</v>
      </c>
      <c r="L2552" s="222">
        <v>0</v>
      </c>
      <c r="M2552" s="222">
        <v>0</v>
      </c>
      <c r="N2552" s="222">
        <v>0</v>
      </c>
      <c r="O2552" s="222">
        <v>104.7</v>
      </c>
      <c r="P2552" s="222">
        <v>0</v>
      </c>
      <c r="Q2552" s="222">
        <v>104.7</v>
      </c>
    </row>
    <row r="2553" spans="1:17">
      <c r="A2553" s="223">
        <f t="shared" si="110"/>
        <v>82</v>
      </c>
      <c r="B2553" s="219" t="s">
        <v>589</v>
      </c>
      <c r="C2553" s="219" t="s">
        <v>7665</v>
      </c>
      <c r="D2553" s="219" t="s">
        <v>3083</v>
      </c>
      <c r="E2553" s="222">
        <v>0</v>
      </c>
      <c r="F2553" s="222">
        <v>0</v>
      </c>
      <c r="G2553" s="222">
        <v>0</v>
      </c>
      <c r="H2553" s="222">
        <v>0</v>
      </c>
      <c r="I2553" s="222">
        <v>0</v>
      </c>
      <c r="J2553" s="222">
        <v>0</v>
      </c>
      <c r="K2553" s="222">
        <v>0</v>
      </c>
      <c r="L2553" s="222">
        <v>0</v>
      </c>
      <c r="M2553" s="222">
        <v>0</v>
      </c>
      <c r="N2553" s="222">
        <v>0</v>
      </c>
      <c r="O2553" s="222">
        <v>1337.5</v>
      </c>
      <c r="P2553" s="222">
        <v>0</v>
      </c>
      <c r="Q2553" s="222">
        <v>1337.5</v>
      </c>
    </row>
    <row r="2554" spans="1:17">
      <c r="A2554" s="223">
        <f t="shared" si="110"/>
        <v>83</v>
      </c>
      <c r="B2554" s="219" t="s">
        <v>589</v>
      </c>
      <c r="C2554" s="219" t="s">
        <v>7666</v>
      </c>
      <c r="D2554" s="219" t="s">
        <v>7667</v>
      </c>
      <c r="E2554" s="222">
        <v>0</v>
      </c>
      <c r="F2554" s="222">
        <v>0</v>
      </c>
      <c r="G2554" s="222">
        <v>0</v>
      </c>
      <c r="H2554" s="222">
        <v>0</v>
      </c>
      <c r="I2554" s="222">
        <v>0</v>
      </c>
      <c r="J2554" s="222">
        <v>0</v>
      </c>
      <c r="K2554" s="222">
        <v>0</v>
      </c>
      <c r="L2554" s="222">
        <v>0</v>
      </c>
      <c r="M2554" s="222">
        <v>0</v>
      </c>
      <c r="N2554" s="222">
        <v>0</v>
      </c>
      <c r="O2554" s="222">
        <v>91.49</v>
      </c>
      <c r="P2554" s="222">
        <v>0</v>
      </c>
      <c r="Q2554" s="222">
        <v>91.49</v>
      </c>
    </row>
    <row r="2555" spans="1:17">
      <c r="A2555" s="223">
        <f t="shared" si="110"/>
        <v>84</v>
      </c>
      <c r="B2555" s="219" t="s">
        <v>589</v>
      </c>
      <c r="C2555" s="219" t="s">
        <v>7668</v>
      </c>
      <c r="D2555" s="219" t="s">
        <v>7669</v>
      </c>
      <c r="E2555" s="222">
        <v>0</v>
      </c>
      <c r="F2555" s="222">
        <v>0</v>
      </c>
      <c r="G2555" s="222">
        <v>0</v>
      </c>
      <c r="H2555" s="222">
        <v>0</v>
      </c>
      <c r="I2555" s="222">
        <v>0</v>
      </c>
      <c r="J2555" s="222">
        <v>0</v>
      </c>
      <c r="K2555" s="222">
        <v>0</v>
      </c>
      <c r="L2555" s="222">
        <v>0</v>
      </c>
      <c r="M2555" s="222">
        <v>0</v>
      </c>
      <c r="N2555" s="222">
        <v>0</v>
      </c>
      <c r="O2555" s="222">
        <v>107</v>
      </c>
      <c r="P2555" s="222">
        <v>0</v>
      </c>
      <c r="Q2555" s="222">
        <v>107</v>
      </c>
    </row>
    <row r="2556" spans="1:17">
      <c r="A2556" s="223">
        <f t="shared" si="110"/>
        <v>85</v>
      </c>
      <c r="B2556" s="219" t="s">
        <v>589</v>
      </c>
      <c r="C2556" s="219" t="s">
        <v>7670</v>
      </c>
      <c r="D2556" s="219" t="s">
        <v>7671</v>
      </c>
      <c r="E2556" s="222">
        <v>0</v>
      </c>
      <c r="F2556" s="222">
        <v>0</v>
      </c>
      <c r="G2556" s="222">
        <v>0</v>
      </c>
      <c r="H2556" s="222">
        <v>0</v>
      </c>
      <c r="I2556" s="222">
        <v>0</v>
      </c>
      <c r="J2556" s="222">
        <v>0</v>
      </c>
      <c r="K2556" s="222">
        <v>0</v>
      </c>
      <c r="L2556" s="222">
        <v>0</v>
      </c>
      <c r="M2556" s="222">
        <v>0</v>
      </c>
      <c r="N2556" s="222">
        <v>0</v>
      </c>
      <c r="O2556" s="222">
        <v>214</v>
      </c>
      <c r="P2556" s="222">
        <v>0</v>
      </c>
      <c r="Q2556" s="222">
        <v>214</v>
      </c>
    </row>
    <row r="2557" spans="1:17">
      <c r="A2557" s="223">
        <f t="shared" si="110"/>
        <v>86</v>
      </c>
      <c r="B2557" s="219" t="s">
        <v>589</v>
      </c>
      <c r="C2557" s="219" t="s">
        <v>7672</v>
      </c>
      <c r="D2557" s="219" t="s">
        <v>7673</v>
      </c>
      <c r="E2557" s="222">
        <v>0</v>
      </c>
      <c r="F2557" s="222">
        <v>0</v>
      </c>
      <c r="G2557" s="222">
        <v>0</v>
      </c>
      <c r="H2557" s="222">
        <v>0</v>
      </c>
      <c r="I2557" s="222">
        <v>0</v>
      </c>
      <c r="J2557" s="222">
        <v>0</v>
      </c>
      <c r="K2557" s="222">
        <v>0</v>
      </c>
      <c r="L2557" s="222">
        <v>0</v>
      </c>
      <c r="M2557" s="222">
        <v>0</v>
      </c>
      <c r="N2557" s="222">
        <v>0</v>
      </c>
      <c r="O2557" s="222">
        <v>101.65</v>
      </c>
      <c r="P2557" s="222">
        <v>0</v>
      </c>
      <c r="Q2557" s="222">
        <v>101.65</v>
      </c>
    </row>
    <row r="2558" spans="1:17">
      <c r="A2558" s="223">
        <f t="shared" si="110"/>
        <v>87</v>
      </c>
      <c r="B2558" s="219" t="s">
        <v>589</v>
      </c>
      <c r="C2558" s="219" t="s">
        <v>7674</v>
      </c>
      <c r="D2558" s="219" t="s">
        <v>7675</v>
      </c>
      <c r="E2558" s="222">
        <v>0</v>
      </c>
      <c r="F2558" s="222">
        <v>0</v>
      </c>
      <c r="G2558" s="222">
        <v>0</v>
      </c>
      <c r="H2558" s="222">
        <v>0</v>
      </c>
      <c r="I2558" s="222">
        <v>0</v>
      </c>
      <c r="J2558" s="222">
        <v>0</v>
      </c>
      <c r="K2558" s="222">
        <v>0</v>
      </c>
      <c r="L2558" s="222">
        <v>0</v>
      </c>
      <c r="M2558" s="222">
        <v>0</v>
      </c>
      <c r="N2558" s="222">
        <v>0</v>
      </c>
      <c r="O2558" s="222">
        <v>524.29999999999995</v>
      </c>
      <c r="P2558" s="222">
        <v>0</v>
      </c>
      <c r="Q2558" s="222">
        <v>524.29999999999995</v>
      </c>
    </row>
    <row r="2559" spans="1:17">
      <c r="A2559" s="223">
        <f t="shared" si="110"/>
        <v>88</v>
      </c>
      <c r="B2559" s="219" t="s">
        <v>589</v>
      </c>
      <c r="C2559" s="219" t="s">
        <v>7676</v>
      </c>
      <c r="D2559" s="219" t="s">
        <v>7677</v>
      </c>
      <c r="E2559" s="222">
        <v>0</v>
      </c>
      <c r="F2559" s="222">
        <v>0</v>
      </c>
      <c r="G2559" s="222">
        <v>0</v>
      </c>
      <c r="H2559" s="222">
        <v>0</v>
      </c>
      <c r="I2559" s="222">
        <v>0</v>
      </c>
      <c r="J2559" s="222">
        <v>0</v>
      </c>
      <c r="K2559" s="222">
        <v>0</v>
      </c>
      <c r="L2559" s="222">
        <v>0</v>
      </c>
      <c r="M2559" s="222">
        <v>0</v>
      </c>
      <c r="N2559" s="222">
        <v>0</v>
      </c>
      <c r="O2559" s="222">
        <v>1337.5</v>
      </c>
      <c r="P2559" s="222">
        <v>0</v>
      </c>
      <c r="Q2559" s="222">
        <v>1337.5</v>
      </c>
    </row>
    <row r="2560" spans="1:17">
      <c r="A2560" s="223">
        <f t="shared" si="110"/>
        <v>89</v>
      </c>
      <c r="B2560" s="219" t="s">
        <v>589</v>
      </c>
      <c r="C2560" s="219" t="s">
        <v>7678</v>
      </c>
      <c r="D2560" s="219" t="s">
        <v>7679</v>
      </c>
      <c r="E2560" s="222">
        <v>0</v>
      </c>
      <c r="F2560" s="222">
        <v>0</v>
      </c>
      <c r="G2560" s="222">
        <v>0</v>
      </c>
      <c r="H2560" s="222">
        <v>0</v>
      </c>
      <c r="I2560" s="222">
        <v>0</v>
      </c>
      <c r="J2560" s="222">
        <v>0</v>
      </c>
      <c r="K2560" s="222">
        <v>0</v>
      </c>
      <c r="L2560" s="222">
        <v>248.24</v>
      </c>
      <c r="M2560" s="222">
        <v>428</v>
      </c>
      <c r="N2560" s="222">
        <v>549.98</v>
      </c>
      <c r="O2560" s="222">
        <v>273.92</v>
      </c>
      <c r="P2560" s="222">
        <v>0</v>
      </c>
      <c r="Q2560" s="222">
        <v>1500.14</v>
      </c>
    </row>
    <row r="2561" spans="1:17">
      <c r="A2561" s="223">
        <f t="shared" si="110"/>
        <v>90</v>
      </c>
      <c r="B2561" s="219" t="s">
        <v>589</v>
      </c>
      <c r="C2561" s="219" t="s">
        <v>7680</v>
      </c>
      <c r="D2561" s="219" t="s">
        <v>7681</v>
      </c>
      <c r="E2561" s="222">
        <v>0</v>
      </c>
      <c r="F2561" s="222">
        <v>0</v>
      </c>
      <c r="G2561" s="222">
        <v>0</v>
      </c>
      <c r="H2561" s="222">
        <v>0</v>
      </c>
      <c r="I2561" s="222">
        <v>0</v>
      </c>
      <c r="J2561" s="222">
        <v>0</v>
      </c>
      <c r="K2561" s="222">
        <v>0</v>
      </c>
      <c r="L2561" s="222">
        <v>0</v>
      </c>
      <c r="M2561" s="222">
        <v>0</v>
      </c>
      <c r="N2561" s="222">
        <v>0</v>
      </c>
      <c r="O2561" s="222">
        <v>139.1</v>
      </c>
      <c r="P2561" s="222">
        <v>0</v>
      </c>
      <c r="Q2561" s="222">
        <v>139.1</v>
      </c>
    </row>
    <row r="2562" spans="1:17">
      <c r="A2562" s="223">
        <f t="shared" si="110"/>
        <v>91</v>
      </c>
      <c r="B2562" s="219" t="s">
        <v>589</v>
      </c>
      <c r="C2562" s="219" t="s">
        <v>7682</v>
      </c>
      <c r="D2562" s="219" t="s">
        <v>7681</v>
      </c>
      <c r="E2562" s="222">
        <v>0</v>
      </c>
      <c r="F2562" s="222">
        <v>0</v>
      </c>
      <c r="G2562" s="222">
        <v>0</v>
      </c>
      <c r="H2562" s="222">
        <v>0</v>
      </c>
      <c r="I2562" s="222">
        <v>0</v>
      </c>
      <c r="J2562" s="222">
        <v>0</v>
      </c>
      <c r="K2562" s="222">
        <v>0</v>
      </c>
      <c r="L2562" s="222">
        <v>0</v>
      </c>
      <c r="M2562" s="222">
        <v>0</v>
      </c>
      <c r="N2562" s="222">
        <v>0</v>
      </c>
      <c r="O2562" s="222">
        <v>139.1</v>
      </c>
      <c r="P2562" s="222">
        <v>0</v>
      </c>
      <c r="Q2562" s="222">
        <v>139.1</v>
      </c>
    </row>
    <row r="2563" spans="1:17">
      <c r="A2563" s="223">
        <f t="shared" si="110"/>
        <v>92</v>
      </c>
      <c r="B2563" s="219" t="s">
        <v>589</v>
      </c>
      <c r="C2563" s="219" t="s">
        <v>7683</v>
      </c>
      <c r="D2563" s="219" t="s">
        <v>7684</v>
      </c>
      <c r="E2563" s="222">
        <v>0</v>
      </c>
      <c r="F2563" s="222">
        <v>0</v>
      </c>
      <c r="G2563" s="222">
        <v>0</v>
      </c>
      <c r="H2563" s="222">
        <v>0</v>
      </c>
      <c r="I2563" s="222">
        <v>0</v>
      </c>
      <c r="J2563" s="222">
        <v>0</v>
      </c>
      <c r="K2563" s="222">
        <v>0</v>
      </c>
      <c r="L2563" s="222">
        <v>738.3</v>
      </c>
      <c r="M2563" s="222">
        <v>738.3</v>
      </c>
      <c r="N2563" s="222">
        <v>738.3</v>
      </c>
      <c r="O2563" s="222">
        <v>738.3</v>
      </c>
      <c r="P2563" s="222">
        <v>0</v>
      </c>
      <c r="Q2563" s="222">
        <v>2953.2</v>
      </c>
    </row>
    <row r="2564" spans="1:17">
      <c r="A2564" s="223">
        <f t="shared" si="110"/>
        <v>93</v>
      </c>
      <c r="B2564" s="219" t="s">
        <v>589</v>
      </c>
      <c r="C2564" s="219" t="s">
        <v>7685</v>
      </c>
      <c r="D2564" s="219" t="s">
        <v>7686</v>
      </c>
      <c r="E2564" s="222">
        <v>0</v>
      </c>
      <c r="F2564" s="222">
        <v>0</v>
      </c>
      <c r="G2564" s="222">
        <v>0</v>
      </c>
      <c r="H2564" s="222">
        <v>0</v>
      </c>
      <c r="I2564" s="222">
        <v>0</v>
      </c>
      <c r="J2564" s="222">
        <v>0</v>
      </c>
      <c r="K2564" s="222">
        <v>0</v>
      </c>
      <c r="L2564" s="222">
        <v>0</v>
      </c>
      <c r="M2564" s="222">
        <v>0</v>
      </c>
      <c r="N2564" s="222">
        <v>0</v>
      </c>
      <c r="O2564" s="222">
        <v>135.88999999999999</v>
      </c>
      <c r="P2564" s="222">
        <v>0</v>
      </c>
      <c r="Q2564" s="222">
        <v>135.88999999999999</v>
      </c>
    </row>
    <row r="2565" spans="1:17">
      <c r="A2565" s="223">
        <f t="shared" si="110"/>
        <v>94</v>
      </c>
      <c r="B2565" s="219" t="s">
        <v>589</v>
      </c>
      <c r="C2565" s="219" t="s">
        <v>7687</v>
      </c>
      <c r="D2565" s="219" t="s">
        <v>7688</v>
      </c>
      <c r="E2565" s="222">
        <v>0</v>
      </c>
      <c r="F2565" s="222">
        <v>0</v>
      </c>
      <c r="G2565" s="222">
        <v>0</v>
      </c>
      <c r="H2565" s="222">
        <v>0</v>
      </c>
      <c r="I2565" s="222">
        <v>0</v>
      </c>
      <c r="J2565" s="222">
        <v>0</v>
      </c>
      <c r="K2565" s="222">
        <v>0</v>
      </c>
      <c r="L2565" s="222">
        <v>0</v>
      </c>
      <c r="M2565" s="222">
        <v>0</v>
      </c>
      <c r="N2565" s="222">
        <v>0</v>
      </c>
      <c r="O2565" s="222">
        <v>107</v>
      </c>
      <c r="P2565" s="222">
        <v>0</v>
      </c>
      <c r="Q2565" s="222">
        <v>107</v>
      </c>
    </row>
    <row r="2566" spans="1:17">
      <c r="A2566" s="223">
        <f t="shared" si="110"/>
        <v>95</v>
      </c>
      <c r="B2566" s="219" t="s">
        <v>589</v>
      </c>
      <c r="C2566" s="219" t="s">
        <v>7689</v>
      </c>
      <c r="D2566" s="219" t="s">
        <v>7690</v>
      </c>
      <c r="E2566" s="222">
        <v>0</v>
      </c>
      <c r="F2566" s="222">
        <v>0</v>
      </c>
      <c r="G2566" s="222">
        <v>0</v>
      </c>
      <c r="H2566" s="222">
        <v>0</v>
      </c>
      <c r="I2566" s="222">
        <v>0</v>
      </c>
      <c r="J2566" s="222">
        <v>0</v>
      </c>
      <c r="K2566" s="222">
        <v>0</v>
      </c>
      <c r="L2566" s="222">
        <v>0</v>
      </c>
      <c r="M2566" s="222">
        <v>0</v>
      </c>
      <c r="N2566" s="222">
        <v>0</v>
      </c>
      <c r="O2566" s="222">
        <v>957.65</v>
      </c>
      <c r="P2566" s="222">
        <v>0</v>
      </c>
      <c r="Q2566" s="222">
        <v>957.65</v>
      </c>
    </row>
    <row r="2567" spans="1:17">
      <c r="A2567" s="223">
        <f t="shared" si="110"/>
        <v>96</v>
      </c>
      <c r="B2567" s="219" t="s">
        <v>589</v>
      </c>
      <c r="C2567" s="219" t="s">
        <v>7691</v>
      </c>
      <c r="D2567" s="219" t="s">
        <v>4348</v>
      </c>
      <c r="E2567" s="222">
        <v>0</v>
      </c>
      <c r="F2567" s="222">
        <v>0</v>
      </c>
      <c r="G2567" s="222">
        <v>0</v>
      </c>
      <c r="H2567" s="222">
        <v>0</v>
      </c>
      <c r="I2567" s="222">
        <v>0</v>
      </c>
      <c r="J2567" s="222">
        <v>0</v>
      </c>
      <c r="K2567" s="222">
        <v>0</v>
      </c>
      <c r="L2567" s="222">
        <v>0</v>
      </c>
      <c r="M2567" s="222">
        <v>0</v>
      </c>
      <c r="N2567" s="222">
        <v>0</v>
      </c>
      <c r="O2567" s="222">
        <v>748.2</v>
      </c>
      <c r="P2567" s="222">
        <v>0</v>
      </c>
      <c r="Q2567" s="222">
        <v>748.2</v>
      </c>
    </row>
    <row r="2568" spans="1:17" ht="15" thickBot="1">
      <c r="A2568" s="223"/>
      <c r="B2568" s="219"/>
      <c r="C2568" s="219"/>
      <c r="D2568" s="219"/>
      <c r="E2568" s="224">
        <f>SUM(E2472:E2567)</f>
        <v>0</v>
      </c>
      <c r="F2568" s="224">
        <f t="shared" ref="F2568:Q2568" si="111">SUM(F2472:F2567)</f>
        <v>0</v>
      </c>
      <c r="G2568" s="224">
        <f t="shared" si="111"/>
        <v>0</v>
      </c>
      <c r="H2568" s="224">
        <f t="shared" si="111"/>
        <v>0</v>
      </c>
      <c r="I2568" s="224">
        <f t="shared" si="111"/>
        <v>0</v>
      </c>
      <c r="J2568" s="224">
        <f t="shared" si="111"/>
        <v>0</v>
      </c>
      <c r="K2568" s="224">
        <f t="shared" si="111"/>
        <v>0</v>
      </c>
      <c r="L2568" s="224">
        <f t="shared" si="111"/>
        <v>1224.3499999999999</v>
      </c>
      <c r="M2568" s="224">
        <f t="shared" si="111"/>
        <v>1197.5999999999999</v>
      </c>
      <c r="N2568" s="224">
        <f t="shared" si="111"/>
        <v>1510.04</v>
      </c>
      <c r="O2568" s="224">
        <f t="shared" si="111"/>
        <v>51258.80000000001</v>
      </c>
      <c r="P2568" s="224">
        <f t="shared" si="111"/>
        <v>0</v>
      </c>
      <c r="Q2568" s="224">
        <f t="shared" si="111"/>
        <v>55190.790000000008</v>
      </c>
    </row>
    <row r="2569" spans="1:17" ht="15" thickTop="1">
      <c r="A2569" s="223">
        <f t="shared" si="110"/>
        <v>1</v>
      </c>
      <c r="B2569" s="219" t="s">
        <v>3088</v>
      </c>
      <c r="C2569" s="219" t="s">
        <v>7692</v>
      </c>
      <c r="D2569" s="219" t="s">
        <v>7693</v>
      </c>
      <c r="E2569" s="222">
        <v>0</v>
      </c>
      <c r="F2569" s="222">
        <v>0</v>
      </c>
      <c r="G2569" s="222">
        <v>0</v>
      </c>
      <c r="H2569" s="222">
        <v>0</v>
      </c>
      <c r="I2569" s="222">
        <v>0</v>
      </c>
      <c r="J2569" s="222">
        <v>0</v>
      </c>
      <c r="K2569" s="222">
        <v>0</v>
      </c>
      <c r="L2569" s="222">
        <v>0</v>
      </c>
      <c r="M2569" s="222">
        <v>0</v>
      </c>
      <c r="N2569" s="222">
        <v>862.42</v>
      </c>
      <c r="O2569" s="222">
        <v>862.42</v>
      </c>
      <c r="P2569" s="222">
        <v>0</v>
      </c>
      <c r="Q2569" s="222">
        <v>1724.84</v>
      </c>
    </row>
    <row r="2570" spans="1:17">
      <c r="A2570" s="223">
        <f t="shared" si="110"/>
        <v>2</v>
      </c>
      <c r="B2570" s="219" t="s">
        <v>3088</v>
      </c>
      <c r="C2570" s="219" t="s">
        <v>7694</v>
      </c>
      <c r="D2570" s="219" t="s">
        <v>7695</v>
      </c>
      <c r="E2570" s="222">
        <v>0</v>
      </c>
      <c r="F2570" s="222">
        <v>0</v>
      </c>
      <c r="G2570" s="222">
        <v>0</v>
      </c>
      <c r="H2570" s="222">
        <v>0</v>
      </c>
      <c r="I2570" s="222">
        <v>0</v>
      </c>
      <c r="J2570" s="222">
        <v>0</v>
      </c>
      <c r="K2570" s="222">
        <v>0</v>
      </c>
      <c r="L2570" s="222">
        <v>0</v>
      </c>
      <c r="M2570" s="222">
        <v>0</v>
      </c>
      <c r="N2570" s="222">
        <v>107</v>
      </c>
      <c r="O2570" s="222">
        <v>107</v>
      </c>
      <c r="P2570" s="222">
        <v>0</v>
      </c>
      <c r="Q2570" s="222">
        <v>214</v>
      </c>
    </row>
    <row r="2571" spans="1:17">
      <c r="A2571" s="223">
        <f t="shared" si="110"/>
        <v>3</v>
      </c>
      <c r="B2571" s="219" t="s">
        <v>3088</v>
      </c>
      <c r="C2571" s="219" t="s">
        <v>7696</v>
      </c>
      <c r="D2571" s="219" t="s">
        <v>7697</v>
      </c>
      <c r="E2571" s="222">
        <v>0</v>
      </c>
      <c r="F2571" s="222">
        <v>0</v>
      </c>
      <c r="G2571" s="222">
        <v>0</v>
      </c>
      <c r="H2571" s="222">
        <v>0</v>
      </c>
      <c r="I2571" s="222">
        <v>0</v>
      </c>
      <c r="J2571" s="222">
        <v>0</v>
      </c>
      <c r="K2571" s="222">
        <v>0</v>
      </c>
      <c r="L2571" s="222">
        <v>0</v>
      </c>
      <c r="M2571" s="222">
        <v>0</v>
      </c>
      <c r="N2571" s="222">
        <v>0</v>
      </c>
      <c r="O2571" s="222">
        <v>107</v>
      </c>
      <c r="P2571" s="222">
        <v>0</v>
      </c>
      <c r="Q2571" s="222">
        <v>107</v>
      </c>
    </row>
    <row r="2572" spans="1:17">
      <c r="A2572" s="223">
        <f t="shared" si="110"/>
        <v>4</v>
      </c>
      <c r="B2572" s="219" t="s">
        <v>3088</v>
      </c>
      <c r="C2572" s="219" t="s">
        <v>7698</v>
      </c>
      <c r="D2572" s="219" t="s">
        <v>7699</v>
      </c>
      <c r="E2572" s="222">
        <v>0</v>
      </c>
      <c r="F2572" s="222">
        <v>0</v>
      </c>
      <c r="G2572" s="222">
        <v>0</v>
      </c>
      <c r="H2572" s="222">
        <v>0</v>
      </c>
      <c r="I2572" s="222">
        <v>0</v>
      </c>
      <c r="J2572" s="222">
        <v>0</v>
      </c>
      <c r="K2572" s="222">
        <v>0</v>
      </c>
      <c r="L2572" s="222">
        <v>0</v>
      </c>
      <c r="M2572" s="222">
        <v>0</v>
      </c>
      <c r="N2572" s="222">
        <v>257.17</v>
      </c>
      <c r="O2572" s="222">
        <v>229.73</v>
      </c>
      <c r="P2572" s="222">
        <v>0</v>
      </c>
      <c r="Q2572" s="222">
        <v>486.9</v>
      </c>
    </row>
    <row r="2573" spans="1:17">
      <c r="A2573" s="223">
        <f t="shared" si="110"/>
        <v>5</v>
      </c>
      <c r="B2573" s="219" t="s">
        <v>3088</v>
      </c>
      <c r="C2573" s="219" t="s">
        <v>7700</v>
      </c>
      <c r="D2573" s="219" t="s">
        <v>7701</v>
      </c>
      <c r="E2573" s="222">
        <v>0</v>
      </c>
      <c r="F2573" s="222">
        <v>0</v>
      </c>
      <c r="G2573" s="222">
        <v>0</v>
      </c>
      <c r="H2573" s="222">
        <v>0</v>
      </c>
      <c r="I2573" s="222">
        <v>0</v>
      </c>
      <c r="J2573" s="222">
        <v>0</v>
      </c>
      <c r="K2573" s="222">
        <v>0</v>
      </c>
      <c r="L2573" s="222">
        <v>0</v>
      </c>
      <c r="M2573" s="222">
        <v>0</v>
      </c>
      <c r="N2573" s="222">
        <v>0</v>
      </c>
      <c r="O2573" s="222">
        <v>145.52000000000001</v>
      </c>
      <c r="P2573" s="222">
        <v>0</v>
      </c>
      <c r="Q2573" s="222">
        <v>145.52000000000001</v>
      </c>
    </row>
    <row r="2574" spans="1:17">
      <c r="A2574" s="223">
        <f t="shared" si="110"/>
        <v>6</v>
      </c>
      <c r="B2574" s="219" t="s">
        <v>3088</v>
      </c>
      <c r="C2574" s="219" t="s">
        <v>7702</v>
      </c>
      <c r="D2574" s="219" t="s">
        <v>7703</v>
      </c>
      <c r="E2574" s="222">
        <v>0</v>
      </c>
      <c r="F2574" s="222">
        <v>0</v>
      </c>
      <c r="G2574" s="222">
        <v>0</v>
      </c>
      <c r="H2574" s="222">
        <v>0</v>
      </c>
      <c r="I2574" s="222">
        <v>0</v>
      </c>
      <c r="J2574" s="222">
        <v>0</v>
      </c>
      <c r="K2574" s="222">
        <v>0</v>
      </c>
      <c r="L2574" s="222">
        <v>0</v>
      </c>
      <c r="M2574" s="222">
        <v>0</v>
      </c>
      <c r="N2574" s="222">
        <v>0</v>
      </c>
      <c r="O2574" s="222">
        <v>306.98</v>
      </c>
      <c r="P2574" s="222">
        <v>0</v>
      </c>
      <c r="Q2574" s="222">
        <v>306.98</v>
      </c>
    </row>
    <row r="2575" spans="1:17">
      <c r="A2575" s="223">
        <f t="shared" si="110"/>
        <v>7</v>
      </c>
      <c r="B2575" s="219" t="s">
        <v>3088</v>
      </c>
      <c r="C2575" s="219" t="s">
        <v>7704</v>
      </c>
      <c r="D2575" s="219" t="s">
        <v>7703</v>
      </c>
      <c r="E2575" s="222">
        <v>0</v>
      </c>
      <c r="F2575" s="222">
        <v>0</v>
      </c>
      <c r="G2575" s="222">
        <v>0</v>
      </c>
      <c r="H2575" s="222">
        <v>0</v>
      </c>
      <c r="I2575" s="222">
        <v>0</v>
      </c>
      <c r="J2575" s="222">
        <v>0</v>
      </c>
      <c r="K2575" s="222">
        <v>0</v>
      </c>
      <c r="L2575" s="222">
        <v>0</v>
      </c>
      <c r="M2575" s="222">
        <v>0</v>
      </c>
      <c r="N2575" s="222">
        <v>0</v>
      </c>
      <c r="O2575" s="222">
        <v>116.9</v>
      </c>
      <c r="P2575" s="222">
        <v>0</v>
      </c>
      <c r="Q2575" s="222">
        <v>116.9</v>
      </c>
    </row>
    <row r="2576" spans="1:17">
      <c r="A2576" s="223">
        <f t="shared" si="110"/>
        <v>8</v>
      </c>
      <c r="B2576" s="219" t="s">
        <v>3088</v>
      </c>
      <c r="C2576" s="219" t="s">
        <v>7705</v>
      </c>
      <c r="D2576" s="219" t="s">
        <v>7706</v>
      </c>
      <c r="E2576" s="222">
        <v>0</v>
      </c>
      <c r="F2576" s="222">
        <v>0</v>
      </c>
      <c r="G2576" s="222">
        <v>0</v>
      </c>
      <c r="H2576" s="222">
        <v>0</v>
      </c>
      <c r="I2576" s="222">
        <v>0</v>
      </c>
      <c r="J2576" s="222">
        <v>0</v>
      </c>
      <c r="K2576" s="222">
        <v>0</v>
      </c>
      <c r="L2576" s="222">
        <v>0</v>
      </c>
      <c r="M2576" s="222">
        <v>0</v>
      </c>
      <c r="N2576" s="222">
        <v>0</v>
      </c>
      <c r="O2576" s="222">
        <v>101.65</v>
      </c>
      <c r="P2576" s="222">
        <v>0</v>
      </c>
      <c r="Q2576" s="222">
        <v>101.65</v>
      </c>
    </row>
    <row r="2577" spans="1:17">
      <c r="A2577" s="223">
        <f t="shared" si="110"/>
        <v>9</v>
      </c>
      <c r="B2577" s="219" t="s">
        <v>3088</v>
      </c>
      <c r="C2577" s="219" t="s">
        <v>7707</v>
      </c>
      <c r="D2577" s="219" t="s">
        <v>7708</v>
      </c>
      <c r="E2577" s="222">
        <v>0</v>
      </c>
      <c r="F2577" s="222">
        <v>0</v>
      </c>
      <c r="G2577" s="222">
        <v>0</v>
      </c>
      <c r="H2577" s="222">
        <v>0</v>
      </c>
      <c r="I2577" s="222">
        <v>0</v>
      </c>
      <c r="J2577" s="222">
        <v>0</v>
      </c>
      <c r="K2577" s="222">
        <v>0</v>
      </c>
      <c r="L2577" s="222">
        <v>0</v>
      </c>
      <c r="M2577" s="222">
        <v>0</v>
      </c>
      <c r="N2577" s="222">
        <v>0</v>
      </c>
      <c r="O2577" s="222">
        <v>101.65</v>
      </c>
      <c r="P2577" s="222">
        <v>0</v>
      </c>
      <c r="Q2577" s="222">
        <v>101.65</v>
      </c>
    </row>
    <row r="2578" spans="1:17">
      <c r="A2578" s="223">
        <f t="shared" si="110"/>
        <v>10</v>
      </c>
      <c r="B2578" s="219" t="s">
        <v>3088</v>
      </c>
      <c r="C2578" s="219" t="s">
        <v>7709</v>
      </c>
      <c r="D2578" s="219" t="s">
        <v>7710</v>
      </c>
      <c r="E2578" s="222">
        <v>0</v>
      </c>
      <c r="F2578" s="222">
        <v>0</v>
      </c>
      <c r="G2578" s="222">
        <v>0</v>
      </c>
      <c r="H2578" s="222">
        <v>0</v>
      </c>
      <c r="I2578" s="222">
        <v>0</v>
      </c>
      <c r="J2578" s="222">
        <v>0</v>
      </c>
      <c r="K2578" s="222">
        <v>0</v>
      </c>
      <c r="L2578" s="222">
        <v>0</v>
      </c>
      <c r="M2578" s="222">
        <v>0</v>
      </c>
      <c r="N2578" s="222">
        <v>0</v>
      </c>
      <c r="O2578" s="222">
        <v>214.48</v>
      </c>
      <c r="P2578" s="222">
        <v>0</v>
      </c>
      <c r="Q2578" s="222">
        <v>214.48</v>
      </c>
    </row>
    <row r="2579" spans="1:17">
      <c r="A2579" s="223">
        <f t="shared" si="110"/>
        <v>11</v>
      </c>
      <c r="B2579" s="219" t="s">
        <v>3088</v>
      </c>
      <c r="C2579" s="219" t="s">
        <v>7711</v>
      </c>
      <c r="D2579" s="219" t="s">
        <v>7710</v>
      </c>
      <c r="E2579" s="222">
        <v>0</v>
      </c>
      <c r="F2579" s="222">
        <v>0</v>
      </c>
      <c r="G2579" s="222">
        <v>0</v>
      </c>
      <c r="H2579" s="222">
        <v>0</v>
      </c>
      <c r="I2579" s="222">
        <v>0</v>
      </c>
      <c r="J2579" s="222">
        <v>0</v>
      </c>
      <c r="K2579" s="222">
        <v>0</v>
      </c>
      <c r="L2579" s="222">
        <v>0</v>
      </c>
      <c r="M2579" s="222">
        <v>0</v>
      </c>
      <c r="N2579" s="222">
        <v>0</v>
      </c>
      <c r="O2579" s="222">
        <v>769.54</v>
      </c>
      <c r="P2579" s="222">
        <v>0</v>
      </c>
      <c r="Q2579" s="222">
        <v>769.54</v>
      </c>
    </row>
    <row r="2580" spans="1:17">
      <c r="A2580" s="223">
        <f t="shared" si="110"/>
        <v>12</v>
      </c>
      <c r="B2580" s="219" t="s">
        <v>3088</v>
      </c>
      <c r="C2580" s="219" t="s">
        <v>7712</v>
      </c>
      <c r="D2580" s="219" t="s">
        <v>7713</v>
      </c>
      <c r="E2580" s="222">
        <v>0</v>
      </c>
      <c r="F2580" s="222">
        <v>0</v>
      </c>
      <c r="G2580" s="222">
        <v>0</v>
      </c>
      <c r="H2580" s="222">
        <v>0</v>
      </c>
      <c r="I2580" s="222">
        <v>0</v>
      </c>
      <c r="J2580" s="222">
        <v>0</v>
      </c>
      <c r="K2580" s="222">
        <v>0</v>
      </c>
      <c r="L2580" s="222">
        <v>0</v>
      </c>
      <c r="M2580" s="222">
        <v>0</v>
      </c>
      <c r="N2580" s="222">
        <v>0</v>
      </c>
      <c r="O2580" s="222">
        <v>754.3</v>
      </c>
      <c r="P2580" s="222">
        <v>0</v>
      </c>
      <c r="Q2580" s="222">
        <v>754.3</v>
      </c>
    </row>
    <row r="2581" spans="1:17">
      <c r="A2581" s="223">
        <f t="shared" si="110"/>
        <v>13</v>
      </c>
      <c r="B2581" s="219" t="s">
        <v>3088</v>
      </c>
      <c r="C2581" s="219" t="s">
        <v>7714</v>
      </c>
      <c r="D2581" s="219" t="s">
        <v>7715</v>
      </c>
      <c r="E2581" s="222">
        <v>0</v>
      </c>
      <c r="F2581" s="222">
        <v>0</v>
      </c>
      <c r="G2581" s="222">
        <v>0</v>
      </c>
      <c r="H2581" s="222">
        <v>0</v>
      </c>
      <c r="I2581" s="222">
        <v>0</v>
      </c>
      <c r="J2581" s="222">
        <v>0</v>
      </c>
      <c r="K2581" s="222">
        <v>0</v>
      </c>
      <c r="L2581" s="222">
        <v>0</v>
      </c>
      <c r="M2581" s="222">
        <v>0</v>
      </c>
      <c r="N2581" s="222">
        <v>0</v>
      </c>
      <c r="O2581" s="222">
        <v>229.73</v>
      </c>
      <c r="P2581" s="222">
        <v>0</v>
      </c>
      <c r="Q2581" s="222">
        <v>229.73</v>
      </c>
    </row>
    <row r="2582" spans="1:17">
      <c r="A2582" s="223">
        <f t="shared" si="110"/>
        <v>14</v>
      </c>
      <c r="B2582" s="219" t="s">
        <v>3088</v>
      </c>
      <c r="C2582" s="219" t="s">
        <v>7716</v>
      </c>
      <c r="D2582" s="219" t="s">
        <v>7715</v>
      </c>
      <c r="E2582" s="222">
        <v>0</v>
      </c>
      <c r="F2582" s="222">
        <v>0</v>
      </c>
      <c r="G2582" s="222">
        <v>0</v>
      </c>
      <c r="H2582" s="222">
        <v>0</v>
      </c>
      <c r="I2582" s="222">
        <v>0</v>
      </c>
      <c r="J2582" s="222">
        <v>0</v>
      </c>
      <c r="K2582" s="222">
        <v>0</v>
      </c>
      <c r="L2582" s="222">
        <v>0</v>
      </c>
      <c r="M2582" s="222">
        <v>0</v>
      </c>
      <c r="N2582" s="222">
        <v>0</v>
      </c>
      <c r="O2582" s="222">
        <v>7811</v>
      </c>
      <c r="P2582" s="222">
        <v>0</v>
      </c>
      <c r="Q2582" s="222">
        <v>7811</v>
      </c>
    </row>
    <row r="2583" spans="1:17">
      <c r="A2583" s="223">
        <f t="shared" si="110"/>
        <v>15</v>
      </c>
      <c r="B2583" s="219" t="s">
        <v>3088</v>
      </c>
      <c r="C2583" s="219" t="s">
        <v>7717</v>
      </c>
      <c r="D2583" s="219" t="s">
        <v>7715</v>
      </c>
      <c r="E2583" s="222">
        <v>0</v>
      </c>
      <c r="F2583" s="222">
        <v>0</v>
      </c>
      <c r="G2583" s="222">
        <v>0</v>
      </c>
      <c r="H2583" s="222">
        <v>0</v>
      </c>
      <c r="I2583" s="222">
        <v>0</v>
      </c>
      <c r="J2583" s="222">
        <v>0</v>
      </c>
      <c r="K2583" s="222">
        <v>0</v>
      </c>
      <c r="L2583" s="222">
        <v>0</v>
      </c>
      <c r="M2583" s="222">
        <v>0</v>
      </c>
      <c r="N2583" s="222">
        <v>0</v>
      </c>
      <c r="O2583" s="222">
        <v>631.29999999999995</v>
      </c>
      <c r="P2583" s="222">
        <v>0</v>
      </c>
      <c r="Q2583" s="222">
        <v>631.29999999999995</v>
      </c>
    </row>
    <row r="2584" spans="1:17">
      <c r="A2584" s="223">
        <f t="shared" si="110"/>
        <v>16</v>
      </c>
      <c r="B2584" s="219" t="s">
        <v>3088</v>
      </c>
      <c r="C2584" s="219" t="s">
        <v>7718</v>
      </c>
      <c r="D2584" s="219" t="s">
        <v>7719</v>
      </c>
      <c r="E2584" s="222">
        <v>0</v>
      </c>
      <c r="F2584" s="222">
        <v>0</v>
      </c>
      <c r="G2584" s="222">
        <v>0</v>
      </c>
      <c r="H2584" s="222">
        <v>0</v>
      </c>
      <c r="I2584" s="222">
        <v>0</v>
      </c>
      <c r="J2584" s="222">
        <v>0</v>
      </c>
      <c r="K2584" s="222">
        <v>0</v>
      </c>
      <c r="L2584" s="222">
        <v>0</v>
      </c>
      <c r="M2584" s="222">
        <v>701.39</v>
      </c>
      <c r="N2584" s="222">
        <v>0</v>
      </c>
      <c r="O2584" s="222">
        <v>0</v>
      </c>
      <c r="P2584" s="222">
        <v>0</v>
      </c>
      <c r="Q2584" s="222">
        <v>701.39</v>
      </c>
    </row>
    <row r="2585" spans="1:17">
      <c r="A2585" s="223">
        <f t="shared" si="110"/>
        <v>17</v>
      </c>
      <c r="B2585" s="219" t="s">
        <v>3088</v>
      </c>
      <c r="C2585" s="219" t="s">
        <v>7720</v>
      </c>
      <c r="D2585" s="219" t="s">
        <v>7721</v>
      </c>
      <c r="E2585" s="222">
        <v>0</v>
      </c>
      <c r="F2585" s="222">
        <v>0</v>
      </c>
      <c r="G2585" s="222">
        <v>0</v>
      </c>
      <c r="H2585" s="222">
        <v>0</v>
      </c>
      <c r="I2585" s="222">
        <v>0</v>
      </c>
      <c r="J2585" s="222">
        <v>0</v>
      </c>
      <c r="K2585" s="222">
        <v>0</v>
      </c>
      <c r="L2585" s="222">
        <v>0</v>
      </c>
      <c r="M2585" s="222">
        <v>0</v>
      </c>
      <c r="N2585" s="222">
        <v>0</v>
      </c>
      <c r="O2585" s="222">
        <v>287.67</v>
      </c>
      <c r="P2585" s="222">
        <v>0</v>
      </c>
      <c r="Q2585" s="222">
        <v>287.67</v>
      </c>
    </row>
    <row r="2586" spans="1:17">
      <c r="A2586" s="223">
        <f t="shared" si="110"/>
        <v>18</v>
      </c>
      <c r="B2586" s="219" t="s">
        <v>3088</v>
      </c>
      <c r="C2586" s="219" t="s">
        <v>7722</v>
      </c>
      <c r="D2586" s="219" t="s">
        <v>7721</v>
      </c>
      <c r="E2586" s="222">
        <v>0</v>
      </c>
      <c r="F2586" s="222">
        <v>0</v>
      </c>
      <c r="G2586" s="222">
        <v>0</v>
      </c>
      <c r="H2586" s="222">
        <v>0</v>
      </c>
      <c r="I2586" s="222">
        <v>0</v>
      </c>
      <c r="J2586" s="222">
        <v>0</v>
      </c>
      <c r="K2586" s="222">
        <v>0</v>
      </c>
      <c r="L2586" s="222">
        <v>0</v>
      </c>
      <c r="M2586" s="222">
        <v>0</v>
      </c>
      <c r="N2586" s="222">
        <v>214</v>
      </c>
      <c r="O2586" s="222">
        <v>963</v>
      </c>
      <c r="P2586" s="222">
        <v>0</v>
      </c>
      <c r="Q2586" s="222">
        <v>1177</v>
      </c>
    </row>
    <row r="2587" spans="1:17">
      <c r="A2587" s="223">
        <f t="shared" si="110"/>
        <v>19</v>
      </c>
      <c r="B2587" s="219" t="s">
        <v>3088</v>
      </c>
      <c r="C2587" s="219" t="s">
        <v>7723</v>
      </c>
      <c r="D2587" s="219" t="s">
        <v>7724</v>
      </c>
      <c r="E2587" s="222">
        <v>0</v>
      </c>
      <c r="F2587" s="222">
        <v>0</v>
      </c>
      <c r="G2587" s="222">
        <v>0</v>
      </c>
      <c r="H2587" s="222">
        <v>0</v>
      </c>
      <c r="I2587" s="222">
        <v>0</v>
      </c>
      <c r="J2587" s="222">
        <v>0</v>
      </c>
      <c r="K2587" s="222">
        <v>0</v>
      </c>
      <c r="L2587" s="222">
        <v>0</v>
      </c>
      <c r="M2587" s="222">
        <v>0</v>
      </c>
      <c r="N2587" s="222">
        <v>214</v>
      </c>
      <c r="O2587" s="222">
        <v>963</v>
      </c>
      <c r="P2587" s="222">
        <v>0</v>
      </c>
      <c r="Q2587" s="222">
        <v>1177</v>
      </c>
    </row>
    <row r="2588" spans="1:17">
      <c r="A2588" s="223">
        <f t="shared" si="110"/>
        <v>20</v>
      </c>
      <c r="B2588" s="219" t="s">
        <v>3088</v>
      </c>
      <c r="C2588" s="219" t="s">
        <v>7725</v>
      </c>
      <c r="D2588" s="219" t="s">
        <v>7724</v>
      </c>
      <c r="E2588" s="222">
        <v>0</v>
      </c>
      <c r="F2588" s="222">
        <v>0</v>
      </c>
      <c r="G2588" s="222">
        <v>0</v>
      </c>
      <c r="H2588" s="222">
        <v>0</v>
      </c>
      <c r="I2588" s="222">
        <v>0</v>
      </c>
      <c r="J2588" s="222">
        <v>0</v>
      </c>
      <c r="K2588" s="222">
        <v>0</v>
      </c>
      <c r="L2588" s="222">
        <v>0</v>
      </c>
      <c r="M2588" s="222">
        <v>0</v>
      </c>
      <c r="N2588" s="222">
        <v>0</v>
      </c>
      <c r="O2588" s="222">
        <v>217.53</v>
      </c>
      <c r="P2588" s="222">
        <v>0</v>
      </c>
      <c r="Q2588" s="222">
        <v>217.53</v>
      </c>
    </row>
    <row r="2589" spans="1:17">
      <c r="A2589" s="223">
        <f t="shared" si="110"/>
        <v>21</v>
      </c>
      <c r="B2589" s="219" t="s">
        <v>3088</v>
      </c>
      <c r="C2589" s="219" t="s">
        <v>7726</v>
      </c>
      <c r="D2589" s="219" t="s">
        <v>7727</v>
      </c>
      <c r="E2589" s="222">
        <v>0</v>
      </c>
      <c r="F2589" s="222">
        <v>0</v>
      </c>
      <c r="G2589" s="222">
        <v>0</v>
      </c>
      <c r="H2589" s="222">
        <v>0</v>
      </c>
      <c r="I2589" s="222">
        <v>0</v>
      </c>
      <c r="J2589" s="222">
        <v>0</v>
      </c>
      <c r="K2589" s="222">
        <v>0</v>
      </c>
      <c r="L2589" s="222">
        <v>0</v>
      </c>
      <c r="M2589" s="222">
        <v>0</v>
      </c>
      <c r="N2589" s="222">
        <v>0</v>
      </c>
      <c r="O2589" s="222">
        <v>811.97</v>
      </c>
      <c r="P2589" s="222">
        <v>0</v>
      </c>
      <c r="Q2589" s="222">
        <v>811.97</v>
      </c>
    </row>
    <row r="2590" spans="1:17">
      <c r="A2590" s="223">
        <f t="shared" si="110"/>
        <v>22</v>
      </c>
      <c r="B2590" s="219" t="s">
        <v>3088</v>
      </c>
      <c r="C2590" s="219" t="s">
        <v>7728</v>
      </c>
      <c r="D2590" s="219" t="s">
        <v>7729</v>
      </c>
      <c r="E2590" s="222">
        <v>0</v>
      </c>
      <c r="F2590" s="222">
        <v>0</v>
      </c>
      <c r="G2590" s="222">
        <v>0</v>
      </c>
      <c r="H2590" s="222">
        <v>0</v>
      </c>
      <c r="I2590" s="222">
        <v>0</v>
      </c>
      <c r="J2590" s="222">
        <v>0</v>
      </c>
      <c r="K2590" s="222">
        <v>0</v>
      </c>
      <c r="L2590" s="222">
        <v>0</v>
      </c>
      <c r="M2590" s="222">
        <v>0</v>
      </c>
      <c r="N2590" s="222">
        <v>0</v>
      </c>
      <c r="O2590" s="222">
        <v>101.65</v>
      </c>
      <c r="P2590" s="222">
        <v>0</v>
      </c>
      <c r="Q2590" s="222">
        <v>101.65</v>
      </c>
    </row>
    <row r="2591" spans="1:17">
      <c r="A2591" s="223">
        <f t="shared" si="110"/>
        <v>23</v>
      </c>
      <c r="B2591" s="219" t="s">
        <v>3088</v>
      </c>
      <c r="C2591" s="219" t="s">
        <v>7730</v>
      </c>
      <c r="D2591" s="219" t="s">
        <v>7731</v>
      </c>
      <c r="E2591" s="222">
        <v>0</v>
      </c>
      <c r="F2591" s="222">
        <v>0</v>
      </c>
      <c r="G2591" s="222">
        <v>0</v>
      </c>
      <c r="H2591" s="222">
        <v>0</v>
      </c>
      <c r="I2591" s="222">
        <v>0</v>
      </c>
      <c r="J2591" s="222">
        <v>0</v>
      </c>
      <c r="K2591" s="222">
        <v>0</v>
      </c>
      <c r="L2591" s="222">
        <v>0</v>
      </c>
      <c r="M2591" s="222">
        <v>0</v>
      </c>
      <c r="N2591" s="222">
        <v>0</v>
      </c>
      <c r="O2591" s="222">
        <v>101.65</v>
      </c>
      <c r="P2591" s="222">
        <v>0</v>
      </c>
      <c r="Q2591" s="222">
        <v>101.65</v>
      </c>
    </row>
    <row r="2592" spans="1:17">
      <c r="A2592" s="223">
        <f t="shared" si="110"/>
        <v>24</v>
      </c>
      <c r="B2592" s="219" t="s">
        <v>3088</v>
      </c>
      <c r="C2592" s="219" t="s">
        <v>7732</v>
      </c>
      <c r="D2592" s="219" t="s">
        <v>7731</v>
      </c>
      <c r="E2592" s="222">
        <v>0</v>
      </c>
      <c r="F2592" s="222">
        <v>0</v>
      </c>
      <c r="G2592" s="222">
        <v>0</v>
      </c>
      <c r="H2592" s="222">
        <v>0</v>
      </c>
      <c r="I2592" s="222">
        <v>0</v>
      </c>
      <c r="J2592" s="222">
        <v>0</v>
      </c>
      <c r="K2592" s="222">
        <v>0</v>
      </c>
      <c r="L2592" s="222">
        <v>0</v>
      </c>
      <c r="M2592" s="222">
        <v>0</v>
      </c>
      <c r="N2592" s="222">
        <v>0</v>
      </c>
      <c r="O2592" s="222">
        <v>107</v>
      </c>
      <c r="P2592" s="222">
        <v>0</v>
      </c>
      <c r="Q2592" s="222">
        <v>107</v>
      </c>
    </row>
    <row r="2593" spans="1:17">
      <c r="A2593" s="223">
        <f t="shared" si="110"/>
        <v>25</v>
      </c>
      <c r="B2593" s="219" t="s">
        <v>3088</v>
      </c>
      <c r="C2593" s="219" t="s">
        <v>7733</v>
      </c>
      <c r="D2593" s="219" t="s">
        <v>7734</v>
      </c>
      <c r="E2593" s="222">
        <v>0</v>
      </c>
      <c r="F2593" s="222">
        <v>0</v>
      </c>
      <c r="G2593" s="222">
        <v>0</v>
      </c>
      <c r="H2593" s="222">
        <v>0</v>
      </c>
      <c r="I2593" s="222">
        <v>0</v>
      </c>
      <c r="J2593" s="222">
        <v>0</v>
      </c>
      <c r="K2593" s="222">
        <v>0</v>
      </c>
      <c r="L2593" s="222">
        <v>0</v>
      </c>
      <c r="M2593" s="222">
        <v>0</v>
      </c>
      <c r="N2593" s="222">
        <v>0</v>
      </c>
      <c r="O2593" s="222">
        <v>415.75</v>
      </c>
      <c r="P2593" s="222">
        <v>0</v>
      </c>
      <c r="Q2593" s="222">
        <v>415.75</v>
      </c>
    </row>
    <row r="2594" spans="1:17">
      <c r="A2594" s="223">
        <f t="shared" si="110"/>
        <v>26</v>
      </c>
      <c r="B2594" s="219" t="s">
        <v>3088</v>
      </c>
      <c r="C2594" s="219" t="s">
        <v>7735</v>
      </c>
      <c r="D2594" s="219" t="s">
        <v>7736</v>
      </c>
      <c r="E2594" s="222">
        <v>0</v>
      </c>
      <c r="F2594" s="222">
        <v>0</v>
      </c>
      <c r="G2594" s="222">
        <v>0</v>
      </c>
      <c r="H2594" s="222">
        <v>0</v>
      </c>
      <c r="I2594" s="222">
        <v>0</v>
      </c>
      <c r="J2594" s="222">
        <v>0</v>
      </c>
      <c r="K2594" s="222">
        <v>0</v>
      </c>
      <c r="L2594" s="222">
        <v>0</v>
      </c>
      <c r="M2594" s="222">
        <v>0</v>
      </c>
      <c r="N2594" s="222">
        <v>0</v>
      </c>
      <c r="O2594" s="222">
        <v>101.65</v>
      </c>
      <c r="P2594" s="222">
        <v>0</v>
      </c>
      <c r="Q2594" s="222">
        <v>101.65</v>
      </c>
    </row>
    <row r="2595" spans="1:17">
      <c r="A2595" s="223">
        <f t="shared" si="110"/>
        <v>27</v>
      </c>
      <c r="B2595" s="219" t="s">
        <v>3088</v>
      </c>
      <c r="C2595" s="219" t="s">
        <v>7737</v>
      </c>
      <c r="D2595" s="219" t="s">
        <v>7738</v>
      </c>
      <c r="E2595" s="222">
        <v>0</v>
      </c>
      <c r="F2595" s="222">
        <v>0</v>
      </c>
      <c r="G2595" s="222">
        <v>0</v>
      </c>
      <c r="H2595" s="222">
        <v>0</v>
      </c>
      <c r="I2595" s="222">
        <v>0</v>
      </c>
      <c r="J2595" s="222">
        <v>0</v>
      </c>
      <c r="K2595" s="222">
        <v>0</v>
      </c>
      <c r="L2595" s="222">
        <v>0</v>
      </c>
      <c r="M2595" s="222">
        <v>0</v>
      </c>
      <c r="N2595" s="222">
        <v>0</v>
      </c>
      <c r="O2595" s="222">
        <v>1196.42</v>
      </c>
      <c r="P2595" s="222">
        <v>0</v>
      </c>
      <c r="Q2595" s="222">
        <v>1196.42</v>
      </c>
    </row>
    <row r="2596" spans="1:17">
      <c r="A2596" s="223">
        <f t="shared" si="110"/>
        <v>28</v>
      </c>
      <c r="B2596" s="219" t="s">
        <v>3088</v>
      </c>
      <c r="C2596" s="219" t="s">
        <v>7739</v>
      </c>
      <c r="D2596" s="219" t="s">
        <v>7738</v>
      </c>
      <c r="E2596" s="222">
        <v>0</v>
      </c>
      <c r="F2596" s="222">
        <v>0</v>
      </c>
      <c r="G2596" s="222">
        <v>0</v>
      </c>
      <c r="H2596" s="222">
        <v>0</v>
      </c>
      <c r="I2596" s="222">
        <v>0</v>
      </c>
      <c r="J2596" s="222">
        <v>0</v>
      </c>
      <c r="K2596" s="222">
        <v>0</v>
      </c>
      <c r="L2596" s="222">
        <v>0</v>
      </c>
      <c r="M2596" s="222">
        <v>0</v>
      </c>
      <c r="N2596" s="222">
        <v>0</v>
      </c>
      <c r="O2596" s="222">
        <v>104.7</v>
      </c>
      <c r="P2596" s="222">
        <v>0</v>
      </c>
      <c r="Q2596" s="222">
        <v>104.7</v>
      </c>
    </row>
    <row r="2597" spans="1:17">
      <c r="A2597" s="223">
        <f t="shared" si="110"/>
        <v>29</v>
      </c>
      <c r="B2597" s="219" t="s">
        <v>3088</v>
      </c>
      <c r="C2597" s="219" t="s">
        <v>7740</v>
      </c>
      <c r="D2597" s="219" t="s">
        <v>7738</v>
      </c>
      <c r="E2597" s="222">
        <v>0</v>
      </c>
      <c r="F2597" s="222">
        <v>0</v>
      </c>
      <c r="G2597" s="222">
        <v>0</v>
      </c>
      <c r="H2597" s="222">
        <v>0</v>
      </c>
      <c r="I2597" s="222">
        <v>0</v>
      </c>
      <c r="J2597" s="222">
        <v>0</v>
      </c>
      <c r="K2597" s="222">
        <v>0</v>
      </c>
      <c r="L2597" s="222">
        <v>0</v>
      </c>
      <c r="M2597" s="222">
        <v>0</v>
      </c>
      <c r="N2597" s="222">
        <v>0</v>
      </c>
      <c r="O2597" s="222">
        <v>101.65</v>
      </c>
      <c r="P2597" s="222">
        <v>0</v>
      </c>
      <c r="Q2597" s="222">
        <v>101.65</v>
      </c>
    </row>
    <row r="2598" spans="1:17">
      <c r="A2598" s="223">
        <f t="shared" si="110"/>
        <v>30</v>
      </c>
      <c r="B2598" s="219" t="s">
        <v>3088</v>
      </c>
      <c r="C2598" s="219" t="s">
        <v>7741</v>
      </c>
      <c r="D2598" s="219" t="s">
        <v>7742</v>
      </c>
      <c r="E2598" s="222">
        <v>0</v>
      </c>
      <c r="F2598" s="222">
        <v>0</v>
      </c>
      <c r="G2598" s="222">
        <v>0</v>
      </c>
      <c r="H2598" s="222">
        <v>0</v>
      </c>
      <c r="I2598" s="222">
        <v>0</v>
      </c>
      <c r="J2598" s="222">
        <v>0</v>
      </c>
      <c r="K2598" s="222">
        <v>0</v>
      </c>
      <c r="L2598" s="222">
        <v>0</v>
      </c>
      <c r="M2598" s="222">
        <v>0</v>
      </c>
      <c r="N2598" s="222">
        <v>0</v>
      </c>
      <c r="O2598" s="222">
        <v>848.83</v>
      </c>
      <c r="P2598" s="222">
        <v>0</v>
      </c>
      <c r="Q2598" s="222">
        <v>848.83</v>
      </c>
    </row>
    <row r="2599" spans="1:17">
      <c r="A2599" s="223">
        <f t="shared" si="110"/>
        <v>31</v>
      </c>
      <c r="B2599" s="219" t="s">
        <v>3088</v>
      </c>
      <c r="C2599" s="219" t="s">
        <v>7743</v>
      </c>
      <c r="D2599" s="219" t="s">
        <v>3707</v>
      </c>
      <c r="E2599" s="222">
        <v>0</v>
      </c>
      <c r="F2599" s="222">
        <v>0</v>
      </c>
      <c r="G2599" s="222">
        <v>0</v>
      </c>
      <c r="H2599" s="222">
        <v>0</v>
      </c>
      <c r="I2599" s="222">
        <v>0</v>
      </c>
      <c r="J2599" s="222">
        <v>0</v>
      </c>
      <c r="K2599" s="222">
        <v>0</v>
      </c>
      <c r="L2599" s="222">
        <v>0</v>
      </c>
      <c r="M2599" s="222">
        <v>0</v>
      </c>
      <c r="N2599" s="222">
        <v>0</v>
      </c>
      <c r="O2599" s="222">
        <v>101.65</v>
      </c>
      <c r="P2599" s="222">
        <v>0</v>
      </c>
      <c r="Q2599" s="222">
        <v>101.65</v>
      </c>
    </row>
    <row r="2600" spans="1:17">
      <c r="A2600" s="223">
        <f t="shared" si="110"/>
        <v>32</v>
      </c>
      <c r="B2600" s="219" t="s">
        <v>3088</v>
      </c>
      <c r="C2600" s="219" t="s">
        <v>7744</v>
      </c>
      <c r="D2600" s="219" t="s">
        <v>7745</v>
      </c>
      <c r="E2600" s="222">
        <v>0</v>
      </c>
      <c r="F2600" s="222">
        <v>0</v>
      </c>
      <c r="G2600" s="222">
        <v>0</v>
      </c>
      <c r="H2600" s="222">
        <v>0</v>
      </c>
      <c r="I2600" s="222">
        <v>0</v>
      </c>
      <c r="J2600" s="222">
        <v>0</v>
      </c>
      <c r="K2600" s="222">
        <v>0</v>
      </c>
      <c r="L2600" s="222">
        <v>0</v>
      </c>
      <c r="M2600" s="222">
        <v>0</v>
      </c>
      <c r="N2600" s="222">
        <v>0</v>
      </c>
      <c r="O2600" s="222">
        <v>101.65</v>
      </c>
      <c r="P2600" s="222">
        <v>0</v>
      </c>
      <c r="Q2600" s="222">
        <v>101.65</v>
      </c>
    </row>
    <row r="2601" spans="1:17">
      <c r="A2601" s="223">
        <f t="shared" si="110"/>
        <v>33</v>
      </c>
      <c r="B2601" s="219" t="s">
        <v>3088</v>
      </c>
      <c r="C2601" s="219" t="s">
        <v>7746</v>
      </c>
      <c r="D2601" s="219" t="s">
        <v>7747</v>
      </c>
      <c r="E2601" s="222">
        <v>0</v>
      </c>
      <c r="F2601" s="222">
        <v>0</v>
      </c>
      <c r="G2601" s="222">
        <v>0</v>
      </c>
      <c r="H2601" s="222">
        <v>0</v>
      </c>
      <c r="I2601" s="222">
        <v>0</v>
      </c>
      <c r="J2601" s="222">
        <v>0</v>
      </c>
      <c r="K2601" s="222">
        <v>0</v>
      </c>
      <c r="L2601" s="222">
        <v>0</v>
      </c>
      <c r="M2601" s="222">
        <v>0</v>
      </c>
      <c r="N2601" s="222">
        <v>0</v>
      </c>
      <c r="O2601" s="222">
        <v>107</v>
      </c>
      <c r="P2601" s="222">
        <v>0</v>
      </c>
      <c r="Q2601" s="222">
        <v>107</v>
      </c>
    </row>
    <row r="2602" spans="1:17">
      <c r="A2602" s="223">
        <f t="shared" si="110"/>
        <v>34</v>
      </c>
      <c r="B2602" s="219" t="s">
        <v>3088</v>
      </c>
      <c r="C2602" s="219" t="s">
        <v>7748</v>
      </c>
      <c r="D2602" s="219" t="s">
        <v>7749</v>
      </c>
      <c r="E2602" s="222">
        <v>0</v>
      </c>
      <c r="F2602" s="222">
        <v>0</v>
      </c>
      <c r="G2602" s="222">
        <v>0</v>
      </c>
      <c r="H2602" s="222">
        <v>0</v>
      </c>
      <c r="I2602" s="222">
        <v>0</v>
      </c>
      <c r="J2602" s="222">
        <v>0</v>
      </c>
      <c r="K2602" s="222">
        <v>0</v>
      </c>
      <c r="L2602" s="222">
        <v>0</v>
      </c>
      <c r="M2602" s="222">
        <v>0</v>
      </c>
      <c r="N2602" s="222">
        <v>0</v>
      </c>
      <c r="O2602" s="222">
        <v>107</v>
      </c>
      <c r="P2602" s="222">
        <v>0</v>
      </c>
      <c r="Q2602" s="222">
        <v>107</v>
      </c>
    </row>
    <row r="2603" spans="1:17">
      <c r="A2603" s="223">
        <f t="shared" si="110"/>
        <v>35</v>
      </c>
      <c r="B2603" s="219" t="s">
        <v>3088</v>
      </c>
      <c r="C2603" s="219" t="s">
        <v>7750</v>
      </c>
      <c r="D2603" s="219" t="s">
        <v>7751</v>
      </c>
      <c r="E2603" s="222">
        <v>0</v>
      </c>
      <c r="F2603" s="222">
        <v>0</v>
      </c>
      <c r="G2603" s="222">
        <v>0</v>
      </c>
      <c r="H2603" s="222">
        <v>0</v>
      </c>
      <c r="I2603" s="222">
        <v>0</v>
      </c>
      <c r="J2603" s="222">
        <v>0</v>
      </c>
      <c r="K2603" s="222">
        <v>0</v>
      </c>
      <c r="L2603" s="222">
        <v>0</v>
      </c>
      <c r="M2603" s="222">
        <v>0</v>
      </c>
      <c r="N2603" s="222">
        <v>0</v>
      </c>
      <c r="O2603" s="222">
        <v>107</v>
      </c>
      <c r="P2603" s="222">
        <v>0</v>
      </c>
      <c r="Q2603" s="222">
        <v>107</v>
      </c>
    </row>
    <row r="2604" spans="1:17">
      <c r="A2604" s="223">
        <f t="shared" si="110"/>
        <v>36</v>
      </c>
      <c r="B2604" s="219" t="s">
        <v>3088</v>
      </c>
      <c r="C2604" s="219" t="s">
        <v>7752</v>
      </c>
      <c r="D2604" s="219" t="s">
        <v>7753</v>
      </c>
      <c r="E2604" s="222">
        <v>0</v>
      </c>
      <c r="F2604" s="222">
        <v>0</v>
      </c>
      <c r="G2604" s="222">
        <v>0</v>
      </c>
      <c r="H2604" s="222">
        <v>0</v>
      </c>
      <c r="I2604" s="222">
        <v>0</v>
      </c>
      <c r="J2604" s="222">
        <v>0</v>
      </c>
      <c r="K2604" s="222">
        <v>0</v>
      </c>
      <c r="L2604" s="222">
        <v>0</v>
      </c>
      <c r="M2604" s="222">
        <v>0</v>
      </c>
      <c r="N2604" s="222">
        <v>0</v>
      </c>
      <c r="O2604" s="222">
        <v>101.65</v>
      </c>
      <c r="P2604" s="222">
        <v>0</v>
      </c>
      <c r="Q2604" s="222">
        <v>101.65</v>
      </c>
    </row>
    <row r="2605" spans="1:17">
      <c r="A2605" s="223">
        <f t="shared" si="110"/>
        <v>37</v>
      </c>
      <c r="B2605" s="219" t="s">
        <v>3088</v>
      </c>
      <c r="C2605" s="219" t="s">
        <v>7754</v>
      </c>
      <c r="D2605" s="219" t="s">
        <v>7755</v>
      </c>
      <c r="E2605" s="222">
        <v>0</v>
      </c>
      <c r="F2605" s="222">
        <v>0</v>
      </c>
      <c r="G2605" s="222">
        <v>0</v>
      </c>
      <c r="H2605" s="222">
        <v>0</v>
      </c>
      <c r="I2605" s="222">
        <v>0</v>
      </c>
      <c r="J2605" s="222">
        <v>0</v>
      </c>
      <c r="K2605" s="222">
        <v>0</v>
      </c>
      <c r="L2605" s="222">
        <v>0</v>
      </c>
      <c r="M2605" s="222">
        <v>0</v>
      </c>
      <c r="N2605" s="222">
        <v>0</v>
      </c>
      <c r="O2605" s="222">
        <v>107</v>
      </c>
      <c r="P2605" s="222">
        <v>0</v>
      </c>
      <c r="Q2605" s="222">
        <v>107</v>
      </c>
    </row>
    <row r="2606" spans="1:17">
      <c r="A2606" s="223">
        <f t="shared" si="110"/>
        <v>38</v>
      </c>
      <c r="B2606" s="219" t="s">
        <v>3088</v>
      </c>
      <c r="C2606" s="219" t="s">
        <v>7756</v>
      </c>
      <c r="D2606" s="219" t="s">
        <v>7757</v>
      </c>
      <c r="E2606" s="222">
        <v>0</v>
      </c>
      <c r="F2606" s="222">
        <v>0</v>
      </c>
      <c r="G2606" s="222">
        <v>0</v>
      </c>
      <c r="H2606" s="222">
        <v>0</v>
      </c>
      <c r="I2606" s="222">
        <v>0</v>
      </c>
      <c r="J2606" s="222">
        <v>0</v>
      </c>
      <c r="K2606" s="222">
        <v>0</v>
      </c>
      <c r="L2606" s="222">
        <v>0</v>
      </c>
      <c r="M2606" s="222">
        <v>0</v>
      </c>
      <c r="N2606" s="222">
        <v>0</v>
      </c>
      <c r="O2606" s="222">
        <v>202.28</v>
      </c>
      <c r="P2606" s="222">
        <v>0</v>
      </c>
      <c r="Q2606" s="222">
        <v>202.28</v>
      </c>
    </row>
    <row r="2607" spans="1:17">
      <c r="A2607" s="223">
        <f t="shared" si="110"/>
        <v>39</v>
      </c>
      <c r="B2607" s="219" t="s">
        <v>3088</v>
      </c>
      <c r="C2607" s="219" t="s">
        <v>7758</v>
      </c>
      <c r="D2607" s="219" t="s">
        <v>7757</v>
      </c>
      <c r="E2607" s="222">
        <v>0</v>
      </c>
      <c r="F2607" s="222">
        <v>0</v>
      </c>
      <c r="G2607" s="222">
        <v>0</v>
      </c>
      <c r="H2607" s="222">
        <v>0</v>
      </c>
      <c r="I2607" s="222">
        <v>0</v>
      </c>
      <c r="J2607" s="222">
        <v>0</v>
      </c>
      <c r="K2607" s="222">
        <v>0</v>
      </c>
      <c r="L2607" s="222">
        <v>0</v>
      </c>
      <c r="M2607" s="222">
        <v>0</v>
      </c>
      <c r="N2607" s="222">
        <v>0</v>
      </c>
      <c r="O2607" s="222">
        <v>212.93</v>
      </c>
      <c r="P2607" s="222">
        <v>0</v>
      </c>
      <c r="Q2607" s="222">
        <v>212.93</v>
      </c>
    </row>
    <row r="2608" spans="1:17">
      <c r="A2608" s="223">
        <f t="shared" si="110"/>
        <v>40</v>
      </c>
      <c r="B2608" s="219" t="s">
        <v>3088</v>
      </c>
      <c r="C2608" s="219" t="s">
        <v>7759</v>
      </c>
      <c r="D2608" s="219" t="s">
        <v>7757</v>
      </c>
      <c r="E2608" s="222">
        <v>0</v>
      </c>
      <c r="F2608" s="222">
        <v>0</v>
      </c>
      <c r="G2608" s="222">
        <v>0</v>
      </c>
      <c r="H2608" s="222">
        <v>0</v>
      </c>
      <c r="I2608" s="222">
        <v>0</v>
      </c>
      <c r="J2608" s="222">
        <v>0</v>
      </c>
      <c r="K2608" s="222">
        <v>0</v>
      </c>
      <c r="L2608" s="222">
        <v>0</v>
      </c>
      <c r="M2608" s="222">
        <v>0</v>
      </c>
      <c r="N2608" s="222">
        <v>0</v>
      </c>
      <c r="O2608" s="222">
        <v>631.29999999999995</v>
      </c>
      <c r="P2608" s="222">
        <v>0</v>
      </c>
      <c r="Q2608" s="222">
        <v>631.29999999999995</v>
      </c>
    </row>
    <row r="2609" spans="1:17">
      <c r="A2609" s="223">
        <f t="shared" si="110"/>
        <v>41</v>
      </c>
      <c r="B2609" s="219" t="s">
        <v>3088</v>
      </c>
      <c r="C2609" s="219" t="s">
        <v>7760</v>
      </c>
      <c r="D2609" s="219" t="s">
        <v>7761</v>
      </c>
      <c r="E2609" s="222">
        <v>0</v>
      </c>
      <c r="F2609" s="222">
        <v>0</v>
      </c>
      <c r="G2609" s="222">
        <v>0</v>
      </c>
      <c r="H2609" s="222">
        <v>0</v>
      </c>
      <c r="I2609" s="222">
        <v>0</v>
      </c>
      <c r="J2609" s="222">
        <v>0</v>
      </c>
      <c r="K2609" s="222">
        <v>0</v>
      </c>
      <c r="L2609" s="222">
        <v>0</v>
      </c>
      <c r="M2609" s="222">
        <v>0</v>
      </c>
      <c r="N2609" s="222">
        <v>0</v>
      </c>
      <c r="O2609" s="222">
        <v>736</v>
      </c>
      <c r="P2609" s="222">
        <v>0</v>
      </c>
      <c r="Q2609" s="222">
        <v>736</v>
      </c>
    </row>
    <row r="2610" spans="1:17">
      <c r="A2610" s="223">
        <f t="shared" si="110"/>
        <v>42</v>
      </c>
      <c r="B2610" s="219" t="s">
        <v>3088</v>
      </c>
      <c r="C2610" s="219" t="s">
        <v>7762</v>
      </c>
      <c r="D2610" s="219" t="s">
        <v>7763</v>
      </c>
      <c r="E2610" s="222">
        <v>0</v>
      </c>
      <c r="F2610" s="222">
        <v>0</v>
      </c>
      <c r="G2610" s="222">
        <v>0</v>
      </c>
      <c r="H2610" s="222">
        <v>0</v>
      </c>
      <c r="I2610" s="222">
        <v>0</v>
      </c>
      <c r="J2610" s="222">
        <v>0</v>
      </c>
      <c r="K2610" s="222">
        <v>0</v>
      </c>
      <c r="L2610" s="222">
        <v>0</v>
      </c>
      <c r="M2610" s="222">
        <v>0</v>
      </c>
      <c r="N2610" s="222">
        <v>0</v>
      </c>
      <c r="O2610" s="222">
        <v>101.65</v>
      </c>
      <c r="P2610" s="222">
        <v>0</v>
      </c>
      <c r="Q2610" s="222">
        <v>101.65</v>
      </c>
    </row>
    <row r="2611" spans="1:17">
      <c r="A2611" s="223">
        <f t="shared" si="110"/>
        <v>43</v>
      </c>
      <c r="B2611" s="219" t="s">
        <v>3088</v>
      </c>
      <c r="C2611" s="219" t="s">
        <v>7764</v>
      </c>
      <c r="D2611" s="219" t="s">
        <v>7765</v>
      </c>
      <c r="E2611" s="222">
        <v>0</v>
      </c>
      <c r="F2611" s="222">
        <v>0</v>
      </c>
      <c r="G2611" s="222">
        <v>0</v>
      </c>
      <c r="H2611" s="222">
        <v>0</v>
      </c>
      <c r="I2611" s="222">
        <v>0</v>
      </c>
      <c r="J2611" s="222">
        <v>0</v>
      </c>
      <c r="K2611" s="222">
        <v>0</v>
      </c>
      <c r="L2611" s="222">
        <v>0</v>
      </c>
      <c r="M2611" s="222">
        <v>0</v>
      </c>
      <c r="N2611" s="222">
        <v>0</v>
      </c>
      <c r="O2611" s="222">
        <v>101.65</v>
      </c>
      <c r="P2611" s="222">
        <v>0</v>
      </c>
      <c r="Q2611" s="222">
        <v>101.65</v>
      </c>
    </row>
    <row r="2612" spans="1:17">
      <c r="A2612" s="223">
        <f t="shared" ref="A2612:A2614" si="112">A2611+1</f>
        <v>44</v>
      </c>
      <c r="B2612" s="219" t="s">
        <v>3088</v>
      </c>
      <c r="C2612" s="219" t="s">
        <v>7766</v>
      </c>
      <c r="D2612" s="219" t="s">
        <v>7767</v>
      </c>
      <c r="E2612" s="222">
        <v>0</v>
      </c>
      <c r="F2612" s="222">
        <v>0</v>
      </c>
      <c r="G2612" s="222">
        <v>0</v>
      </c>
      <c r="H2612" s="222">
        <v>0</v>
      </c>
      <c r="I2612" s="222">
        <v>0</v>
      </c>
      <c r="J2612" s="222">
        <v>0</v>
      </c>
      <c r="K2612" s="222">
        <v>0</v>
      </c>
      <c r="L2612" s="222">
        <v>0</v>
      </c>
      <c r="M2612" s="222">
        <v>0</v>
      </c>
      <c r="N2612" s="222">
        <v>107</v>
      </c>
      <c r="O2612" s="222">
        <v>749</v>
      </c>
      <c r="P2612" s="222">
        <v>0</v>
      </c>
      <c r="Q2612" s="222">
        <v>856</v>
      </c>
    </row>
    <row r="2613" spans="1:17">
      <c r="A2613" s="223">
        <f t="shared" si="112"/>
        <v>45</v>
      </c>
      <c r="B2613" s="219" t="s">
        <v>3088</v>
      </c>
      <c r="C2613" s="219" t="s">
        <v>7768</v>
      </c>
      <c r="D2613" s="219" t="s">
        <v>7769</v>
      </c>
      <c r="E2613" s="222">
        <v>0</v>
      </c>
      <c r="F2613" s="222">
        <v>0</v>
      </c>
      <c r="G2613" s="222">
        <v>0</v>
      </c>
      <c r="H2613" s="222">
        <v>0</v>
      </c>
      <c r="I2613" s="222">
        <v>0</v>
      </c>
      <c r="J2613" s="222">
        <v>0</v>
      </c>
      <c r="K2613" s="222">
        <v>0</v>
      </c>
      <c r="L2613" s="222">
        <v>0</v>
      </c>
      <c r="M2613" s="222">
        <v>0</v>
      </c>
      <c r="N2613" s="222">
        <v>0</v>
      </c>
      <c r="O2613" s="222">
        <v>101.65</v>
      </c>
      <c r="P2613" s="222">
        <v>0</v>
      </c>
      <c r="Q2613" s="222">
        <v>101.65</v>
      </c>
    </row>
    <row r="2614" spans="1:17">
      <c r="A2614" s="223">
        <f t="shared" si="112"/>
        <v>46</v>
      </c>
      <c r="B2614" s="219" t="s">
        <v>3088</v>
      </c>
      <c r="C2614" s="219" t="s">
        <v>7770</v>
      </c>
      <c r="D2614" s="219" t="s">
        <v>7771</v>
      </c>
      <c r="E2614" s="222">
        <v>0</v>
      </c>
      <c r="F2614" s="222">
        <v>0</v>
      </c>
      <c r="G2614" s="222">
        <v>0</v>
      </c>
      <c r="H2614" s="222">
        <v>0</v>
      </c>
      <c r="I2614" s="222">
        <v>0</v>
      </c>
      <c r="J2614" s="222">
        <v>0</v>
      </c>
      <c r="K2614" s="222">
        <v>0</v>
      </c>
      <c r="L2614" s="222">
        <v>0</v>
      </c>
      <c r="M2614" s="222">
        <v>0</v>
      </c>
      <c r="N2614" s="222">
        <v>0</v>
      </c>
      <c r="O2614" s="222">
        <v>101.65</v>
      </c>
      <c r="P2614" s="222">
        <v>0</v>
      </c>
      <c r="Q2614" s="222">
        <v>101.65</v>
      </c>
    </row>
    <row r="2615" spans="1:17" ht="15" thickBot="1">
      <c r="A2615" s="223"/>
      <c r="B2615" s="219"/>
      <c r="C2615" s="219"/>
      <c r="D2615" s="219"/>
      <c r="E2615" s="224">
        <f>SUM(E2569:E2614)</f>
        <v>0</v>
      </c>
      <c r="F2615" s="224">
        <f t="shared" ref="F2615:Q2615" si="113">SUM(F2569:F2614)</f>
        <v>0</v>
      </c>
      <c r="G2615" s="224">
        <f t="shared" si="113"/>
        <v>0</v>
      </c>
      <c r="H2615" s="224">
        <f t="shared" si="113"/>
        <v>0</v>
      </c>
      <c r="I2615" s="224">
        <f t="shared" si="113"/>
        <v>0</v>
      </c>
      <c r="J2615" s="224">
        <f t="shared" si="113"/>
        <v>0</v>
      </c>
      <c r="K2615" s="224">
        <f t="shared" si="113"/>
        <v>0</v>
      </c>
      <c r="L2615" s="224">
        <f t="shared" si="113"/>
        <v>0</v>
      </c>
      <c r="M2615" s="224">
        <f t="shared" si="113"/>
        <v>701.39</v>
      </c>
      <c r="N2615" s="224">
        <f t="shared" si="113"/>
        <v>1761.59</v>
      </c>
      <c r="O2615" s="224">
        <f t="shared" si="113"/>
        <v>22482.73000000001</v>
      </c>
      <c r="P2615" s="224">
        <f t="shared" si="113"/>
        <v>0</v>
      </c>
      <c r="Q2615" s="224">
        <f t="shared" si="113"/>
        <v>24945.710000000014</v>
      </c>
    </row>
    <row r="2616" spans="1:17" ht="15" thickTop="1">
      <c r="A2616" s="223">
        <f t="shared" ref="A2616:A2679" si="114">A2615+1</f>
        <v>1</v>
      </c>
      <c r="B2616" s="219" t="s">
        <v>593</v>
      </c>
      <c r="C2616" s="219" t="s">
        <v>7772</v>
      </c>
      <c r="D2616" s="219" t="s">
        <v>7773</v>
      </c>
      <c r="E2616" s="222">
        <v>0</v>
      </c>
      <c r="F2616" s="222">
        <v>0</v>
      </c>
      <c r="G2616" s="222">
        <v>0</v>
      </c>
      <c r="H2616" s="222">
        <v>0</v>
      </c>
      <c r="I2616" s="222">
        <v>0</v>
      </c>
      <c r="J2616" s="222">
        <v>0</v>
      </c>
      <c r="K2616" s="222">
        <v>0</v>
      </c>
      <c r="L2616" s="222">
        <v>0</v>
      </c>
      <c r="M2616" s="222">
        <v>0</v>
      </c>
      <c r="N2616" s="222">
        <v>1048.5999999999999</v>
      </c>
      <c r="O2616" s="222">
        <v>1022.92</v>
      </c>
      <c r="P2616" s="222">
        <v>0</v>
      </c>
      <c r="Q2616" s="222">
        <v>2071.52</v>
      </c>
    </row>
    <row r="2617" spans="1:17">
      <c r="A2617" s="223">
        <f t="shared" si="114"/>
        <v>2</v>
      </c>
      <c r="B2617" s="219" t="s">
        <v>593</v>
      </c>
      <c r="C2617" s="219" t="s">
        <v>7774</v>
      </c>
      <c r="D2617" s="219" t="s">
        <v>7775</v>
      </c>
      <c r="E2617" s="222">
        <v>0</v>
      </c>
      <c r="F2617" s="222">
        <v>0</v>
      </c>
      <c r="G2617" s="222">
        <v>0</v>
      </c>
      <c r="H2617" s="222">
        <v>0</v>
      </c>
      <c r="I2617" s="222">
        <v>0</v>
      </c>
      <c r="J2617" s="222">
        <v>0</v>
      </c>
      <c r="K2617" s="222">
        <v>0</v>
      </c>
      <c r="L2617" s="222">
        <v>0</v>
      </c>
      <c r="M2617" s="222">
        <v>0</v>
      </c>
      <c r="N2617" s="222">
        <v>235.83</v>
      </c>
      <c r="O2617" s="222">
        <v>354.76</v>
      </c>
      <c r="P2617" s="222">
        <v>0</v>
      </c>
      <c r="Q2617" s="222">
        <v>590.59</v>
      </c>
    </row>
    <row r="2618" spans="1:17">
      <c r="A2618" s="223">
        <f t="shared" si="114"/>
        <v>3</v>
      </c>
      <c r="B2618" s="219" t="s">
        <v>593</v>
      </c>
      <c r="C2618" s="219" t="s">
        <v>7776</v>
      </c>
      <c r="D2618" s="219" t="s">
        <v>7775</v>
      </c>
      <c r="E2618" s="222">
        <v>0</v>
      </c>
      <c r="F2618" s="222">
        <v>0</v>
      </c>
      <c r="G2618" s="222">
        <v>0</v>
      </c>
      <c r="H2618" s="222">
        <v>0</v>
      </c>
      <c r="I2618" s="222">
        <v>0</v>
      </c>
      <c r="J2618" s="222">
        <v>0</v>
      </c>
      <c r="K2618" s="222">
        <v>0</v>
      </c>
      <c r="L2618" s="222">
        <v>0</v>
      </c>
      <c r="M2618" s="222">
        <v>0</v>
      </c>
      <c r="N2618" s="222">
        <v>749</v>
      </c>
      <c r="O2618" s="222">
        <v>749</v>
      </c>
      <c r="P2618" s="222">
        <v>0</v>
      </c>
      <c r="Q2618" s="222">
        <v>1498</v>
      </c>
    </row>
    <row r="2619" spans="1:17">
      <c r="A2619" s="223">
        <f t="shared" si="114"/>
        <v>4</v>
      </c>
      <c r="B2619" s="219" t="s">
        <v>593</v>
      </c>
      <c r="C2619" s="219" t="s">
        <v>7777</v>
      </c>
      <c r="D2619" s="219" t="s">
        <v>7778</v>
      </c>
      <c r="E2619" s="222">
        <v>0</v>
      </c>
      <c r="F2619" s="222">
        <v>0</v>
      </c>
      <c r="G2619" s="222">
        <v>0</v>
      </c>
      <c r="H2619" s="222">
        <v>0</v>
      </c>
      <c r="I2619" s="222">
        <v>0</v>
      </c>
      <c r="J2619" s="222">
        <v>0</v>
      </c>
      <c r="K2619" s="222">
        <v>0</v>
      </c>
      <c r="L2619" s="222">
        <v>0</v>
      </c>
      <c r="M2619" s="222">
        <v>0</v>
      </c>
      <c r="N2619" s="222">
        <v>168.74</v>
      </c>
      <c r="O2619" s="222">
        <v>180.94</v>
      </c>
      <c r="P2619" s="222">
        <v>0</v>
      </c>
      <c r="Q2619" s="222">
        <v>349.68</v>
      </c>
    </row>
    <row r="2620" spans="1:17">
      <c r="A2620" s="223">
        <f t="shared" si="114"/>
        <v>5</v>
      </c>
      <c r="B2620" s="219" t="s">
        <v>593</v>
      </c>
      <c r="C2620" s="219" t="s">
        <v>7779</v>
      </c>
      <c r="D2620" s="219" t="s">
        <v>7780</v>
      </c>
      <c r="E2620" s="222">
        <v>0</v>
      </c>
      <c r="F2620" s="222">
        <v>0</v>
      </c>
      <c r="G2620" s="222">
        <v>0</v>
      </c>
      <c r="H2620" s="222">
        <v>0</v>
      </c>
      <c r="I2620" s="222">
        <v>0</v>
      </c>
      <c r="J2620" s="222">
        <v>0</v>
      </c>
      <c r="K2620" s="222">
        <v>0</v>
      </c>
      <c r="L2620" s="222">
        <v>0</v>
      </c>
      <c r="M2620" s="222">
        <v>0</v>
      </c>
      <c r="N2620" s="222">
        <v>817.48</v>
      </c>
      <c r="O2620" s="222">
        <v>791.8</v>
      </c>
      <c r="P2620" s="222">
        <v>0</v>
      </c>
      <c r="Q2620" s="222">
        <v>1609.28</v>
      </c>
    </row>
    <row r="2621" spans="1:17">
      <c r="A2621" s="223">
        <f t="shared" si="114"/>
        <v>6</v>
      </c>
      <c r="B2621" s="219" t="s">
        <v>593</v>
      </c>
      <c r="C2621" s="219" t="s">
        <v>7781</v>
      </c>
      <c r="D2621" s="219" t="s">
        <v>7780</v>
      </c>
      <c r="E2621" s="222">
        <v>0</v>
      </c>
      <c r="F2621" s="222">
        <v>0</v>
      </c>
      <c r="G2621" s="222">
        <v>0</v>
      </c>
      <c r="H2621" s="222">
        <v>0</v>
      </c>
      <c r="I2621" s="222">
        <v>0</v>
      </c>
      <c r="J2621" s="222">
        <v>0</v>
      </c>
      <c r="K2621" s="222">
        <v>0</v>
      </c>
      <c r="L2621" s="222">
        <v>0</v>
      </c>
      <c r="M2621" s="222">
        <v>0</v>
      </c>
      <c r="N2621" s="222">
        <v>101.65</v>
      </c>
      <c r="O2621" s="222">
        <v>101.65</v>
      </c>
      <c r="P2621" s="222">
        <v>0</v>
      </c>
      <c r="Q2621" s="222">
        <v>203.3</v>
      </c>
    </row>
    <row r="2622" spans="1:17">
      <c r="A2622" s="223">
        <f t="shared" si="114"/>
        <v>7</v>
      </c>
      <c r="B2622" s="219" t="s">
        <v>593</v>
      </c>
      <c r="C2622" s="219" t="s">
        <v>7782</v>
      </c>
      <c r="D2622" s="219" t="s">
        <v>7783</v>
      </c>
      <c r="E2622" s="222">
        <v>0</v>
      </c>
      <c r="F2622" s="222">
        <v>0</v>
      </c>
      <c r="G2622" s="222">
        <v>0</v>
      </c>
      <c r="H2622" s="222">
        <v>0</v>
      </c>
      <c r="I2622" s="222">
        <v>0</v>
      </c>
      <c r="J2622" s="222">
        <v>0</v>
      </c>
      <c r="K2622" s="222">
        <v>0</v>
      </c>
      <c r="L2622" s="222">
        <v>0</v>
      </c>
      <c r="M2622" s="222">
        <v>0</v>
      </c>
      <c r="N2622" s="222">
        <v>196.18</v>
      </c>
      <c r="O2622" s="222">
        <v>269.37</v>
      </c>
      <c r="P2622" s="222">
        <v>0</v>
      </c>
      <c r="Q2622" s="222">
        <v>465.55</v>
      </c>
    </row>
    <row r="2623" spans="1:17">
      <c r="A2623" s="223">
        <f t="shared" si="114"/>
        <v>8</v>
      </c>
      <c r="B2623" s="219" t="s">
        <v>593</v>
      </c>
      <c r="C2623" s="219" t="s">
        <v>7784</v>
      </c>
      <c r="D2623" s="219" t="s">
        <v>7783</v>
      </c>
      <c r="E2623" s="222">
        <v>0</v>
      </c>
      <c r="F2623" s="222">
        <v>0</v>
      </c>
      <c r="G2623" s="222">
        <v>0</v>
      </c>
      <c r="H2623" s="222">
        <v>0</v>
      </c>
      <c r="I2623" s="222">
        <v>0</v>
      </c>
      <c r="J2623" s="222">
        <v>0</v>
      </c>
      <c r="K2623" s="222">
        <v>0</v>
      </c>
      <c r="L2623" s="222">
        <v>9.15</v>
      </c>
      <c r="M2623" s="222">
        <v>60.99</v>
      </c>
      <c r="N2623" s="222">
        <v>1152.55</v>
      </c>
      <c r="O2623" s="222">
        <v>1155.5999999999999</v>
      </c>
      <c r="P2623" s="222">
        <v>0</v>
      </c>
      <c r="Q2623" s="222">
        <v>2378.29</v>
      </c>
    </row>
    <row r="2624" spans="1:17">
      <c r="A2624" s="223">
        <f t="shared" si="114"/>
        <v>9</v>
      </c>
      <c r="B2624" s="219" t="s">
        <v>593</v>
      </c>
      <c r="C2624" s="219" t="s">
        <v>7785</v>
      </c>
      <c r="D2624" s="219" t="s">
        <v>7786</v>
      </c>
      <c r="E2624" s="222">
        <v>0</v>
      </c>
      <c r="F2624" s="222">
        <v>0</v>
      </c>
      <c r="G2624" s="222">
        <v>0</v>
      </c>
      <c r="H2624" s="222">
        <v>0</v>
      </c>
      <c r="I2624" s="222">
        <v>0</v>
      </c>
      <c r="J2624" s="222">
        <v>0</v>
      </c>
      <c r="K2624" s="222">
        <v>0</v>
      </c>
      <c r="L2624" s="222">
        <v>0</v>
      </c>
      <c r="M2624" s="222">
        <v>0</v>
      </c>
      <c r="N2624" s="222">
        <v>101.65</v>
      </c>
      <c r="O2624" s="222">
        <v>101.65</v>
      </c>
      <c r="P2624" s="222">
        <v>0</v>
      </c>
      <c r="Q2624" s="222">
        <v>203.3</v>
      </c>
    </row>
    <row r="2625" spans="1:17">
      <c r="A2625" s="223">
        <f t="shared" si="114"/>
        <v>10</v>
      </c>
      <c r="B2625" s="219" t="s">
        <v>593</v>
      </c>
      <c r="C2625" s="219" t="s">
        <v>7787</v>
      </c>
      <c r="D2625" s="219" t="s">
        <v>7788</v>
      </c>
      <c r="E2625" s="222">
        <v>0</v>
      </c>
      <c r="F2625" s="222">
        <v>0</v>
      </c>
      <c r="G2625" s="222">
        <v>0</v>
      </c>
      <c r="H2625" s="222">
        <v>0</v>
      </c>
      <c r="I2625" s="222">
        <v>0</v>
      </c>
      <c r="J2625" s="222">
        <v>0</v>
      </c>
      <c r="K2625" s="222">
        <v>0</v>
      </c>
      <c r="L2625" s="222">
        <v>738.3</v>
      </c>
      <c r="M2625" s="222">
        <v>0</v>
      </c>
      <c r="N2625" s="222">
        <v>738.3</v>
      </c>
      <c r="O2625" s="222">
        <v>738.3</v>
      </c>
      <c r="P2625" s="222">
        <v>0</v>
      </c>
      <c r="Q2625" s="222">
        <v>2214.9</v>
      </c>
    </row>
    <row r="2626" spans="1:17">
      <c r="A2626" s="223">
        <f t="shared" si="114"/>
        <v>11</v>
      </c>
      <c r="B2626" s="219" t="s">
        <v>593</v>
      </c>
      <c r="C2626" s="219" t="s">
        <v>7789</v>
      </c>
      <c r="D2626" s="219" t="s">
        <v>7790</v>
      </c>
      <c r="E2626" s="222">
        <v>0</v>
      </c>
      <c r="F2626" s="222">
        <v>0</v>
      </c>
      <c r="G2626" s="222">
        <v>0</v>
      </c>
      <c r="H2626" s="222">
        <v>0</v>
      </c>
      <c r="I2626" s="222">
        <v>0</v>
      </c>
      <c r="J2626" s="222">
        <v>0</v>
      </c>
      <c r="K2626" s="222">
        <v>0</v>
      </c>
      <c r="L2626" s="222">
        <v>1.61</v>
      </c>
      <c r="M2626" s="222">
        <v>0</v>
      </c>
      <c r="N2626" s="222">
        <v>147.13</v>
      </c>
      <c r="O2626" s="222">
        <v>148.72999999999999</v>
      </c>
      <c r="P2626" s="222">
        <v>0</v>
      </c>
      <c r="Q2626" s="222">
        <v>297.47000000000003</v>
      </c>
    </row>
    <row r="2627" spans="1:17">
      <c r="A2627" s="223">
        <f t="shared" si="114"/>
        <v>12</v>
      </c>
      <c r="B2627" s="219" t="s">
        <v>593</v>
      </c>
      <c r="C2627" s="219" t="s">
        <v>7791</v>
      </c>
      <c r="D2627" s="219" t="s">
        <v>7790</v>
      </c>
      <c r="E2627" s="222">
        <v>0</v>
      </c>
      <c r="F2627" s="222">
        <v>0</v>
      </c>
      <c r="G2627" s="222">
        <v>0</v>
      </c>
      <c r="H2627" s="222">
        <v>0</v>
      </c>
      <c r="I2627" s="222">
        <v>0</v>
      </c>
      <c r="J2627" s="222">
        <v>0</v>
      </c>
      <c r="K2627" s="222">
        <v>0</v>
      </c>
      <c r="L2627" s="222">
        <v>0</v>
      </c>
      <c r="M2627" s="222">
        <v>0</v>
      </c>
      <c r="N2627" s="222">
        <v>250.38</v>
      </c>
      <c r="O2627" s="222">
        <v>241.82</v>
      </c>
      <c r="P2627" s="222">
        <v>0</v>
      </c>
      <c r="Q2627" s="222">
        <v>492.2</v>
      </c>
    </row>
    <row r="2628" spans="1:17">
      <c r="A2628" s="223">
        <f t="shared" si="114"/>
        <v>13</v>
      </c>
      <c r="B2628" s="219" t="s">
        <v>593</v>
      </c>
      <c r="C2628" s="219" t="s">
        <v>7792</v>
      </c>
      <c r="D2628" s="219" t="s">
        <v>7793</v>
      </c>
      <c r="E2628" s="222">
        <v>0</v>
      </c>
      <c r="F2628" s="222">
        <v>0</v>
      </c>
      <c r="G2628" s="222">
        <v>0</v>
      </c>
      <c r="H2628" s="222">
        <v>0</v>
      </c>
      <c r="I2628" s="222">
        <v>0</v>
      </c>
      <c r="J2628" s="222">
        <v>0</v>
      </c>
      <c r="K2628" s="222">
        <v>0</v>
      </c>
      <c r="L2628" s="222">
        <v>0</v>
      </c>
      <c r="M2628" s="222">
        <v>0</v>
      </c>
      <c r="N2628" s="222">
        <v>577.37</v>
      </c>
      <c r="O2628" s="222">
        <v>613.97</v>
      </c>
      <c r="P2628" s="222">
        <v>0</v>
      </c>
      <c r="Q2628" s="222">
        <v>1191.3399999999999</v>
      </c>
    </row>
    <row r="2629" spans="1:17">
      <c r="A2629" s="223">
        <f t="shared" si="114"/>
        <v>14</v>
      </c>
      <c r="B2629" s="219" t="s">
        <v>593</v>
      </c>
      <c r="C2629" s="219" t="s">
        <v>7794</v>
      </c>
      <c r="D2629" s="219" t="s">
        <v>7793</v>
      </c>
      <c r="E2629" s="222">
        <v>0</v>
      </c>
      <c r="F2629" s="222">
        <v>0</v>
      </c>
      <c r="G2629" s="222">
        <v>0</v>
      </c>
      <c r="H2629" s="222">
        <v>0</v>
      </c>
      <c r="I2629" s="222">
        <v>0</v>
      </c>
      <c r="J2629" s="222">
        <v>0</v>
      </c>
      <c r="K2629" s="222">
        <v>0</v>
      </c>
      <c r="L2629" s="222">
        <v>0</v>
      </c>
      <c r="M2629" s="222">
        <v>0</v>
      </c>
      <c r="N2629" s="222">
        <v>107</v>
      </c>
      <c r="O2629" s="222">
        <v>111.28</v>
      </c>
      <c r="P2629" s="222">
        <v>0</v>
      </c>
      <c r="Q2629" s="222">
        <v>218.28</v>
      </c>
    </row>
    <row r="2630" spans="1:17">
      <c r="A2630" s="223">
        <f t="shared" si="114"/>
        <v>15</v>
      </c>
      <c r="B2630" s="219" t="s">
        <v>593</v>
      </c>
      <c r="C2630" s="219" t="s">
        <v>7795</v>
      </c>
      <c r="D2630" s="219" t="s">
        <v>3132</v>
      </c>
      <c r="E2630" s="222">
        <v>0</v>
      </c>
      <c r="F2630" s="222">
        <v>0</v>
      </c>
      <c r="G2630" s="222">
        <v>0</v>
      </c>
      <c r="H2630" s="222">
        <v>0</v>
      </c>
      <c r="I2630" s="222">
        <v>0</v>
      </c>
      <c r="J2630" s="222">
        <v>0</v>
      </c>
      <c r="K2630" s="222">
        <v>0</v>
      </c>
      <c r="L2630" s="222">
        <v>0</v>
      </c>
      <c r="M2630" s="222">
        <v>1.61</v>
      </c>
      <c r="N2630" s="222">
        <v>107</v>
      </c>
      <c r="O2630" s="222">
        <v>190.46</v>
      </c>
      <c r="P2630" s="222">
        <v>0</v>
      </c>
      <c r="Q2630" s="222">
        <v>299.07</v>
      </c>
    </row>
    <row r="2631" spans="1:17">
      <c r="A2631" s="223">
        <f t="shared" si="114"/>
        <v>16</v>
      </c>
      <c r="B2631" s="219" t="s">
        <v>593</v>
      </c>
      <c r="C2631" s="219" t="s">
        <v>7796</v>
      </c>
      <c r="D2631" s="219" t="s">
        <v>7797</v>
      </c>
      <c r="E2631" s="222">
        <v>0</v>
      </c>
      <c r="F2631" s="222">
        <v>0</v>
      </c>
      <c r="G2631" s="222">
        <v>0</v>
      </c>
      <c r="H2631" s="222">
        <v>0</v>
      </c>
      <c r="I2631" s="222">
        <v>0</v>
      </c>
      <c r="J2631" s="222">
        <v>0</v>
      </c>
      <c r="K2631" s="222">
        <v>0</v>
      </c>
      <c r="L2631" s="222">
        <v>0</v>
      </c>
      <c r="M2631" s="222">
        <v>0</v>
      </c>
      <c r="N2631" s="222">
        <v>826.04</v>
      </c>
      <c r="O2631" s="222">
        <v>821.76</v>
      </c>
      <c r="P2631" s="222">
        <v>0</v>
      </c>
      <c r="Q2631" s="222">
        <v>1647.8</v>
      </c>
    </row>
    <row r="2632" spans="1:17">
      <c r="A2632" s="223">
        <f t="shared" si="114"/>
        <v>17</v>
      </c>
      <c r="B2632" s="219" t="s">
        <v>593</v>
      </c>
      <c r="C2632" s="219" t="s">
        <v>7798</v>
      </c>
      <c r="D2632" s="219" t="s">
        <v>7799</v>
      </c>
      <c r="E2632" s="222">
        <v>0</v>
      </c>
      <c r="F2632" s="222">
        <v>0</v>
      </c>
      <c r="G2632" s="222">
        <v>0</v>
      </c>
      <c r="H2632" s="222">
        <v>0</v>
      </c>
      <c r="I2632" s="222">
        <v>0</v>
      </c>
      <c r="J2632" s="222">
        <v>0</v>
      </c>
      <c r="K2632" s="222">
        <v>0</v>
      </c>
      <c r="L2632" s="222">
        <v>0</v>
      </c>
      <c r="M2632" s="222">
        <v>0</v>
      </c>
      <c r="N2632" s="222">
        <v>1666.74</v>
      </c>
      <c r="O2632" s="222">
        <v>1681.99</v>
      </c>
      <c r="P2632" s="222">
        <v>0</v>
      </c>
      <c r="Q2632" s="222">
        <v>3348.73</v>
      </c>
    </row>
    <row r="2633" spans="1:17">
      <c r="A2633" s="223">
        <f t="shared" si="114"/>
        <v>18</v>
      </c>
      <c r="B2633" s="219" t="s">
        <v>593</v>
      </c>
      <c r="C2633" s="219" t="s">
        <v>7800</v>
      </c>
      <c r="D2633" s="219" t="s">
        <v>7801</v>
      </c>
      <c r="E2633" s="222">
        <v>0</v>
      </c>
      <c r="F2633" s="222">
        <v>0</v>
      </c>
      <c r="G2633" s="222">
        <v>0</v>
      </c>
      <c r="H2633" s="222">
        <v>0</v>
      </c>
      <c r="I2633" s="222">
        <v>0</v>
      </c>
      <c r="J2633" s="222">
        <v>0</v>
      </c>
      <c r="K2633" s="222">
        <v>0</v>
      </c>
      <c r="L2633" s="222">
        <v>0</v>
      </c>
      <c r="M2633" s="222">
        <v>0</v>
      </c>
      <c r="N2633" s="222">
        <v>158.36000000000001</v>
      </c>
      <c r="O2633" s="222">
        <v>175.48</v>
      </c>
      <c r="P2633" s="222">
        <v>0</v>
      </c>
      <c r="Q2633" s="222">
        <v>333.84</v>
      </c>
    </row>
    <row r="2634" spans="1:17">
      <c r="A2634" s="223">
        <f t="shared" si="114"/>
        <v>19</v>
      </c>
      <c r="B2634" s="219" t="s">
        <v>593</v>
      </c>
      <c r="C2634" s="219" t="s">
        <v>7802</v>
      </c>
      <c r="D2634" s="219" t="s">
        <v>7803</v>
      </c>
      <c r="E2634" s="222">
        <v>0</v>
      </c>
      <c r="F2634" s="222">
        <v>0</v>
      </c>
      <c r="G2634" s="222">
        <v>0</v>
      </c>
      <c r="H2634" s="222">
        <v>0</v>
      </c>
      <c r="I2634" s="222">
        <v>0</v>
      </c>
      <c r="J2634" s="222">
        <v>0</v>
      </c>
      <c r="K2634" s="222">
        <v>0</v>
      </c>
      <c r="L2634" s="222">
        <v>0</v>
      </c>
      <c r="M2634" s="222">
        <v>0</v>
      </c>
      <c r="N2634" s="222">
        <v>732.95</v>
      </c>
      <c r="O2634" s="222">
        <v>732.95</v>
      </c>
      <c r="P2634" s="222">
        <v>0</v>
      </c>
      <c r="Q2634" s="222">
        <v>1465.9</v>
      </c>
    </row>
    <row r="2635" spans="1:17">
      <c r="A2635" s="223">
        <f t="shared" si="114"/>
        <v>20</v>
      </c>
      <c r="B2635" s="219" t="s">
        <v>593</v>
      </c>
      <c r="C2635" s="219" t="s">
        <v>7804</v>
      </c>
      <c r="D2635" s="219" t="s">
        <v>7805</v>
      </c>
      <c r="E2635" s="222">
        <v>0</v>
      </c>
      <c r="F2635" s="222">
        <v>0</v>
      </c>
      <c r="G2635" s="222">
        <v>0</v>
      </c>
      <c r="H2635" s="222">
        <v>0</v>
      </c>
      <c r="I2635" s="222">
        <v>0</v>
      </c>
      <c r="J2635" s="222">
        <v>0</v>
      </c>
      <c r="K2635" s="222">
        <v>0</v>
      </c>
      <c r="L2635" s="222">
        <v>12.2</v>
      </c>
      <c r="M2635" s="222">
        <v>0</v>
      </c>
      <c r="N2635" s="222">
        <v>559.08000000000004</v>
      </c>
      <c r="O2635" s="222">
        <v>532.85</v>
      </c>
      <c r="P2635" s="222">
        <v>0</v>
      </c>
      <c r="Q2635" s="222">
        <v>1104.1300000000001</v>
      </c>
    </row>
    <row r="2636" spans="1:17" ht="15" thickBot="1">
      <c r="A2636" s="223"/>
      <c r="B2636" s="219"/>
      <c r="C2636" s="219"/>
      <c r="D2636" s="219"/>
      <c r="E2636" s="224">
        <f>SUM(E2616:E2635)</f>
        <v>0</v>
      </c>
      <c r="F2636" s="224">
        <f t="shared" ref="F2636:Q2636" si="115">SUM(F2616:F2635)</f>
        <v>0</v>
      </c>
      <c r="G2636" s="224">
        <f t="shared" si="115"/>
        <v>0</v>
      </c>
      <c r="H2636" s="224">
        <f t="shared" si="115"/>
        <v>0</v>
      </c>
      <c r="I2636" s="224">
        <f t="shared" si="115"/>
        <v>0</v>
      </c>
      <c r="J2636" s="224">
        <f t="shared" si="115"/>
        <v>0</v>
      </c>
      <c r="K2636" s="224">
        <f t="shared" si="115"/>
        <v>0</v>
      </c>
      <c r="L2636" s="224">
        <f t="shared" si="115"/>
        <v>761.26</v>
      </c>
      <c r="M2636" s="224">
        <f t="shared" si="115"/>
        <v>62.6</v>
      </c>
      <c r="N2636" s="224">
        <f t="shared" si="115"/>
        <v>10442.030000000001</v>
      </c>
      <c r="O2636" s="224">
        <f t="shared" si="115"/>
        <v>10717.28</v>
      </c>
      <c r="P2636" s="224">
        <f t="shared" si="115"/>
        <v>0</v>
      </c>
      <c r="Q2636" s="224">
        <f t="shared" si="115"/>
        <v>21983.170000000002</v>
      </c>
    </row>
    <row r="2637" spans="1:17" ht="15" thickTop="1">
      <c r="A2637" s="223">
        <f t="shared" si="114"/>
        <v>1</v>
      </c>
      <c r="B2637" s="219" t="s">
        <v>2508</v>
      </c>
      <c r="C2637" s="219" t="s">
        <v>7806</v>
      </c>
      <c r="D2637" s="219" t="s">
        <v>7807</v>
      </c>
      <c r="E2637" s="222">
        <v>0</v>
      </c>
      <c r="F2637" s="222">
        <v>0</v>
      </c>
      <c r="G2637" s="222">
        <v>0</v>
      </c>
      <c r="H2637" s="222">
        <v>0</v>
      </c>
      <c r="I2637" s="222">
        <v>0</v>
      </c>
      <c r="J2637" s="222">
        <v>0</v>
      </c>
      <c r="K2637" s="222">
        <v>0</v>
      </c>
      <c r="L2637" s="222">
        <v>0</v>
      </c>
      <c r="M2637" s="222">
        <v>0</v>
      </c>
      <c r="N2637" s="222">
        <v>0</v>
      </c>
      <c r="O2637" s="222">
        <v>135</v>
      </c>
      <c r="P2637" s="222">
        <v>0</v>
      </c>
      <c r="Q2637" s="222">
        <v>135</v>
      </c>
    </row>
    <row r="2638" spans="1:17">
      <c r="A2638" s="223">
        <f t="shared" si="114"/>
        <v>2</v>
      </c>
      <c r="B2638" s="219" t="s">
        <v>2508</v>
      </c>
      <c r="C2638" s="219" t="s">
        <v>7808</v>
      </c>
      <c r="D2638" s="219" t="s">
        <v>7809</v>
      </c>
      <c r="E2638" s="222">
        <v>0</v>
      </c>
      <c r="F2638" s="222">
        <v>0</v>
      </c>
      <c r="G2638" s="222">
        <v>0</v>
      </c>
      <c r="H2638" s="222">
        <v>0</v>
      </c>
      <c r="I2638" s="222">
        <v>0</v>
      </c>
      <c r="J2638" s="222">
        <v>0</v>
      </c>
      <c r="K2638" s="222">
        <v>0</v>
      </c>
      <c r="L2638" s="222">
        <v>0</v>
      </c>
      <c r="M2638" s="222">
        <v>8.56</v>
      </c>
      <c r="N2638" s="222">
        <v>4.28</v>
      </c>
      <c r="O2638" s="222">
        <v>0</v>
      </c>
      <c r="P2638" s="222">
        <v>0</v>
      </c>
      <c r="Q2638" s="222">
        <v>12.84</v>
      </c>
    </row>
    <row r="2639" spans="1:17">
      <c r="A2639" s="223">
        <f t="shared" si="114"/>
        <v>3</v>
      </c>
      <c r="B2639" s="219" t="s">
        <v>2508</v>
      </c>
      <c r="C2639" s="219" t="s">
        <v>7810</v>
      </c>
      <c r="D2639" s="219" t="s">
        <v>2517</v>
      </c>
      <c r="E2639" s="222">
        <v>0</v>
      </c>
      <c r="F2639" s="222">
        <v>0</v>
      </c>
      <c r="G2639" s="222">
        <v>0</v>
      </c>
      <c r="H2639" s="222">
        <v>0</v>
      </c>
      <c r="I2639" s="222">
        <v>0</v>
      </c>
      <c r="J2639" s="222">
        <v>0</v>
      </c>
      <c r="K2639" s="222">
        <v>0</v>
      </c>
      <c r="L2639" s="222">
        <v>0</v>
      </c>
      <c r="M2639" s="222">
        <v>0</v>
      </c>
      <c r="N2639" s="222">
        <v>15.25</v>
      </c>
      <c r="O2639" s="222">
        <v>0</v>
      </c>
      <c r="P2639" s="222">
        <v>0</v>
      </c>
      <c r="Q2639" s="222">
        <v>15.25</v>
      </c>
    </row>
    <row r="2640" spans="1:17">
      <c r="A2640" s="223">
        <f t="shared" si="114"/>
        <v>4</v>
      </c>
      <c r="B2640" s="219" t="s">
        <v>2508</v>
      </c>
      <c r="C2640" s="219" t="s">
        <v>7811</v>
      </c>
      <c r="D2640" s="219" t="s">
        <v>7812</v>
      </c>
      <c r="E2640" s="222">
        <v>0</v>
      </c>
      <c r="F2640" s="222">
        <v>0</v>
      </c>
      <c r="G2640" s="222">
        <v>0</v>
      </c>
      <c r="H2640" s="222">
        <v>0</v>
      </c>
      <c r="I2640" s="222">
        <v>0</v>
      </c>
      <c r="J2640" s="222">
        <v>0</v>
      </c>
      <c r="K2640" s="222">
        <v>0</v>
      </c>
      <c r="L2640" s="222">
        <v>0</v>
      </c>
      <c r="M2640" s="222">
        <v>0</v>
      </c>
      <c r="N2640" s="222">
        <v>0</v>
      </c>
      <c r="O2640" s="222">
        <v>14.98</v>
      </c>
      <c r="P2640" s="222">
        <v>0</v>
      </c>
      <c r="Q2640" s="222">
        <v>14.98</v>
      </c>
    </row>
    <row r="2641" spans="1:17">
      <c r="A2641" s="223">
        <f t="shared" si="114"/>
        <v>5</v>
      </c>
      <c r="B2641" s="219" t="s">
        <v>2508</v>
      </c>
      <c r="C2641" s="219" t="s">
        <v>7813</v>
      </c>
      <c r="D2641" s="219" t="s">
        <v>7814</v>
      </c>
      <c r="E2641" s="222">
        <v>0</v>
      </c>
      <c r="F2641" s="222">
        <v>0</v>
      </c>
      <c r="G2641" s="222">
        <v>0</v>
      </c>
      <c r="H2641" s="222">
        <v>0</v>
      </c>
      <c r="I2641" s="222">
        <v>0</v>
      </c>
      <c r="J2641" s="222">
        <v>0</v>
      </c>
      <c r="K2641" s="222">
        <v>0</v>
      </c>
      <c r="L2641" s="222">
        <v>0</v>
      </c>
      <c r="M2641" s="222">
        <v>0</v>
      </c>
      <c r="N2641" s="222">
        <v>7.75</v>
      </c>
      <c r="O2641" s="222">
        <v>0</v>
      </c>
      <c r="P2641" s="222">
        <v>0</v>
      </c>
      <c r="Q2641" s="222">
        <v>7.75</v>
      </c>
    </row>
    <row r="2642" spans="1:17">
      <c r="A2642" s="223">
        <f t="shared" si="114"/>
        <v>6</v>
      </c>
      <c r="B2642" s="219" t="s">
        <v>2508</v>
      </c>
      <c r="C2642" s="219" t="s">
        <v>7815</v>
      </c>
      <c r="D2642" s="219" t="s">
        <v>2519</v>
      </c>
      <c r="E2642" s="222">
        <v>0</v>
      </c>
      <c r="F2642" s="222">
        <v>0</v>
      </c>
      <c r="G2642" s="222">
        <v>0</v>
      </c>
      <c r="H2642" s="222">
        <v>0</v>
      </c>
      <c r="I2642" s="222">
        <v>0</v>
      </c>
      <c r="J2642" s="222">
        <v>0</v>
      </c>
      <c r="K2642" s="222">
        <v>0</v>
      </c>
      <c r="L2642" s="222">
        <v>0</v>
      </c>
      <c r="M2642" s="222">
        <v>0</v>
      </c>
      <c r="N2642" s="222">
        <v>749</v>
      </c>
      <c r="O2642" s="222">
        <v>749</v>
      </c>
      <c r="P2642" s="222">
        <v>0</v>
      </c>
      <c r="Q2642" s="222">
        <v>1498</v>
      </c>
    </row>
    <row r="2643" spans="1:17">
      <c r="A2643" s="223">
        <f t="shared" si="114"/>
        <v>7</v>
      </c>
      <c r="B2643" s="219" t="s">
        <v>2508</v>
      </c>
      <c r="C2643" s="219" t="s">
        <v>7816</v>
      </c>
      <c r="D2643" s="219" t="s">
        <v>7817</v>
      </c>
      <c r="E2643" s="222">
        <v>0</v>
      </c>
      <c r="F2643" s="222">
        <v>0</v>
      </c>
      <c r="G2643" s="222">
        <v>0</v>
      </c>
      <c r="H2643" s="222">
        <v>0</v>
      </c>
      <c r="I2643" s="222">
        <v>0</v>
      </c>
      <c r="J2643" s="222">
        <v>0</v>
      </c>
      <c r="K2643" s="222">
        <v>0</v>
      </c>
      <c r="L2643" s="222">
        <v>0</v>
      </c>
      <c r="M2643" s="222">
        <v>12.2</v>
      </c>
      <c r="N2643" s="222">
        <v>0</v>
      </c>
      <c r="O2643" s="222">
        <v>0</v>
      </c>
      <c r="P2643" s="222">
        <v>0</v>
      </c>
      <c r="Q2643" s="222">
        <v>12.2</v>
      </c>
    </row>
    <row r="2644" spans="1:17">
      <c r="A2644" s="223">
        <f t="shared" si="114"/>
        <v>8</v>
      </c>
      <c r="B2644" s="219" t="s">
        <v>2508</v>
      </c>
      <c r="C2644" s="219" t="s">
        <v>7818</v>
      </c>
      <c r="D2644" s="219" t="s">
        <v>2523</v>
      </c>
      <c r="E2644" s="222">
        <v>0</v>
      </c>
      <c r="F2644" s="222">
        <v>0</v>
      </c>
      <c r="G2644" s="222">
        <v>0</v>
      </c>
      <c r="H2644" s="222">
        <v>0</v>
      </c>
      <c r="I2644" s="222">
        <v>0</v>
      </c>
      <c r="J2644" s="222">
        <v>0</v>
      </c>
      <c r="K2644" s="222">
        <v>0</v>
      </c>
      <c r="L2644" s="222">
        <v>0</v>
      </c>
      <c r="M2644" s="222">
        <v>0</v>
      </c>
      <c r="N2644" s="222">
        <v>0</v>
      </c>
      <c r="O2644" s="222">
        <v>19.260000000000002</v>
      </c>
      <c r="P2644" s="222">
        <v>0</v>
      </c>
      <c r="Q2644" s="222">
        <v>19.260000000000002</v>
      </c>
    </row>
    <row r="2645" spans="1:17">
      <c r="A2645" s="223">
        <f t="shared" si="114"/>
        <v>9</v>
      </c>
      <c r="B2645" s="219" t="s">
        <v>2508</v>
      </c>
      <c r="C2645" s="219" t="s">
        <v>7819</v>
      </c>
      <c r="D2645" s="219" t="s">
        <v>7820</v>
      </c>
      <c r="E2645" s="222">
        <v>0</v>
      </c>
      <c r="F2645" s="222">
        <v>0</v>
      </c>
      <c r="G2645" s="222">
        <v>0</v>
      </c>
      <c r="H2645" s="222">
        <v>0</v>
      </c>
      <c r="I2645" s="222">
        <v>0</v>
      </c>
      <c r="J2645" s="222">
        <v>0</v>
      </c>
      <c r="K2645" s="222">
        <v>0</v>
      </c>
      <c r="L2645" s="222">
        <v>0</v>
      </c>
      <c r="M2645" s="222">
        <v>0</v>
      </c>
      <c r="N2645" s="222">
        <v>7.28</v>
      </c>
      <c r="O2645" s="222">
        <v>0</v>
      </c>
      <c r="P2645" s="222">
        <v>0</v>
      </c>
      <c r="Q2645" s="222">
        <v>7.28</v>
      </c>
    </row>
    <row r="2646" spans="1:17">
      <c r="A2646" s="223">
        <f t="shared" si="114"/>
        <v>10</v>
      </c>
      <c r="B2646" s="219" t="s">
        <v>2508</v>
      </c>
      <c r="C2646" s="219" t="s">
        <v>7821</v>
      </c>
      <c r="D2646" s="219" t="s">
        <v>7822</v>
      </c>
      <c r="E2646" s="222">
        <v>0</v>
      </c>
      <c r="F2646" s="222">
        <v>0</v>
      </c>
      <c r="G2646" s="222">
        <v>0</v>
      </c>
      <c r="H2646" s="222">
        <v>0</v>
      </c>
      <c r="I2646" s="222">
        <v>0</v>
      </c>
      <c r="J2646" s="222">
        <v>0</v>
      </c>
      <c r="K2646" s="222">
        <v>0</v>
      </c>
      <c r="L2646" s="222">
        <v>0</v>
      </c>
      <c r="M2646" s="222">
        <v>0</v>
      </c>
      <c r="N2646" s="222">
        <v>0</v>
      </c>
      <c r="O2646" s="222">
        <v>29.96</v>
      </c>
      <c r="P2646" s="222">
        <v>0</v>
      </c>
      <c r="Q2646" s="222">
        <v>29.96</v>
      </c>
    </row>
    <row r="2647" spans="1:17">
      <c r="A2647" s="223">
        <f t="shared" si="114"/>
        <v>11</v>
      </c>
      <c r="B2647" s="219" t="s">
        <v>2508</v>
      </c>
      <c r="C2647" s="219" t="s">
        <v>7823</v>
      </c>
      <c r="D2647" s="219" t="s">
        <v>3707</v>
      </c>
      <c r="E2647" s="222">
        <v>0</v>
      </c>
      <c r="F2647" s="222">
        <v>0</v>
      </c>
      <c r="G2647" s="222">
        <v>0</v>
      </c>
      <c r="H2647" s="222">
        <v>0</v>
      </c>
      <c r="I2647" s="222">
        <v>0</v>
      </c>
      <c r="J2647" s="222">
        <v>0</v>
      </c>
      <c r="K2647" s="222">
        <v>0</v>
      </c>
      <c r="L2647" s="222">
        <v>231.3</v>
      </c>
      <c r="M2647" s="222">
        <v>231.3</v>
      </c>
      <c r="N2647" s="222">
        <v>231.3</v>
      </c>
      <c r="O2647" s="222">
        <v>231.3</v>
      </c>
      <c r="P2647" s="222">
        <v>0</v>
      </c>
      <c r="Q2647" s="222">
        <v>925.2</v>
      </c>
    </row>
    <row r="2648" spans="1:17">
      <c r="A2648" s="223">
        <f t="shared" si="114"/>
        <v>12</v>
      </c>
      <c r="B2648" s="219" t="s">
        <v>2508</v>
      </c>
      <c r="C2648" s="219" t="s">
        <v>7824</v>
      </c>
      <c r="D2648" s="219" t="s">
        <v>7825</v>
      </c>
      <c r="E2648" s="222">
        <v>0</v>
      </c>
      <c r="F2648" s="222">
        <v>0</v>
      </c>
      <c r="G2648" s="222">
        <v>0</v>
      </c>
      <c r="H2648" s="222">
        <v>0</v>
      </c>
      <c r="I2648" s="222">
        <v>0</v>
      </c>
      <c r="J2648" s="222">
        <v>0</v>
      </c>
      <c r="K2648" s="222">
        <v>0</v>
      </c>
      <c r="L2648" s="222">
        <v>0</v>
      </c>
      <c r="M2648" s="222">
        <v>0</v>
      </c>
      <c r="N2648" s="222">
        <v>338.3</v>
      </c>
      <c r="O2648" s="222">
        <v>338.3</v>
      </c>
      <c r="P2648" s="222">
        <v>0</v>
      </c>
      <c r="Q2648" s="222">
        <v>676.6</v>
      </c>
    </row>
    <row r="2649" spans="1:17">
      <c r="A2649" s="223">
        <f t="shared" si="114"/>
        <v>13</v>
      </c>
      <c r="B2649" s="219" t="s">
        <v>2508</v>
      </c>
      <c r="C2649" s="219" t="s">
        <v>7826</v>
      </c>
      <c r="D2649" s="219" t="s">
        <v>7827</v>
      </c>
      <c r="E2649" s="222">
        <v>0</v>
      </c>
      <c r="F2649" s="222">
        <v>0</v>
      </c>
      <c r="G2649" s="222">
        <v>0</v>
      </c>
      <c r="H2649" s="222">
        <v>0</v>
      </c>
      <c r="I2649" s="222">
        <v>0</v>
      </c>
      <c r="J2649" s="222">
        <v>0</v>
      </c>
      <c r="K2649" s="222">
        <v>0</v>
      </c>
      <c r="L2649" s="222">
        <v>0</v>
      </c>
      <c r="M2649" s="222">
        <v>0</v>
      </c>
      <c r="N2649" s="222">
        <v>0</v>
      </c>
      <c r="O2649" s="222">
        <v>456</v>
      </c>
      <c r="P2649" s="222">
        <v>0</v>
      </c>
      <c r="Q2649" s="222">
        <v>456</v>
      </c>
    </row>
    <row r="2650" spans="1:17">
      <c r="A2650" s="223">
        <f t="shared" si="114"/>
        <v>14</v>
      </c>
      <c r="B2650" s="219" t="s">
        <v>2508</v>
      </c>
      <c r="C2650" s="219" t="s">
        <v>7828</v>
      </c>
      <c r="D2650" s="219" t="s">
        <v>7829</v>
      </c>
      <c r="E2650" s="222">
        <v>0</v>
      </c>
      <c r="F2650" s="222">
        <v>0</v>
      </c>
      <c r="G2650" s="222">
        <v>0</v>
      </c>
      <c r="H2650" s="222">
        <v>0</v>
      </c>
      <c r="I2650" s="222">
        <v>0</v>
      </c>
      <c r="J2650" s="222">
        <v>0</v>
      </c>
      <c r="K2650" s="222">
        <v>231.3</v>
      </c>
      <c r="L2650" s="222">
        <v>231.3</v>
      </c>
      <c r="M2650" s="222">
        <v>231.3</v>
      </c>
      <c r="N2650" s="222">
        <v>231.3</v>
      </c>
      <c r="O2650" s="222">
        <v>231.3</v>
      </c>
      <c r="P2650" s="222">
        <v>0</v>
      </c>
      <c r="Q2650" s="222">
        <v>1156.5</v>
      </c>
    </row>
    <row r="2651" spans="1:17" ht="15" thickBot="1">
      <c r="A2651" s="223"/>
      <c r="B2651" s="219"/>
      <c r="C2651" s="219"/>
      <c r="D2651" s="219"/>
      <c r="E2651" s="224">
        <f>SUM(E2637:E2650)</f>
        <v>0</v>
      </c>
      <c r="F2651" s="224">
        <f t="shared" ref="F2651:Q2651" si="116">SUM(F2637:F2650)</f>
        <v>0</v>
      </c>
      <c r="G2651" s="224">
        <f t="shared" si="116"/>
        <v>0</v>
      </c>
      <c r="H2651" s="224">
        <f t="shared" si="116"/>
        <v>0</v>
      </c>
      <c r="I2651" s="224">
        <f t="shared" si="116"/>
        <v>0</v>
      </c>
      <c r="J2651" s="224">
        <f t="shared" si="116"/>
        <v>0</v>
      </c>
      <c r="K2651" s="224">
        <f t="shared" si="116"/>
        <v>231.3</v>
      </c>
      <c r="L2651" s="224">
        <f t="shared" si="116"/>
        <v>462.6</v>
      </c>
      <c r="M2651" s="224">
        <f t="shared" si="116"/>
        <v>483.36</v>
      </c>
      <c r="N2651" s="224">
        <f t="shared" si="116"/>
        <v>1584.4599999999998</v>
      </c>
      <c r="O2651" s="224">
        <f t="shared" si="116"/>
        <v>2205.1</v>
      </c>
      <c r="P2651" s="224">
        <f t="shared" si="116"/>
        <v>0</v>
      </c>
      <c r="Q2651" s="224">
        <f t="shared" si="116"/>
        <v>4966.82</v>
      </c>
    </row>
    <row r="2652" spans="1:17" ht="15" thickTop="1">
      <c r="A2652" s="223">
        <f t="shared" si="114"/>
        <v>1</v>
      </c>
      <c r="B2652" s="219" t="s">
        <v>7830</v>
      </c>
      <c r="C2652" s="219" t="s">
        <v>7831</v>
      </c>
      <c r="D2652" s="219" t="s">
        <v>7832</v>
      </c>
      <c r="E2652" s="222">
        <v>0</v>
      </c>
      <c r="F2652" s="222">
        <v>0</v>
      </c>
      <c r="G2652" s="222">
        <v>0</v>
      </c>
      <c r="H2652" s="222">
        <v>0</v>
      </c>
      <c r="I2652" s="222">
        <v>0</v>
      </c>
      <c r="J2652" s="222">
        <v>0</v>
      </c>
      <c r="K2652" s="222">
        <v>0</v>
      </c>
      <c r="L2652" s="222">
        <v>0</v>
      </c>
      <c r="M2652" s="222">
        <v>0</v>
      </c>
      <c r="N2652" s="222">
        <v>0</v>
      </c>
      <c r="O2652" s="222">
        <v>0</v>
      </c>
      <c r="P2652" s="222">
        <v>129.47</v>
      </c>
      <c r="Q2652" s="222">
        <v>129.47</v>
      </c>
    </row>
    <row r="2653" spans="1:17" ht="15" thickBot="1">
      <c r="A2653" s="223"/>
      <c r="B2653" s="219"/>
      <c r="C2653" s="219"/>
      <c r="D2653" s="219"/>
      <c r="E2653" s="224">
        <f>SUM(E2652)</f>
        <v>0</v>
      </c>
      <c r="F2653" s="224">
        <f t="shared" ref="F2653:Q2653" si="117">SUM(F2652)</f>
        <v>0</v>
      </c>
      <c r="G2653" s="224">
        <f t="shared" si="117"/>
        <v>0</v>
      </c>
      <c r="H2653" s="224">
        <f t="shared" si="117"/>
        <v>0</v>
      </c>
      <c r="I2653" s="224">
        <f t="shared" si="117"/>
        <v>0</v>
      </c>
      <c r="J2653" s="224">
        <f t="shared" si="117"/>
        <v>0</v>
      </c>
      <c r="K2653" s="224">
        <f t="shared" si="117"/>
        <v>0</v>
      </c>
      <c r="L2653" s="224">
        <f t="shared" si="117"/>
        <v>0</v>
      </c>
      <c r="M2653" s="224">
        <f t="shared" si="117"/>
        <v>0</v>
      </c>
      <c r="N2653" s="224">
        <f t="shared" si="117"/>
        <v>0</v>
      </c>
      <c r="O2653" s="224">
        <f t="shared" si="117"/>
        <v>0</v>
      </c>
      <c r="P2653" s="224">
        <f t="shared" si="117"/>
        <v>129.47</v>
      </c>
      <c r="Q2653" s="224">
        <f t="shared" si="117"/>
        <v>129.47</v>
      </c>
    </row>
    <row r="2654" spans="1:17" ht="15" thickTop="1">
      <c r="A2654" s="223">
        <f t="shared" si="114"/>
        <v>1</v>
      </c>
      <c r="B2654" s="219" t="s">
        <v>7833</v>
      </c>
      <c r="C2654" s="219" t="s">
        <v>7834</v>
      </c>
      <c r="D2654" s="219" t="s">
        <v>7835</v>
      </c>
      <c r="E2654" s="222">
        <v>0</v>
      </c>
      <c r="F2654" s="222">
        <v>0</v>
      </c>
      <c r="G2654" s="222">
        <v>0</v>
      </c>
      <c r="H2654" s="222">
        <v>0</v>
      </c>
      <c r="I2654" s="222">
        <v>0</v>
      </c>
      <c r="J2654" s="222">
        <v>0</v>
      </c>
      <c r="K2654" s="222">
        <v>0</v>
      </c>
      <c r="L2654" s="222">
        <v>0</v>
      </c>
      <c r="M2654" s="222">
        <v>101.65</v>
      </c>
      <c r="N2654" s="222">
        <v>101.65</v>
      </c>
      <c r="O2654" s="222">
        <v>110.8</v>
      </c>
      <c r="P2654" s="222">
        <v>0</v>
      </c>
      <c r="Q2654" s="222">
        <v>314.10000000000002</v>
      </c>
    </row>
    <row r="2655" spans="1:17">
      <c r="A2655" s="223">
        <f t="shared" si="114"/>
        <v>2</v>
      </c>
      <c r="B2655" s="219" t="s">
        <v>7833</v>
      </c>
      <c r="C2655" s="219" t="s">
        <v>7836</v>
      </c>
      <c r="D2655" s="219" t="s">
        <v>7837</v>
      </c>
      <c r="E2655" s="222">
        <v>0</v>
      </c>
      <c r="F2655" s="222">
        <v>0</v>
      </c>
      <c r="G2655" s="222">
        <v>0</v>
      </c>
      <c r="H2655" s="222">
        <v>0</v>
      </c>
      <c r="I2655" s="222">
        <v>0</v>
      </c>
      <c r="J2655" s="222">
        <v>0</v>
      </c>
      <c r="K2655" s="222">
        <v>0</v>
      </c>
      <c r="L2655" s="222">
        <v>0</v>
      </c>
      <c r="M2655" s="222">
        <v>0</v>
      </c>
      <c r="N2655" s="222">
        <v>0</v>
      </c>
      <c r="O2655" s="222">
        <v>107</v>
      </c>
      <c r="P2655" s="222">
        <v>0</v>
      </c>
      <c r="Q2655" s="222">
        <v>107</v>
      </c>
    </row>
    <row r="2656" spans="1:17">
      <c r="A2656" s="223">
        <f t="shared" si="114"/>
        <v>3</v>
      </c>
      <c r="B2656" s="219" t="s">
        <v>7838</v>
      </c>
      <c r="C2656" s="219" t="s">
        <v>7839</v>
      </c>
      <c r="D2656" s="219" t="s">
        <v>7840</v>
      </c>
      <c r="E2656" s="222">
        <v>0</v>
      </c>
      <c r="F2656" s="222">
        <v>0</v>
      </c>
      <c r="G2656" s="222">
        <v>0</v>
      </c>
      <c r="H2656" s="222">
        <v>0</v>
      </c>
      <c r="I2656" s="222">
        <v>0</v>
      </c>
      <c r="J2656" s="222">
        <v>0</v>
      </c>
      <c r="K2656" s="222">
        <v>0</v>
      </c>
      <c r="L2656" s="222">
        <v>0</v>
      </c>
      <c r="M2656" s="222">
        <v>0</v>
      </c>
      <c r="N2656" s="222">
        <v>0</v>
      </c>
      <c r="O2656" s="222">
        <v>963</v>
      </c>
      <c r="P2656" s="222">
        <v>0</v>
      </c>
      <c r="Q2656" s="222">
        <v>963</v>
      </c>
    </row>
    <row r="2657" spans="1:17">
      <c r="A2657" s="223">
        <f t="shared" si="114"/>
        <v>4</v>
      </c>
      <c r="B2657" s="219" t="s">
        <v>7838</v>
      </c>
      <c r="C2657" s="219" t="s">
        <v>7841</v>
      </c>
      <c r="D2657" s="219" t="s">
        <v>7842</v>
      </c>
      <c r="E2657" s="222">
        <v>0</v>
      </c>
      <c r="F2657" s="222">
        <v>0</v>
      </c>
      <c r="G2657" s="222">
        <v>0</v>
      </c>
      <c r="H2657" s="222">
        <v>0</v>
      </c>
      <c r="I2657" s="222">
        <v>0</v>
      </c>
      <c r="J2657" s="222">
        <v>0</v>
      </c>
      <c r="K2657" s="222">
        <v>0</v>
      </c>
      <c r="L2657" s="222">
        <v>0</v>
      </c>
      <c r="M2657" s="222">
        <v>0</v>
      </c>
      <c r="N2657" s="222">
        <v>631.29999999999995</v>
      </c>
      <c r="O2657" s="222">
        <v>631.29999999999995</v>
      </c>
      <c r="P2657" s="222">
        <v>0</v>
      </c>
      <c r="Q2657" s="222">
        <v>1262.5999999999999</v>
      </c>
    </row>
    <row r="2658" spans="1:17">
      <c r="A2658" s="223">
        <f t="shared" si="114"/>
        <v>5</v>
      </c>
      <c r="B2658" s="219" t="s">
        <v>7838</v>
      </c>
      <c r="C2658" s="219" t="s">
        <v>7843</v>
      </c>
      <c r="D2658" s="219" t="s">
        <v>7844</v>
      </c>
      <c r="E2658" s="222">
        <v>0</v>
      </c>
      <c r="F2658" s="222">
        <v>0</v>
      </c>
      <c r="G2658" s="222">
        <v>0</v>
      </c>
      <c r="H2658" s="222">
        <v>0</v>
      </c>
      <c r="I2658" s="222">
        <v>0</v>
      </c>
      <c r="J2658" s="222">
        <v>0</v>
      </c>
      <c r="K2658" s="222">
        <v>0</v>
      </c>
      <c r="L2658" s="222">
        <v>0</v>
      </c>
      <c r="M2658" s="222">
        <v>0</v>
      </c>
      <c r="N2658" s="222">
        <v>40.72</v>
      </c>
      <c r="O2658" s="222">
        <v>631.29999999999995</v>
      </c>
      <c r="P2658" s="222">
        <v>0</v>
      </c>
      <c r="Q2658" s="222">
        <v>672.02</v>
      </c>
    </row>
    <row r="2659" spans="1:17">
      <c r="A2659" s="223">
        <f t="shared" si="114"/>
        <v>6</v>
      </c>
      <c r="B2659" s="219" t="s">
        <v>7838</v>
      </c>
      <c r="C2659" s="219" t="s">
        <v>7845</v>
      </c>
      <c r="D2659" s="219" t="s">
        <v>7846</v>
      </c>
      <c r="E2659" s="222">
        <v>0</v>
      </c>
      <c r="F2659" s="222">
        <v>0</v>
      </c>
      <c r="G2659" s="222">
        <v>0</v>
      </c>
      <c r="H2659" s="222">
        <v>0</v>
      </c>
      <c r="I2659" s="222">
        <v>0</v>
      </c>
      <c r="J2659" s="222">
        <v>0</v>
      </c>
      <c r="K2659" s="222">
        <v>0</v>
      </c>
      <c r="L2659" s="222">
        <v>0</v>
      </c>
      <c r="M2659" s="222">
        <v>0</v>
      </c>
      <c r="N2659" s="222">
        <v>0</v>
      </c>
      <c r="O2659" s="222">
        <v>183.28</v>
      </c>
      <c r="P2659" s="222">
        <v>0</v>
      </c>
      <c r="Q2659" s="222">
        <v>183.28</v>
      </c>
    </row>
    <row r="2660" spans="1:17">
      <c r="A2660" s="223">
        <f t="shared" si="114"/>
        <v>7</v>
      </c>
      <c r="B2660" s="219" t="s">
        <v>7838</v>
      </c>
      <c r="C2660" s="219" t="s">
        <v>7847</v>
      </c>
      <c r="D2660" s="219" t="s">
        <v>7848</v>
      </c>
      <c r="E2660" s="222">
        <v>0</v>
      </c>
      <c r="F2660" s="222">
        <v>0</v>
      </c>
      <c r="G2660" s="222">
        <v>0</v>
      </c>
      <c r="H2660" s="222">
        <v>0</v>
      </c>
      <c r="I2660" s="222">
        <v>0</v>
      </c>
      <c r="J2660" s="222">
        <v>0</v>
      </c>
      <c r="K2660" s="222">
        <v>0</v>
      </c>
      <c r="L2660" s="222">
        <v>0</v>
      </c>
      <c r="M2660" s="222">
        <v>0</v>
      </c>
      <c r="N2660" s="222">
        <v>0</v>
      </c>
      <c r="O2660" s="222">
        <v>183.28</v>
      </c>
      <c r="P2660" s="222">
        <v>0</v>
      </c>
      <c r="Q2660" s="222">
        <v>183.28</v>
      </c>
    </row>
    <row r="2661" spans="1:17">
      <c r="A2661" s="223">
        <f t="shared" si="114"/>
        <v>8</v>
      </c>
      <c r="B2661" s="219" t="s">
        <v>7838</v>
      </c>
      <c r="C2661" s="219" t="s">
        <v>7849</v>
      </c>
      <c r="D2661" s="219" t="s">
        <v>7850</v>
      </c>
      <c r="E2661" s="222">
        <v>0</v>
      </c>
      <c r="F2661" s="222">
        <v>0</v>
      </c>
      <c r="G2661" s="222">
        <v>0</v>
      </c>
      <c r="H2661" s="222">
        <v>0</v>
      </c>
      <c r="I2661" s="222">
        <v>0</v>
      </c>
      <c r="J2661" s="222">
        <v>0</v>
      </c>
      <c r="K2661" s="222">
        <v>0</v>
      </c>
      <c r="L2661" s="222">
        <v>0</v>
      </c>
      <c r="M2661" s="222">
        <v>0</v>
      </c>
      <c r="N2661" s="222">
        <v>0</v>
      </c>
      <c r="O2661" s="222">
        <v>631.29999999999995</v>
      </c>
      <c r="P2661" s="222">
        <v>0</v>
      </c>
      <c r="Q2661" s="222">
        <v>631.29999999999995</v>
      </c>
    </row>
    <row r="2662" spans="1:17">
      <c r="A2662" s="223">
        <f t="shared" si="114"/>
        <v>9</v>
      </c>
      <c r="B2662" s="219" t="s">
        <v>7838</v>
      </c>
      <c r="C2662" s="219" t="s">
        <v>7851</v>
      </c>
      <c r="D2662" s="219" t="s">
        <v>7852</v>
      </c>
      <c r="E2662" s="222">
        <v>0</v>
      </c>
      <c r="F2662" s="222">
        <v>0</v>
      </c>
      <c r="G2662" s="222">
        <v>0</v>
      </c>
      <c r="H2662" s="222">
        <v>0</v>
      </c>
      <c r="I2662" s="222">
        <v>0</v>
      </c>
      <c r="J2662" s="222">
        <v>0</v>
      </c>
      <c r="K2662" s="222">
        <v>0</v>
      </c>
      <c r="L2662" s="222">
        <v>0</v>
      </c>
      <c r="M2662" s="222">
        <v>0</v>
      </c>
      <c r="N2662" s="222">
        <v>0</v>
      </c>
      <c r="O2662" s="222">
        <v>417.3</v>
      </c>
      <c r="P2662" s="222">
        <v>0</v>
      </c>
      <c r="Q2662" s="222">
        <v>417.3</v>
      </c>
    </row>
    <row r="2663" spans="1:17">
      <c r="A2663" s="223">
        <f t="shared" si="114"/>
        <v>10</v>
      </c>
      <c r="B2663" s="219" t="s">
        <v>7838</v>
      </c>
      <c r="C2663" s="219" t="s">
        <v>7853</v>
      </c>
      <c r="D2663" s="219" t="s">
        <v>7854</v>
      </c>
      <c r="E2663" s="222">
        <v>0</v>
      </c>
      <c r="F2663" s="222">
        <v>0</v>
      </c>
      <c r="G2663" s="222">
        <v>0</v>
      </c>
      <c r="H2663" s="222">
        <v>0</v>
      </c>
      <c r="I2663" s="222">
        <v>0</v>
      </c>
      <c r="J2663" s="222">
        <v>0</v>
      </c>
      <c r="K2663" s="222">
        <v>97.37</v>
      </c>
      <c r="L2663" s="222">
        <v>417.3</v>
      </c>
      <c r="M2663" s="222">
        <v>417.3</v>
      </c>
      <c r="N2663" s="222">
        <v>417.3</v>
      </c>
      <c r="O2663" s="222">
        <v>417.3</v>
      </c>
      <c r="P2663" s="222">
        <v>0</v>
      </c>
      <c r="Q2663" s="222">
        <v>1766.57</v>
      </c>
    </row>
    <row r="2664" spans="1:17">
      <c r="A2664" s="223">
        <f t="shared" si="114"/>
        <v>11</v>
      </c>
      <c r="B2664" s="219" t="s">
        <v>7838</v>
      </c>
      <c r="C2664" s="219" t="s">
        <v>7855</v>
      </c>
      <c r="D2664" s="219" t="s">
        <v>7856</v>
      </c>
      <c r="E2664" s="222">
        <v>0</v>
      </c>
      <c r="F2664" s="222">
        <v>0</v>
      </c>
      <c r="G2664" s="222">
        <v>0</v>
      </c>
      <c r="H2664" s="222">
        <v>0</v>
      </c>
      <c r="I2664" s="222">
        <v>0</v>
      </c>
      <c r="J2664" s="222">
        <v>0</v>
      </c>
      <c r="K2664" s="222">
        <v>0</v>
      </c>
      <c r="L2664" s="222">
        <v>0</v>
      </c>
      <c r="M2664" s="222">
        <v>0</v>
      </c>
      <c r="N2664" s="222">
        <v>0</v>
      </c>
      <c r="O2664" s="222">
        <v>183.28</v>
      </c>
      <c r="P2664" s="222">
        <v>0</v>
      </c>
      <c r="Q2664" s="222">
        <v>183.28</v>
      </c>
    </row>
    <row r="2665" spans="1:17">
      <c r="A2665" s="223">
        <f t="shared" si="114"/>
        <v>12</v>
      </c>
      <c r="B2665" s="219" t="s">
        <v>7857</v>
      </c>
      <c r="C2665" s="219" t="s">
        <v>7858</v>
      </c>
      <c r="D2665" s="219" t="s">
        <v>7859</v>
      </c>
      <c r="E2665" s="222">
        <v>0</v>
      </c>
      <c r="F2665" s="222">
        <v>0</v>
      </c>
      <c r="G2665" s="222">
        <v>0</v>
      </c>
      <c r="H2665" s="222">
        <v>0</v>
      </c>
      <c r="I2665" s="222">
        <v>0</v>
      </c>
      <c r="J2665" s="222">
        <v>0</v>
      </c>
      <c r="K2665" s="222">
        <v>0</v>
      </c>
      <c r="L2665" s="222">
        <v>1501.37</v>
      </c>
      <c r="M2665" s="222">
        <v>2189.0300000000002</v>
      </c>
      <c r="N2665" s="222">
        <v>3007.82</v>
      </c>
      <c r="O2665" s="222">
        <v>1672.14</v>
      </c>
      <c r="P2665" s="222">
        <v>0</v>
      </c>
      <c r="Q2665" s="222">
        <v>8370.36</v>
      </c>
    </row>
    <row r="2666" spans="1:17">
      <c r="A2666" s="223">
        <f t="shared" si="114"/>
        <v>13</v>
      </c>
      <c r="B2666" s="219" t="s">
        <v>7857</v>
      </c>
      <c r="C2666" s="219" t="s">
        <v>7860</v>
      </c>
      <c r="D2666" s="219" t="s">
        <v>7861</v>
      </c>
      <c r="E2666" s="222">
        <v>0</v>
      </c>
      <c r="F2666" s="222">
        <v>0</v>
      </c>
      <c r="G2666" s="222">
        <v>0</v>
      </c>
      <c r="H2666" s="222">
        <v>0</v>
      </c>
      <c r="I2666" s="222">
        <v>0</v>
      </c>
      <c r="J2666" s="222">
        <v>0</v>
      </c>
      <c r="K2666" s="222">
        <v>0</v>
      </c>
      <c r="L2666" s="222">
        <v>0</v>
      </c>
      <c r="M2666" s="222">
        <v>0</v>
      </c>
      <c r="N2666" s="222">
        <v>0</v>
      </c>
      <c r="O2666" s="222">
        <v>1388.7</v>
      </c>
      <c r="P2666" s="222">
        <v>0</v>
      </c>
      <c r="Q2666" s="222">
        <v>1388.7</v>
      </c>
    </row>
    <row r="2667" spans="1:17">
      <c r="A2667" s="223">
        <f t="shared" si="114"/>
        <v>14</v>
      </c>
      <c r="B2667" s="219" t="s">
        <v>7857</v>
      </c>
      <c r="C2667" s="219" t="s">
        <v>7862</v>
      </c>
      <c r="D2667" s="219" t="s">
        <v>7861</v>
      </c>
      <c r="E2667" s="222">
        <v>0</v>
      </c>
      <c r="F2667" s="222">
        <v>0</v>
      </c>
      <c r="G2667" s="222">
        <v>0</v>
      </c>
      <c r="H2667" s="222">
        <v>0</v>
      </c>
      <c r="I2667" s="222">
        <v>0</v>
      </c>
      <c r="J2667" s="222">
        <v>0</v>
      </c>
      <c r="K2667" s="222">
        <v>0</v>
      </c>
      <c r="L2667" s="222">
        <v>0</v>
      </c>
      <c r="M2667" s="222">
        <v>0</v>
      </c>
      <c r="N2667" s="222">
        <v>0</v>
      </c>
      <c r="O2667" s="222">
        <v>999.72</v>
      </c>
      <c r="P2667" s="222">
        <v>0</v>
      </c>
      <c r="Q2667" s="222">
        <v>999.72</v>
      </c>
    </row>
    <row r="2668" spans="1:17">
      <c r="A2668" s="223">
        <f t="shared" si="114"/>
        <v>15</v>
      </c>
      <c r="B2668" s="219" t="s">
        <v>2393</v>
      </c>
      <c r="C2668" s="219" t="s">
        <v>7863</v>
      </c>
      <c r="D2668" s="219" t="s">
        <v>7864</v>
      </c>
      <c r="E2668" s="222">
        <v>0</v>
      </c>
      <c r="F2668" s="222">
        <v>0</v>
      </c>
      <c r="G2668" s="222">
        <v>0</v>
      </c>
      <c r="H2668" s="222">
        <v>0</v>
      </c>
      <c r="I2668" s="222">
        <v>0</v>
      </c>
      <c r="J2668" s="222">
        <v>0</v>
      </c>
      <c r="K2668" s="222">
        <v>0</v>
      </c>
      <c r="L2668" s="222">
        <v>101.65</v>
      </c>
      <c r="M2668" s="222">
        <v>101.65</v>
      </c>
      <c r="N2668" s="222">
        <v>101.65</v>
      </c>
      <c r="O2668" s="222">
        <v>101.65</v>
      </c>
      <c r="P2668" s="222">
        <v>0</v>
      </c>
      <c r="Q2668" s="222">
        <v>406.6</v>
      </c>
    </row>
    <row r="2669" spans="1:17">
      <c r="A2669" s="223">
        <f t="shared" si="114"/>
        <v>16</v>
      </c>
      <c r="B2669" s="219" t="s">
        <v>7865</v>
      </c>
      <c r="C2669" s="219" t="s">
        <v>7866</v>
      </c>
      <c r="D2669" s="219" t="s">
        <v>7867</v>
      </c>
      <c r="E2669" s="222">
        <v>0</v>
      </c>
      <c r="F2669" s="222">
        <v>0</v>
      </c>
      <c r="G2669" s="222">
        <v>0</v>
      </c>
      <c r="H2669" s="222">
        <v>0</v>
      </c>
      <c r="I2669" s="222">
        <v>0</v>
      </c>
      <c r="J2669" s="222">
        <v>0</v>
      </c>
      <c r="K2669" s="222">
        <v>0</v>
      </c>
      <c r="L2669" s="222">
        <v>0</v>
      </c>
      <c r="M2669" s="222">
        <v>0</v>
      </c>
      <c r="N2669" s="222">
        <v>0.6</v>
      </c>
      <c r="O2669" s="222">
        <v>101.65</v>
      </c>
      <c r="P2669" s="222">
        <v>0</v>
      </c>
      <c r="Q2669" s="222">
        <v>102.25</v>
      </c>
    </row>
    <row r="2670" spans="1:17">
      <c r="A2670" s="223">
        <f t="shared" si="114"/>
        <v>17</v>
      </c>
      <c r="B2670" s="219" t="s">
        <v>7865</v>
      </c>
      <c r="C2670" s="219" t="s">
        <v>7868</v>
      </c>
      <c r="D2670" s="219" t="s">
        <v>7869</v>
      </c>
      <c r="E2670" s="222">
        <v>0</v>
      </c>
      <c r="F2670" s="222">
        <v>0</v>
      </c>
      <c r="G2670" s="222">
        <v>0</v>
      </c>
      <c r="H2670" s="222">
        <v>0</v>
      </c>
      <c r="I2670" s="222">
        <v>0</v>
      </c>
      <c r="J2670" s="222">
        <v>0</v>
      </c>
      <c r="K2670" s="222">
        <v>0</v>
      </c>
      <c r="L2670" s="222">
        <v>0</v>
      </c>
      <c r="M2670" s="222">
        <v>0</v>
      </c>
      <c r="N2670" s="222">
        <v>0</v>
      </c>
      <c r="O2670" s="222">
        <v>7104.8</v>
      </c>
      <c r="P2670" s="222">
        <v>0</v>
      </c>
      <c r="Q2670" s="222">
        <v>7104.8</v>
      </c>
    </row>
    <row r="2671" spans="1:17">
      <c r="A2671" s="223">
        <f t="shared" si="114"/>
        <v>18</v>
      </c>
      <c r="B2671" s="219" t="s">
        <v>7865</v>
      </c>
      <c r="C2671" s="219" t="s">
        <v>7870</v>
      </c>
      <c r="D2671" s="219" t="s">
        <v>7871</v>
      </c>
      <c r="E2671" s="222">
        <v>0</v>
      </c>
      <c r="F2671" s="222">
        <v>0</v>
      </c>
      <c r="G2671" s="222">
        <v>0</v>
      </c>
      <c r="H2671" s="222">
        <v>0</v>
      </c>
      <c r="I2671" s="222">
        <v>0</v>
      </c>
      <c r="J2671" s="222">
        <v>0</v>
      </c>
      <c r="K2671" s="222">
        <v>0</v>
      </c>
      <c r="L2671" s="222">
        <v>0</v>
      </c>
      <c r="M2671" s="222">
        <v>0</v>
      </c>
      <c r="N2671" s="222">
        <v>0</v>
      </c>
      <c r="O2671" s="222">
        <v>631.29999999999995</v>
      </c>
      <c r="P2671" s="222">
        <v>0</v>
      </c>
      <c r="Q2671" s="222">
        <v>631.29999999999995</v>
      </c>
    </row>
    <row r="2672" spans="1:17">
      <c r="A2672" s="223">
        <f t="shared" si="114"/>
        <v>19</v>
      </c>
      <c r="B2672" s="219" t="s">
        <v>7865</v>
      </c>
      <c r="C2672" s="219" t="s">
        <v>7872</v>
      </c>
      <c r="D2672" s="219" t="s">
        <v>7873</v>
      </c>
      <c r="E2672" s="222">
        <v>0</v>
      </c>
      <c r="F2672" s="222">
        <v>0</v>
      </c>
      <c r="G2672" s="222">
        <v>0</v>
      </c>
      <c r="H2672" s="222">
        <v>0</v>
      </c>
      <c r="I2672" s="222">
        <v>0</v>
      </c>
      <c r="J2672" s="222">
        <v>0</v>
      </c>
      <c r="K2672" s="222">
        <v>0</v>
      </c>
      <c r="L2672" s="222">
        <v>0</v>
      </c>
      <c r="M2672" s="222">
        <v>0</v>
      </c>
      <c r="N2672" s="222">
        <v>0</v>
      </c>
      <c r="O2672" s="222">
        <v>5384.52</v>
      </c>
      <c r="P2672" s="222">
        <v>0</v>
      </c>
      <c r="Q2672" s="222">
        <v>5384.52</v>
      </c>
    </row>
    <row r="2673" spans="1:17">
      <c r="A2673" s="223">
        <f t="shared" si="114"/>
        <v>20</v>
      </c>
      <c r="B2673" s="219" t="s">
        <v>7865</v>
      </c>
      <c r="C2673" s="219" t="s">
        <v>7874</v>
      </c>
      <c r="D2673" s="219" t="s">
        <v>7875</v>
      </c>
      <c r="E2673" s="222">
        <v>0</v>
      </c>
      <c r="F2673" s="222">
        <v>0</v>
      </c>
      <c r="G2673" s="222">
        <v>0</v>
      </c>
      <c r="H2673" s="222">
        <v>0</v>
      </c>
      <c r="I2673" s="222">
        <v>0</v>
      </c>
      <c r="J2673" s="222">
        <v>0</v>
      </c>
      <c r="K2673" s="222">
        <v>0</v>
      </c>
      <c r="L2673" s="222">
        <v>0</v>
      </c>
      <c r="M2673" s="222">
        <v>0</v>
      </c>
      <c r="N2673" s="222">
        <v>0</v>
      </c>
      <c r="O2673" s="222">
        <v>315.64999999999998</v>
      </c>
      <c r="P2673" s="222">
        <v>0</v>
      </c>
      <c r="Q2673" s="222">
        <v>315.64999999999998</v>
      </c>
    </row>
    <row r="2674" spans="1:17">
      <c r="A2674" s="223">
        <f t="shared" si="114"/>
        <v>21</v>
      </c>
      <c r="B2674" s="219" t="s">
        <v>7865</v>
      </c>
      <c r="C2674" s="219" t="s">
        <v>7876</v>
      </c>
      <c r="D2674" s="219" t="s">
        <v>7875</v>
      </c>
      <c r="E2674" s="222">
        <v>0</v>
      </c>
      <c r="F2674" s="222">
        <v>0</v>
      </c>
      <c r="G2674" s="222">
        <v>0</v>
      </c>
      <c r="H2674" s="222">
        <v>0</v>
      </c>
      <c r="I2674" s="222">
        <v>0</v>
      </c>
      <c r="J2674" s="222">
        <v>0</v>
      </c>
      <c r="K2674" s="222">
        <v>0</v>
      </c>
      <c r="L2674" s="222">
        <v>0</v>
      </c>
      <c r="M2674" s="222">
        <v>0</v>
      </c>
      <c r="N2674" s="222">
        <v>325.83</v>
      </c>
      <c r="O2674" s="222">
        <v>315.64999999999998</v>
      </c>
      <c r="P2674" s="222">
        <v>0</v>
      </c>
      <c r="Q2674" s="222">
        <v>641.48</v>
      </c>
    </row>
    <row r="2675" spans="1:17">
      <c r="A2675" s="223">
        <f t="shared" si="114"/>
        <v>22</v>
      </c>
      <c r="B2675" s="219" t="s">
        <v>7865</v>
      </c>
      <c r="C2675" s="219" t="s">
        <v>7877</v>
      </c>
      <c r="D2675" s="219" t="s">
        <v>7875</v>
      </c>
      <c r="E2675" s="222">
        <v>0</v>
      </c>
      <c r="F2675" s="222">
        <v>0</v>
      </c>
      <c r="G2675" s="222">
        <v>0</v>
      </c>
      <c r="H2675" s="222">
        <v>0</v>
      </c>
      <c r="I2675" s="222">
        <v>0</v>
      </c>
      <c r="J2675" s="222">
        <v>0</v>
      </c>
      <c r="K2675" s="222">
        <v>0</v>
      </c>
      <c r="L2675" s="222">
        <v>0</v>
      </c>
      <c r="M2675" s="222">
        <v>0</v>
      </c>
      <c r="N2675" s="222">
        <v>0</v>
      </c>
      <c r="O2675" s="222">
        <v>315.64999999999998</v>
      </c>
      <c r="P2675" s="222">
        <v>0</v>
      </c>
      <c r="Q2675" s="222">
        <v>315.64999999999998</v>
      </c>
    </row>
    <row r="2676" spans="1:17" s="234" customFormat="1" ht="14.25" customHeight="1">
      <c r="A2676" s="223">
        <f t="shared" si="114"/>
        <v>23</v>
      </c>
      <c r="B2676" s="219" t="s">
        <v>7865</v>
      </c>
      <c r="C2676" s="219" t="s">
        <v>7878</v>
      </c>
      <c r="D2676" s="219" t="s">
        <v>7879</v>
      </c>
      <c r="E2676" s="222">
        <v>0</v>
      </c>
      <c r="F2676" s="222">
        <v>0</v>
      </c>
      <c r="G2676" s="222">
        <v>0</v>
      </c>
      <c r="H2676" s="222">
        <v>0</v>
      </c>
      <c r="I2676" s="222">
        <v>0</v>
      </c>
      <c r="J2676" s="222">
        <v>0</v>
      </c>
      <c r="K2676" s="222">
        <v>0</v>
      </c>
      <c r="L2676" s="222">
        <v>0</v>
      </c>
      <c r="M2676" s="222">
        <v>0</v>
      </c>
      <c r="N2676" s="222">
        <v>0</v>
      </c>
      <c r="O2676" s="222">
        <v>690.67</v>
      </c>
      <c r="P2676" s="222">
        <v>0</v>
      </c>
      <c r="Q2676" s="222">
        <v>690.67</v>
      </c>
    </row>
    <row r="2677" spans="1:17" s="234" customFormat="1" ht="14.25" customHeight="1">
      <c r="A2677" s="223">
        <f t="shared" si="114"/>
        <v>24</v>
      </c>
      <c r="B2677" s="219" t="s">
        <v>7865</v>
      </c>
      <c r="C2677" s="219" t="s">
        <v>7880</v>
      </c>
      <c r="D2677" s="219" t="s">
        <v>7881</v>
      </c>
      <c r="E2677" s="222">
        <v>0</v>
      </c>
      <c r="F2677" s="222">
        <v>0</v>
      </c>
      <c r="G2677" s="222">
        <v>0</v>
      </c>
      <c r="H2677" s="222">
        <v>0</v>
      </c>
      <c r="I2677" s="222">
        <v>0</v>
      </c>
      <c r="J2677" s="222">
        <v>0</v>
      </c>
      <c r="K2677" s="222">
        <v>0</v>
      </c>
      <c r="L2677" s="222">
        <v>0</v>
      </c>
      <c r="M2677" s="222">
        <v>0</v>
      </c>
      <c r="N2677" s="222">
        <v>0</v>
      </c>
      <c r="O2677" s="222">
        <v>749</v>
      </c>
      <c r="P2677" s="222">
        <v>0</v>
      </c>
      <c r="Q2677" s="222">
        <v>749</v>
      </c>
    </row>
    <row r="2678" spans="1:17" s="234" customFormat="1" ht="14.25" customHeight="1">
      <c r="A2678" s="223">
        <f t="shared" si="114"/>
        <v>25</v>
      </c>
      <c r="B2678" s="219" t="s">
        <v>7865</v>
      </c>
      <c r="C2678" s="219" t="s">
        <v>7882</v>
      </c>
      <c r="D2678" s="219" t="s">
        <v>7883</v>
      </c>
      <c r="E2678" s="222">
        <v>0</v>
      </c>
      <c r="F2678" s="222">
        <v>0</v>
      </c>
      <c r="G2678" s="222">
        <v>0</v>
      </c>
      <c r="H2678" s="222">
        <v>0</v>
      </c>
      <c r="I2678" s="222">
        <v>0</v>
      </c>
      <c r="J2678" s="222">
        <v>0</v>
      </c>
      <c r="K2678" s="222">
        <v>0</v>
      </c>
      <c r="L2678" s="222">
        <v>0</v>
      </c>
      <c r="M2678" s="222">
        <v>0</v>
      </c>
      <c r="N2678" s="222">
        <v>0</v>
      </c>
      <c r="O2678" s="222">
        <v>126.05</v>
      </c>
      <c r="P2678" s="222">
        <v>0</v>
      </c>
      <c r="Q2678" s="222">
        <v>126.05</v>
      </c>
    </row>
    <row r="2679" spans="1:17" s="234" customFormat="1" ht="14.25" customHeight="1">
      <c r="A2679" s="223">
        <f t="shared" si="114"/>
        <v>26</v>
      </c>
      <c r="B2679" s="219" t="s">
        <v>7865</v>
      </c>
      <c r="C2679" s="219" t="s">
        <v>7884</v>
      </c>
      <c r="D2679" s="219" t="s">
        <v>7885</v>
      </c>
      <c r="E2679" s="222">
        <v>0</v>
      </c>
      <c r="F2679" s="222">
        <v>0</v>
      </c>
      <c r="G2679" s="222">
        <v>0</v>
      </c>
      <c r="H2679" s="222">
        <v>0</v>
      </c>
      <c r="I2679" s="222">
        <v>0</v>
      </c>
      <c r="J2679" s="222">
        <v>0</v>
      </c>
      <c r="K2679" s="222">
        <v>0</v>
      </c>
      <c r="L2679" s="222">
        <v>0</v>
      </c>
      <c r="M2679" s="222">
        <v>0</v>
      </c>
      <c r="N2679" s="222">
        <v>0</v>
      </c>
      <c r="O2679" s="222">
        <v>498.09</v>
      </c>
      <c r="P2679" s="222">
        <v>0</v>
      </c>
      <c r="Q2679" s="222">
        <v>498.09</v>
      </c>
    </row>
    <row r="2680" spans="1:17" s="237" customFormat="1" ht="14.25" customHeight="1">
      <c r="A2680" s="223">
        <f t="shared" ref="A2680:A2681" si="118">A2679+1</f>
        <v>27</v>
      </c>
      <c r="B2680" s="219" t="s">
        <v>7865</v>
      </c>
      <c r="C2680" s="219" t="s">
        <v>7886</v>
      </c>
      <c r="D2680" s="219" t="s">
        <v>7887</v>
      </c>
      <c r="E2680" s="222">
        <v>0</v>
      </c>
      <c r="F2680" s="222">
        <v>0</v>
      </c>
      <c r="G2680" s="222">
        <v>0</v>
      </c>
      <c r="H2680" s="222">
        <v>0</v>
      </c>
      <c r="I2680" s="222">
        <v>0</v>
      </c>
      <c r="J2680" s="222">
        <v>0</v>
      </c>
      <c r="K2680" s="222">
        <v>0</v>
      </c>
      <c r="L2680" s="222">
        <v>0</v>
      </c>
      <c r="M2680" s="222">
        <v>0</v>
      </c>
      <c r="N2680" s="222">
        <v>0</v>
      </c>
      <c r="O2680" s="222">
        <v>599.74</v>
      </c>
      <c r="P2680" s="222">
        <v>0</v>
      </c>
      <c r="Q2680" s="222">
        <v>599.74</v>
      </c>
    </row>
    <row r="2681" spans="1:17" s="237" customFormat="1" ht="14.25" customHeight="1">
      <c r="A2681" s="223">
        <f t="shared" si="118"/>
        <v>28</v>
      </c>
      <c r="B2681" s="219" t="s">
        <v>7865</v>
      </c>
      <c r="C2681" s="219" t="s">
        <v>7888</v>
      </c>
      <c r="D2681" s="219" t="s">
        <v>7889</v>
      </c>
      <c r="E2681" s="222">
        <v>0</v>
      </c>
      <c r="F2681" s="222">
        <v>0</v>
      </c>
      <c r="G2681" s="222">
        <v>0</v>
      </c>
      <c r="H2681" s="222">
        <v>0</v>
      </c>
      <c r="I2681" s="222">
        <v>0</v>
      </c>
      <c r="J2681" s="222">
        <v>0</v>
      </c>
      <c r="K2681" s="222">
        <v>0</v>
      </c>
      <c r="L2681" s="222">
        <v>0</v>
      </c>
      <c r="M2681" s="222">
        <v>0</v>
      </c>
      <c r="N2681" s="222">
        <v>0</v>
      </c>
      <c r="O2681" s="222">
        <v>631.29999999999995</v>
      </c>
      <c r="P2681" s="222">
        <v>0</v>
      </c>
      <c r="Q2681" s="222">
        <v>631.29999999999995</v>
      </c>
    </row>
    <row r="2682" spans="1:17" s="237" customFormat="1" ht="14.25" customHeight="1" thickBot="1">
      <c r="A2682" s="223"/>
      <c r="B2682" s="219"/>
      <c r="C2682" s="219"/>
      <c r="D2682" s="219"/>
      <c r="E2682" s="238">
        <f>SUM(E2654:E2681)</f>
        <v>0</v>
      </c>
      <c r="F2682" s="238">
        <f t="shared" ref="F2682:Q2682" si="119">SUM(F2654:F2681)</f>
        <v>0</v>
      </c>
      <c r="G2682" s="238">
        <f t="shared" si="119"/>
        <v>0</v>
      </c>
      <c r="H2682" s="238">
        <f t="shared" si="119"/>
        <v>0</v>
      </c>
      <c r="I2682" s="238">
        <f t="shared" si="119"/>
        <v>0</v>
      </c>
      <c r="J2682" s="238">
        <f t="shared" si="119"/>
        <v>0</v>
      </c>
      <c r="K2682" s="238">
        <f t="shared" si="119"/>
        <v>97.37</v>
      </c>
      <c r="L2682" s="238">
        <f t="shared" si="119"/>
        <v>2020.32</v>
      </c>
      <c r="M2682" s="238">
        <f t="shared" si="119"/>
        <v>2809.6300000000006</v>
      </c>
      <c r="N2682" s="238">
        <f t="shared" si="119"/>
        <v>4626.87</v>
      </c>
      <c r="O2682" s="238">
        <f t="shared" si="119"/>
        <v>26085.420000000002</v>
      </c>
      <c r="P2682" s="238">
        <f t="shared" si="119"/>
        <v>0</v>
      </c>
      <c r="Q2682" s="238">
        <f t="shared" si="119"/>
        <v>35639.61</v>
      </c>
    </row>
    <row r="2683" spans="1:17" s="237" customFormat="1" ht="14.25" customHeight="1" thickTop="1" thickBot="1">
      <c r="A2683" s="239"/>
      <c r="B2683" s="219"/>
      <c r="C2683" s="225" t="s">
        <v>3668</v>
      </c>
      <c r="D2683" s="240"/>
      <c r="E2683" s="241">
        <f t="shared" ref="E2683:Q2683" si="120">SUM(E11:E2682)/2</f>
        <v>3293.97</v>
      </c>
      <c r="F2683" s="241">
        <f t="shared" si="120"/>
        <v>3213.3799999999997</v>
      </c>
      <c r="G2683" s="241">
        <f t="shared" si="120"/>
        <v>4544.1099999999997</v>
      </c>
      <c r="H2683" s="241">
        <f t="shared" si="120"/>
        <v>4536.7599999999993</v>
      </c>
      <c r="I2683" s="241">
        <f t="shared" si="120"/>
        <v>8922.2099999999991</v>
      </c>
      <c r="J2683" s="241">
        <f t="shared" si="120"/>
        <v>10676.840000000002</v>
      </c>
      <c r="K2683" s="241">
        <f t="shared" si="120"/>
        <v>19225.360000000004</v>
      </c>
      <c r="L2683" s="241">
        <f t="shared" si="120"/>
        <v>59027.19</v>
      </c>
      <c r="M2683" s="241">
        <f t="shared" si="120"/>
        <v>105248.51999999986</v>
      </c>
      <c r="N2683" s="241">
        <f t="shared" si="120"/>
        <v>396881.45000000176</v>
      </c>
      <c r="O2683" s="241">
        <f t="shared" si="120"/>
        <v>1307225.2699999856</v>
      </c>
      <c r="P2683" s="241">
        <f t="shared" si="120"/>
        <v>2125.02</v>
      </c>
      <c r="Q2683" s="241">
        <f t="shared" si="120"/>
        <v>1924920.0799999807</v>
      </c>
    </row>
    <row r="2684" spans="1:17" s="243" customFormat="1" ht="14.25" customHeight="1" thickTop="1" thickBot="1">
      <c r="A2684" s="242"/>
      <c r="B2684" s="219"/>
      <c r="C2684" s="229"/>
      <c r="E2684" s="230"/>
      <c r="F2684" s="230"/>
      <c r="G2684" s="230"/>
      <c r="H2684" s="230"/>
      <c r="I2684" s="230"/>
      <c r="J2684" s="230"/>
      <c r="K2684" s="230"/>
      <c r="L2684" s="230"/>
      <c r="M2684" s="230"/>
      <c r="N2684" s="230"/>
      <c r="O2684" s="230"/>
      <c r="P2684" s="230"/>
      <c r="Q2684" s="230"/>
    </row>
    <row r="2685" spans="1:17" s="237" customFormat="1" ht="14.25" customHeight="1" thickTop="1" thickBot="1">
      <c r="A2685" s="239"/>
      <c r="B2685" s="219"/>
      <c r="C2685" s="231" t="s">
        <v>7890</v>
      </c>
      <c r="D2685" s="244"/>
      <c r="E2685" s="245">
        <f>E2683</f>
        <v>3293.97</v>
      </c>
      <c r="F2685" s="245">
        <f t="shared" ref="F2685:Q2685" si="121">F2683</f>
        <v>3213.3799999999997</v>
      </c>
      <c r="G2685" s="245">
        <f t="shared" si="121"/>
        <v>4544.1099999999997</v>
      </c>
      <c r="H2685" s="245">
        <f t="shared" si="121"/>
        <v>4536.7599999999993</v>
      </c>
      <c r="I2685" s="245">
        <f t="shared" si="121"/>
        <v>8922.2099999999991</v>
      </c>
      <c r="J2685" s="245">
        <f t="shared" si="121"/>
        <v>10676.840000000002</v>
      </c>
      <c r="K2685" s="245">
        <f t="shared" si="121"/>
        <v>19225.360000000004</v>
      </c>
      <c r="L2685" s="245">
        <f t="shared" si="121"/>
        <v>59027.19</v>
      </c>
      <c r="M2685" s="245">
        <f t="shared" si="121"/>
        <v>105248.51999999986</v>
      </c>
      <c r="N2685" s="245">
        <f t="shared" si="121"/>
        <v>396881.45000000176</v>
      </c>
      <c r="O2685" s="245">
        <f t="shared" si="121"/>
        <v>1307225.2699999856</v>
      </c>
      <c r="P2685" s="245">
        <f t="shared" si="121"/>
        <v>2125.02</v>
      </c>
      <c r="Q2685" s="245">
        <f t="shared" si="121"/>
        <v>1924920.0799999807</v>
      </c>
    </row>
    <row r="2686" spans="1:17" s="237" customFormat="1" ht="14.25" customHeight="1" thickTop="1">
      <c r="A2686" s="239"/>
    </row>
    <row r="2687" spans="1:17" s="237" customFormat="1" ht="14.25" customHeight="1">
      <c r="A2687" s="239"/>
      <c r="C2687" s="246" t="s">
        <v>5</v>
      </c>
      <c r="D2687" s="246"/>
      <c r="E2687" s="247">
        <f>E2685+'[3]0309-62'!E22</f>
        <v>3293.97</v>
      </c>
      <c r="F2687" s="247">
        <f>F2685+'[3]0309-62'!F22</f>
        <v>3213.3799999999997</v>
      </c>
      <c r="G2687" s="247">
        <f>G2685+'[3]0309-62'!G22</f>
        <v>4544.1099999999997</v>
      </c>
      <c r="H2687" s="247">
        <f>H2685+'[3]0309-62'!H22</f>
        <v>4536.7599999999993</v>
      </c>
      <c r="I2687" s="247">
        <f>I2685+'[3]0309-62'!I22</f>
        <v>8922.2099999999991</v>
      </c>
      <c r="J2687" s="247">
        <f>J2685+'[3]0309-62'!J22</f>
        <v>10676.840000000002</v>
      </c>
      <c r="K2687" s="247">
        <f>K2685+'[3]0309-62'!K22</f>
        <v>19225.360000000004</v>
      </c>
      <c r="L2687" s="247">
        <f>L2685+'[3]0309-62'!L22</f>
        <v>59027.19</v>
      </c>
      <c r="M2687" s="247">
        <f>M2685+'[3]0309-62'!M22</f>
        <v>105879.81999999986</v>
      </c>
      <c r="N2687" s="247">
        <f>N2685+'[3]0309-62'!N22</f>
        <v>397614.40000000177</v>
      </c>
      <c r="O2687" s="247">
        <f>O2685+'[3]0309-62'!O22</f>
        <v>1307963.5699999856</v>
      </c>
      <c r="P2687" s="247">
        <f>P2685+'[3]0309-62'!P22</f>
        <v>3097.2799999999997</v>
      </c>
      <c r="Q2687" s="247">
        <f>Q2685+'[3]0309-62'!Q22</f>
        <v>1927994.8899999808</v>
      </c>
    </row>
    <row r="2688" spans="1:17" s="237" customFormat="1" ht="14.25" customHeight="1">
      <c r="A2688" s="239"/>
      <c r="E2688" s="248"/>
      <c r="F2688" s="248"/>
      <c r="G2688" s="248"/>
      <c r="H2688" s="248"/>
      <c r="I2688" s="248"/>
      <c r="J2688" s="248"/>
      <c r="K2688" s="248"/>
      <c r="L2688" s="248"/>
      <c r="M2688" s="248"/>
      <c r="N2688" s="248"/>
      <c r="O2688" s="248"/>
      <c r="P2688" s="248"/>
      <c r="Q2688" s="248"/>
    </row>
    <row r="2689" spans="1:17" s="250" customFormat="1" ht="14.25" customHeight="1">
      <c r="A2689" s="249"/>
      <c r="E2689" s="251">
        <v>3293.97</v>
      </c>
      <c r="F2689" s="251">
        <v>3213.38</v>
      </c>
      <c r="G2689" s="251">
        <v>4544.1099999999997</v>
      </c>
      <c r="H2689" s="251">
        <v>4536.76</v>
      </c>
      <c r="I2689" s="251">
        <v>8922.2099999999991</v>
      </c>
      <c r="J2689" s="251">
        <v>10676.84</v>
      </c>
      <c r="K2689" s="251">
        <v>19225.36</v>
      </c>
      <c r="L2689" s="251">
        <v>59027.19</v>
      </c>
      <c r="M2689" s="251">
        <v>105248.52</v>
      </c>
      <c r="N2689" s="251">
        <v>396881.45</v>
      </c>
      <c r="O2689" s="251">
        <v>1307225.27</v>
      </c>
      <c r="P2689" s="251">
        <v>2125.02</v>
      </c>
      <c r="Q2689" s="251">
        <v>1924920.08</v>
      </c>
    </row>
    <row r="2690" spans="1:17" s="237" customFormat="1" ht="14.25" customHeight="1">
      <c r="A2690" s="239"/>
    </row>
  </sheetData>
  <mergeCells count="8">
    <mergeCell ref="A7:A8"/>
    <mergeCell ref="B7:B8"/>
    <mergeCell ref="G1:K1"/>
    <mergeCell ref="N1:O1"/>
    <mergeCell ref="F2:L2"/>
    <mergeCell ref="G3:K3"/>
    <mergeCell ref="G4:K4"/>
    <mergeCell ref="G5:K5"/>
  </mergeCells>
  <pageMargins left="0.15748031496062992" right="0.15748031496062992" top="0.51181102362204722" bottom="0.23622047244094491" header="0.19685039370078741" footer="0.19685039370078741"/>
  <pageSetup paperSize="9" scale="73" orientation="landscape" r:id="rId1"/>
  <headerFooter>
    <oddHeader>หน้าที่ &amp;P&amp;R&amp;A</oddHeader>
  </headerFooter>
  <rowBreaks count="74" manualBreakCount="74">
    <brk id="40" max="16383" man="1"/>
    <brk id="80" max="16383" man="1"/>
    <brk id="105" max="16383" man="1"/>
    <brk id="110" max="16383" man="1"/>
    <brk id="199" max="16383" man="1"/>
    <brk id="250" max="16383" man="1"/>
    <brk id="287" max="16383" man="1"/>
    <brk id="351" max="16383" man="1"/>
    <brk id="376" max="16383" man="1"/>
    <brk id="441" max="16383" man="1"/>
    <brk id="498" max="16383" man="1"/>
    <brk id="510" max="16383" man="1"/>
    <brk id="605" max="16383" man="1"/>
    <brk id="646" max="16383" man="1"/>
    <brk id="691" max="16383" man="1"/>
    <brk id="714" max="16383" man="1"/>
    <brk id="733" max="16383" man="1"/>
    <brk id="774" max="16383" man="1"/>
    <brk id="862" max="16383" man="1"/>
    <brk id="938" max="16383" man="1"/>
    <brk id="994" max="16383" man="1"/>
    <brk id="1018" max="16383" man="1"/>
    <brk id="1074" max="16383" man="1"/>
    <brk id="1076" max="16383" man="1"/>
    <brk id="1135" max="16383" man="1"/>
    <brk id="1179" max="16383" man="1"/>
    <brk id="1201" max="16383" man="1"/>
    <brk id="1266" max="16383" man="1"/>
    <brk id="1311" max="16383" man="1"/>
    <brk id="1333" max="16383" man="1"/>
    <brk id="1337" max="16383" man="1"/>
    <brk id="1363" max="16383" man="1"/>
    <brk id="1373" max="16383" man="1"/>
    <brk id="1411" max="16383" man="1"/>
    <brk id="1445" max="16383" man="1"/>
    <brk id="1451" max="16383" man="1"/>
    <brk id="1501" max="16383" man="1"/>
    <brk id="1529" max="16383" man="1"/>
    <brk id="1578" max="16383" man="1"/>
    <brk id="1580" max="16383" man="1"/>
    <brk id="1615" max="16383" man="1"/>
    <brk id="1634" max="16383" man="1"/>
    <brk id="1661" max="16383" man="1"/>
    <brk id="1694" max="16383" man="1"/>
    <brk id="1722" max="16383" man="1"/>
    <brk id="1767" max="16383" man="1"/>
    <brk id="1805" max="16383" man="1"/>
    <brk id="1846" max="16383" man="1"/>
    <brk id="1903" max="16383" man="1"/>
    <brk id="1941" max="16383" man="1"/>
    <brk id="1988" max="16383" man="1"/>
    <brk id="2046" max="16383" man="1"/>
    <brk id="2134" max="16383" man="1"/>
    <brk id="2170" max="16383" man="1"/>
    <brk id="2174" max="16383" man="1"/>
    <brk id="2196" max="16383" man="1"/>
    <brk id="2229" max="16383" man="1"/>
    <brk id="2285" max="16383" man="1"/>
    <brk id="2287" max="16383" man="1"/>
    <brk id="2329" max="16383" man="1"/>
    <brk id="2332" max="16383" man="1"/>
    <brk id="2406" max="16383" man="1"/>
    <brk id="2416" max="16383" man="1"/>
    <brk id="2419" max="16383" man="1"/>
    <brk id="2445" max="16383" man="1"/>
    <brk id="2468" max="16383" man="1"/>
    <brk id="2471" max="16383" man="1"/>
    <brk id="2568" max="16383" man="1"/>
    <brk id="2615" max="16383" man="1"/>
    <brk id="2636" max="16383" man="1"/>
    <brk id="2651" max="16383" man="1"/>
    <brk id="2653" max="16383" man="1"/>
    <brk id="2682" max="16383" man="1"/>
    <brk id="26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6141-04F9-4EB8-9556-5391B5E15F7F}">
  <dimension ref="A1:Q23"/>
  <sheetViews>
    <sheetView view="pageBreakPreview" zoomScaleNormal="100" zoomScaleSheetLayoutView="100" workbookViewId="0">
      <selection activeCell="A21" sqref="A21:XFD21"/>
    </sheetView>
  </sheetViews>
  <sheetFormatPr defaultRowHeight="14.25"/>
  <cols>
    <col min="1" max="1" width="3.875" style="214" customWidth="1"/>
    <col min="2" max="2" width="8.125" style="215" customWidth="1"/>
    <col min="3" max="3" width="9" style="215"/>
    <col min="4" max="4" width="25.125" style="215" customWidth="1"/>
    <col min="5" max="5" width="9.375" style="215" bestFit="1" customWidth="1"/>
    <col min="6" max="18" width="10.875" style="215" customWidth="1"/>
    <col min="19" max="16384" width="9" style="215"/>
  </cols>
  <sheetData>
    <row r="1" spans="1:17" s="197" customFormat="1" ht="15" customHeight="1">
      <c r="A1" s="196"/>
      <c r="C1" s="198" t="s">
        <v>3634</v>
      </c>
      <c r="D1" s="198"/>
      <c r="E1" s="198"/>
      <c r="F1" s="199"/>
      <c r="G1" s="200" t="s">
        <v>3635</v>
      </c>
      <c r="H1" s="200"/>
      <c r="I1" s="200"/>
      <c r="J1" s="200"/>
      <c r="K1" s="200"/>
      <c r="L1" s="198"/>
      <c r="M1" s="199"/>
      <c r="N1" s="200"/>
      <c r="O1" s="200"/>
      <c r="P1" s="201"/>
      <c r="Q1" s="202"/>
    </row>
    <row r="2" spans="1:17" s="197" customFormat="1" ht="15" customHeight="1">
      <c r="A2" s="196"/>
      <c r="C2" s="199"/>
      <c r="D2" s="199"/>
      <c r="E2" s="199"/>
      <c r="F2" s="200" t="s">
        <v>3636</v>
      </c>
      <c r="G2" s="200"/>
      <c r="H2" s="200"/>
      <c r="I2" s="200"/>
      <c r="J2" s="200"/>
      <c r="K2" s="200"/>
      <c r="L2" s="200"/>
      <c r="M2" s="199"/>
      <c r="N2" s="203"/>
      <c r="O2" s="203"/>
      <c r="P2" s="204"/>
      <c r="Q2" s="205"/>
    </row>
    <row r="3" spans="1:17" s="197" customFormat="1" ht="15" customHeight="1">
      <c r="A3" s="196"/>
      <c r="C3" s="199"/>
      <c r="D3" s="199"/>
      <c r="E3" s="199"/>
      <c r="F3" s="199"/>
      <c r="G3" s="200" t="s">
        <v>3637</v>
      </c>
      <c r="H3" s="200"/>
      <c r="I3" s="200"/>
      <c r="J3" s="200"/>
      <c r="K3" s="200"/>
      <c r="L3" s="198"/>
      <c r="M3" s="199"/>
      <c r="N3" s="199"/>
      <c r="O3" s="199"/>
      <c r="P3" s="199"/>
      <c r="Q3" s="199"/>
    </row>
    <row r="4" spans="1:17" s="197" customFormat="1" ht="15" customHeight="1">
      <c r="A4" s="196"/>
      <c r="C4" s="199"/>
      <c r="D4" s="199"/>
      <c r="E4" s="199"/>
      <c r="F4" s="199"/>
      <c r="G4" s="200" t="s">
        <v>3638</v>
      </c>
      <c r="H4" s="200"/>
      <c r="I4" s="200"/>
      <c r="J4" s="200"/>
      <c r="K4" s="200"/>
      <c r="L4" s="198"/>
      <c r="M4" s="199"/>
      <c r="N4" s="199"/>
      <c r="O4" s="199"/>
      <c r="P4" s="199"/>
      <c r="Q4" s="199"/>
    </row>
    <row r="5" spans="1:17" s="197" customFormat="1" ht="15" customHeight="1">
      <c r="A5" s="196"/>
      <c r="C5" s="199"/>
      <c r="D5" s="199"/>
      <c r="E5" s="199"/>
      <c r="F5" s="199"/>
      <c r="G5" s="200" t="s">
        <v>3639</v>
      </c>
      <c r="H5" s="200"/>
      <c r="I5" s="200"/>
      <c r="J5" s="200"/>
      <c r="K5" s="200"/>
      <c r="L5" s="198"/>
      <c r="M5" s="199"/>
      <c r="N5" s="199"/>
      <c r="O5" s="199"/>
      <c r="P5" s="199"/>
      <c r="Q5" s="199"/>
    </row>
    <row r="6" spans="1:17" s="207" customFormat="1" ht="15" customHeight="1">
      <c r="A6" s="206"/>
      <c r="G6" s="208"/>
      <c r="H6" s="208"/>
      <c r="I6" s="208"/>
      <c r="J6" s="208"/>
      <c r="K6" s="208"/>
      <c r="L6" s="208"/>
    </row>
    <row r="7" spans="1:17" s="207" customFormat="1" ht="15" customHeight="1">
      <c r="A7" s="209" t="s">
        <v>124</v>
      </c>
      <c r="B7" s="209" t="s">
        <v>127</v>
      </c>
      <c r="C7" s="210" t="s">
        <v>3640</v>
      </c>
      <c r="D7" s="210"/>
      <c r="E7" s="211" t="s">
        <v>3641</v>
      </c>
      <c r="F7" s="211" t="s">
        <v>3642</v>
      </c>
      <c r="G7" s="211" t="s">
        <v>3643</v>
      </c>
      <c r="H7" s="211" t="s">
        <v>3644</v>
      </c>
      <c r="I7" s="211" t="s">
        <v>3645</v>
      </c>
      <c r="J7" s="211" t="s">
        <v>3646</v>
      </c>
      <c r="K7" s="211" t="s">
        <v>3647</v>
      </c>
      <c r="L7" s="211" t="s">
        <v>3648</v>
      </c>
      <c r="M7" s="211" t="s">
        <v>3649</v>
      </c>
      <c r="N7" s="211" t="s">
        <v>3650</v>
      </c>
      <c r="O7" s="211" t="s">
        <v>3651</v>
      </c>
      <c r="P7" s="211" t="s">
        <v>3652</v>
      </c>
      <c r="Q7" s="211" t="s">
        <v>3246</v>
      </c>
    </row>
    <row r="8" spans="1:17" s="207" customFormat="1" ht="15" customHeight="1">
      <c r="A8" s="209"/>
      <c r="B8" s="209"/>
      <c r="C8" s="212" t="s">
        <v>130</v>
      </c>
      <c r="D8" s="212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</row>
    <row r="9" spans="1:17" ht="15" customHeight="1">
      <c r="C9" s="216" t="s">
        <v>3653</v>
      </c>
      <c r="D9" s="217" t="s">
        <v>3654</v>
      </c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</row>
    <row r="10" spans="1:17" ht="15" customHeight="1">
      <c r="C10" s="219" t="s">
        <v>3655</v>
      </c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</row>
    <row r="11" spans="1:17" ht="21">
      <c r="C11" s="219" t="s">
        <v>3656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</row>
    <row r="12" spans="1:17">
      <c r="A12" s="221" t="s">
        <v>3657</v>
      </c>
      <c r="B12" s="219" t="s">
        <v>316</v>
      </c>
      <c r="C12" s="219" t="s">
        <v>3658</v>
      </c>
      <c r="D12" s="219" t="s">
        <v>3659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  <c r="P12" s="222">
        <v>110.21</v>
      </c>
      <c r="Q12" s="222">
        <v>110.21</v>
      </c>
    </row>
    <row r="13" spans="1:17">
      <c r="A13" s="223">
        <f>A12+1</f>
        <v>2</v>
      </c>
      <c r="B13" s="219" t="s">
        <v>316</v>
      </c>
      <c r="C13" s="219" t="s">
        <v>3660</v>
      </c>
      <c r="D13" s="219" t="s">
        <v>3661</v>
      </c>
      <c r="E13" s="222">
        <v>0</v>
      </c>
      <c r="F13" s="222">
        <v>0</v>
      </c>
      <c r="G13" s="222">
        <v>0</v>
      </c>
      <c r="H13" s="222">
        <v>0</v>
      </c>
      <c r="I13" s="222">
        <v>0</v>
      </c>
      <c r="J13" s="222">
        <v>0</v>
      </c>
      <c r="K13" s="222">
        <v>0</v>
      </c>
      <c r="L13" s="222">
        <v>0</v>
      </c>
      <c r="M13" s="222">
        <v>0</v>
      </c>
      <c r="N13" s="222">
        <v>101.65</v>
      </c>
      <c r="O13" s="222">
        <v>0</v>
      </c>
      <c r="P13" s="222">
        <v>0</v>
      </c>
      <c r="Q13" s="222">
        <v>101.65</v>
      </c>
    </row>
    <row r="14" spans="1:17">
      <c r="A14" s="223">
        <f t="shared" ref="A14:A18" si="0">A13+1</f>
        <v>3</v>
      </c>
      <c r="B14" s="219" t="s">
        <v>316</v>
      </c>
      <c r="C14" s="219" t="s">
        <v>3662</v>
      </c>
      <c r="D14" s="219" t="s">
        <v>3663</v>
      </c>
      <c r="E14" s="222">
        <v>0</v>
      </c>
      <c r="F14" s="222">
        <v>0</v>
      </c>
      <c r="G14" s="222">
        <v>0</v>
      </c>
      <c r="H14" s="222">
        <v>0</v>
      </c>
      <c r="I14" s="222">
        <v>0</v>
      </c>
      <c r="J14" s="222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  <c r="P14" s="222">
        <v>129.1</v>
      </c>
      <c r="Q14" s="222">
        <v>129.1</v>
      </c>
    </row>
    <row r="15" spans="1:17">
      <c r="A15" s="223">
        <f t="shared" si="0"/>
        <v>4</v>
      </c>
      <c r="B15" s="219" t="s">
        <v>316</v>
      </c>
      <c r="C15" s="219" t="s">
        <v>3664</v>
      </c>
      <c r="D15" s="219" t="s">
        <v>1639</v>
      </c>
      <c r="E15" s="222">
        <v>0</v>
      </c>
      <c r="F15" s="222">
        <v>0</v>
      </c>
      <c r="G15" s="222">
        <v>0</v>
      </c>
      <c r="H15" s="222">
        <v>0</v>
      </c>
      <c r="I15" s="222">
        <v>0</v>
      </c>
      <c r="J15" s="222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  <c r="P15" s="222">
        <v>101.65</v>
      </c>
      <c r="Q15" s="222">
        <v>101.65</v>
      </c>
    </row>
    <row r="16" spans="1:17">
      <c r="A16" s="223">
        <f t="shared" si="0"/>
        <v>5</v>
      </c>
      <c r="B16" s="219" t="s">
        <v>316</v>
      </c>
      <c r="C16" s="219" t="s">
        <v>3665</v>
      </c>
      <c r="D16" s="219" t="s">
        <v>3666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107</v>
      </c>
      <c r="P16" s="222">
        <v>0</v>
      </c>
      <c r="Q16" s="222">
        <v>107</v>
      </c>
    </row>
    <row r="17" spans="1:17" ht="15" thickBot="1">
      <c r="A17" s="223"/>
      <c r="B17" s="219"/>
      <c r="C17" s="219"/>
      <c r="D17" s="219"/>
      <c r="E17" s="224">
        <f>SUM(E12:E16)</f>
        <v>0</v>
      </c>
      <c r="F17" s="224">
        <f t="shared" ref="F17:Q17" si="1">SUM(F12:F16)</f>
        <v>0</v>
      </c>
      <c r="G17" s="224">
        <f t="shared" si="1"/>
        <v>0</v>
      </c>
      <c r="H17" s="224">
        <f t="shared" si="1"/>
        <v>0</v>
      </c>
      <c r="I17" s="224">
        <f t="shared" si="1"/>
        <v>0</v>
      </c>
      <c r="J17" s="224">
        <f t="shared" si="1"/>
        <v>0</v>
      </c>
      <c r="K17" s="224">
        <f t="shared" si="1"/>
        <v>0</v>
      </c>
      <c r="L17" s="224">
        <f t="shared" si="1"/>
        <v>0</v>
      </c>
      <c r="M17" s="224">
        <f t="shared" si="1"/>
        <v>0</v>
      </c>
      <c r="N17" s="224">
        <f t="shared" si="1"/>
        <v>101.65</v>
      </c>
      <c r="O17" s="224">
        <f t="shared" si="1"/>
        <v>107</v>
      </c>
      <c r="P17" s="224">
        <f t="shared" si="1"/>
        <v>340.96000000000004</v>
      </c>
      <c r="Q17" s="224">
        <f t="shared" si="1"/>
        <v>549.61</v>
      </c>
    </row>
    <row r="18" spans="1:17" ht="15" thickTop="1">
      <c r="A18" s="223">
        <f t="shared" si="0"/>
        <v>1</v>
      </c>
      <c r="B18" s="219" t="s">
        <v>545</v>
      </c>
      <c r="C18" s="219" t="s">
        <v>3667</v>
      </c>
      <c r="D18" s="219" t="s">
        <v>2650</v>
      </c>
      <c r="E18" s="222">
        <v>0</v>
      </c>
      <c r="F18" s="222">
        <v>0</v>
      </c>
      <c r="G18" s="222">
        <v>0</v>
      </c>
      <c r="H18" s="222">
        <v>0</v>
      </c>
      <c r="I18" s="222">
        <v>0</v>
      </c>
      <c r="J18" s="222">
        <v>0</v>
      </c>
      <c r="K18" s="222">
        <v>0</v>
      </c>
      <c r="L18" s="222">
        <v>0</v>
      </c>
      <c r="M18" s="222">
        <v>631.29999999999995</v>
      </c>
      <c r="N18" s="222">
        <v>631.29999999999995</v>
      </c>
      <c r="O18" s="222">
        <v>631.29999999999995</v>
      </c>
      <c r="P18" s="222">
        <v>631.29999999999995</v>
      </c>
      <c r="Q18" s="222">
        <v>2525.1999999999998</v>
      </c>
    </row>
    <row r="19" spans="1:17" ht="15" thickBot="1">
      <c r="C19" s="225" t="s">
        <v>3668</v>
      </c>
      <c r="D19" s="225"/>
      <c r="E19" s="226">
        <f>SUM(E18)</f>
        <v>0</v>
      </c>
      <c r="F19" s="226">
        <f t="shared" ref="F19:Q19" si="2">SUM(F18)</f>
        <v>0</v>
      </c>
      <c r="G19" s="226">
        <f t="shared" si="2"/>
        <v>0</v>
      </c>
      <c r="H19" s="226">
        <f t="shared" si="2"/>
        <v>0</v>
      </c>
      <c r="I19" s="226">
        <f t="shared" si="2"/>
        <v>0</v>
      </c>
      <c r="J19" s="226">
        <f t="shared" si="2"/>
        <v>0</v>
      </c>
      <c r="K19" s="226">
        <f t="shared" si="2"/>
        <v>0</v>
      </c>
      <c r="L19" s="226">
        <f t="shared" si="2"/>
        <v>0</v>
      </c>
      <c r="M19" s="226">
        <f t="shared" si="2"/>
        <v>631.29999999999995</v>
      </c>
      <c r="N19" s="226">
        <f t="shared" si="2"/>
        <v>631.29999999999995</v>
      </c>
      <c r="O19" s="226">
        <f t="shared" si="2"/>
        <v>631.29999999999995</v>
      </c>
      <c r="P19" s="226">
        <f t="shared" si="2"/>
        <v>631.29999999999995</v>
      </c>
      <c r="Q19" s="226">
        <f t="shared" si="2"/>
        <v>2525.1999999999998</v>
      </c>
    </row>
    <row r="20" spans="1:17" s="228" customFormat="1" ht="15" thickTop="1">
      <c r="A20" s="227"/>
      <c r="C20" s="229"/>
      <c r="D20" s="229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7" s="228" customFormat="1" ht="15" thickBot="1">
      <c r="A21" s="227"/>
      <c r="C21" s="229"/>
      <c r="D21" s="229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7" ht="15.75" thickTop="1" thickBot="1">
      <c r="C22" s="231" t="s">
        <v>3669</v>
      </c>
      <c r="D22" s="231"/>
      <c r="E22" s="232">
        <f>SUM(E11:E19)/2</f>
        <v>0</v>
      </c>
      <c r="F22" s="232">
        <f t="shared" ref="F22:Q22" si="3">SUM(F11:F19)/2</f>
        <v>0</v>
      </c>
      <c r="G22" s="232">
        <f t="shared" si="3"/>
        <v>0</v>
      </c>
      <c r="H22" s="232">
        <f t="shared" si="3"/>
        <v>0</v>
      </c>
      <c r="I22" s="232">
        <f t="shared" si="3"/>
        <v>0</v>
      </c>
      <c r="J22" s="232">
        <f t="shared" si="3"/>
        <v>0</v>
      </c>
      <c r="K22" s="232">
        <f t="shared" si="3"/>
        <v>0</v>
      </c>
      <c r="L22" s="232">
        <f t="shared" si="3"/>
        <v>0</v>
      </c>
      <c r="M22" s="232">
        <f t="shared" si="3"/>
        <v>631.29999999999995</v>
      </c>
      <c r="N22" s="232">
        <f t="shared" si="3"/>
        <v>732.94999999999993</v>
      </c>
      <c r="O22" s="232">
        <f t="shared" si="3"/>
        <v>738.3</v>
      </c>
      <c r="P22" s="232">
        <f t="shared" si="3"/>
        <v>972.26</v>
      </c>
      <c r="Q22" s="232">
        <f t="shared" si="3"/>
        <v>3074.81</v>
      </c>
    </row>
    <row r="23" spans="1:17" ht="15" thickTop="1"/>
  </sheetData>
  <mergeCells count="8">
    <mergeCell ref="A7:A8"/>
    <mergeCell ref="B7:B8"/>
    <mergeCell ref="G1:K1"/>
    <mergeCell ref="N1:O1"/>
    <mergeCell ref="F2:L2"/>
    <mergeCell ref="G3:K3"/>
    <mergeCell ref="G4:K4"/>
    <mergeCell ref="G5:K5"/>
  </mergeCells>
  <pageMargins left="0.15748031496062992" right="0.15748031496062992" top="0.59055118110236227" bottom="0.39370078740157483" header="0.31496062992125984" footer="0.31496062992125984"/>
  <pageSetup paperSize="9" scale="73" orientation="landscape" r:id="rId1"/>
  <headerFooter>
    <oddHeader>หน้าที่ &amp;P&amp;R&amp;A</oddHeader>
  </headerFooter>
  <rowBreaks count="2" manualBreakCount="2">
    <brk id="17" max="16383" man="1"/>
    <brk id="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B54B-C740-4BA9-8D43-CFB0EEF759C1}">
  <dimension ref="A1:S199"/>
  <sheetViews>
    <sheetView view="pageBreakPreview" zoomScale="90" zoomScaleNormal="100" zoomScaleSheetLayoutView="90" workbookViewId="0">
      <selection activeCell="B8" sqref="B8"/>
    </sheetView>
  </sheetViews>
  <sheetFormatPr defaultRowHeight="18.75" customHeight="1"/>
  <cols>
    <col min="1" max="1" width="3.875" style="215" customWidth="1"/>
    <col min="2" max="2" width="8.125" style="252" customWidth="1"/>
    <col min="3" max="3" width="9" style="256" customWidth="1"/>
    <col min="4" max="4" width="30.375" style="256" customWidth="1"/>
    <col min="5" max="5" width="8.875" style="256" customWidth="1"/>
    <col min="6" max="9" width="8.875" style="256" bestFit="1" customWidth="1"/>
    <col min="10" max="11" width="8.25" style="256" customWidth="1"/>
    <col min="12" max="12" width="8.875" style="256" bestFit="1" customWidth="1"/>
    <col min="13" max="16" width="8.25" style="256" customWidth="1"/>
    <col min="17" max="17" width="10.375" style="256" customWidth="1"/>
    <col min="18" max="18" width="20.625" style="256" customWidth="1"/>
    <col min="19" max="19" width="9.875" style="256" bestFit="1" customWidth="1"/>
    <col min="20" max="259" width="9" style="256"/>
    <col min="260" max="260" width="30.375" style="256" customWidth="1"/>
    <col min="261" max="272" width="8.25" style="256" customWidth="1"/>
    <col min="273" max="273" width="11.375" style="256" customWidth="1"/>
    <col min="274" max="515" width="9" style="256"/>
    <col min="516" max="516" width="30.375" style="256" customWidth="1"/>
    <col min="517" max="528" width="8.25" style="256" customWidth="1"/>
    <col min="529" max="529" width="11.375" style="256" customWidth="1"/>
    <col min="530" max="771" width="9" style="256"/>
    <col min="772" max="772" width="30.375" style="256" customWidth="1"/>
    <col min="773" max="784" width="8.25" style="256" customWidth="1"/>
    <col min="785" max="785" width="11.375" style="256" customWidth="1"/>
    <col min="786" max="1027" width="9" style="256"/>
    <col min="1028" max="1028" width="30.375" style="256" customWidth="1"/>
    <col min="1029" max="1040" width="8.25" style="256" customWidth="1"/>
    <col min="1041" max="1041" width="11.375" style="256" customWidth="1"/>
    <col min="1042" max="1283" width="9" style="256"/>
    <col min="1284" max="1284" width="30.375" style="256" customWidth="1"/>
    <col min="1285" max="1296" width="8.25" style="256" customWidth="1"/>
    <col min="1297" max="1297" width="11.375" style="256" customWidth="1"/>
    <col min="1298" max="1539" width="9" style="256"/>
    <col min="1540" max="1540" width="30.375" style="256" customWidth="1"/>
    <col min="1541" max="1552" width="8.25" style="256" customWidth="1"/>
    <col min="1553" max="1553" width="11.375" style="256" customWidth="1"/>
    <col min="1554" max="1795" width="9" style="256"/>
    <col min="1796" max="1796" width="30.375" style="256" customWidth="1"/>
    <col min="1797" max="1808" width="8.25" style="256" customWidth="1"/>
    <col min="1809" max="1809" width="11.375" style="256" customWidth="1"/>
    <col min="1810" max="2051" width="9" style="256"/>
    <col min="2052" max="2052" width="30.375" style="256" customWidth="1"/>
    <col min="2053" max="2064" width="8.25" style="256" customWidth="1"/>
    <col min="2065" max="2065" width="11.375" style="256" customWidth="1"/>
    <col min="2066" max="2307" width="9" style="256"/>
    <col min="2308" max="2308" width="30.375" style="256" customWidth="1"/>
    <col min="2309" max="2320" width="8.25" style="256" customWidth="1"/>
    <col min="2321" max="2321" width="11.375" style="256" customWidth="1"/>
    <col min="2322" max="2563" width="9" style="256"/>
    <col min="2564" max="2564" width="30.375" style="256" customWidth="1"/>
    <col min="2565" max="2576" width="8.25" style="256" customWidth="1"/>
    <col min="2577" max="2577" width="11.375" style="256" customWidth="1"/>
    <col min="2578" max="2819" width="9" style="256"/>
    <col min="2820" max="2820" width="30.375" style="256" customWidth="1"/>
    <col min="2821" max="2832" width="8.25" style="256" customWidth="1"/>
    <col min="2833" max="2833" width="11.375" style="256" customWidth="1"/>
    <col min="2834" max="3075" width="9" style="256"/>
    <col min="3076" max="3076" width="30.375" style="256" customWidth="1"/>
    <col min="3077" max="3088" width="8.25" style="256" customWidth="1"/>
    <col min="3089" max="3089" width="11.375" style="256" customWidth="1"/>
    <col min="3090" max="3331" width="9" style="256"/>
    <col min="3332" max="3332" width="30.375" style="256" customWidth="1"/>
    <col min="3333" max="3344" width="8.25" style="256" customWidth="1"/>
    <col min="3345" max="3345" width="11.375" style="256" customWidth="1"/>
    <col min="3346" max="3587" width="9" style="256"/>
    <col min="3588" max="3588" width="30.375" style="256" customWidth="1"/>
    <col min="3589" max="3600" width="8.25" style="256" customWidth="1"/>
    <col min="3601" max="3601" width="11.375" style="256" customWidth="1"/>
    <col min="3602" max="3843" width="9" style="256"/>
    <col min="3844" max="3844" width="30.375" style="256" customWidth="1"/>
    <col min="3845" max="3856" width="8.25" style="256" customWidth="1"/>
    <col min="3857" max="3857" width="11.375" style="256" customWidth="1"/>
    <col min="3858" max="4099" width="9" style="256"/>
    <col min="4100" max="4100" width="30.375" style="256" customWidth="1"/>
    <col min="4101" max="4112" width="8.25" style="256" customWidth="1"/>
    <col min="4113" max="4113" width="11.375" style="256" customWidth="1"/>
    <col min="4114" max="4355" width="9" style="256"/>
    <col min="4356" max="4356" width="30.375" style="256" customWidth="1"/>
    <col min="4357" max="4368" width="8.25" style="256" customWidth="1"/>
    <col min="4369" max="4369" width="11.375" style="256" customWidth="1"/>
    <col min="4370" max="4611" width="9" style="256"/>
    <col min="4612" max="4612" width="30.375" style="256" customWidth="1"/>
    <col min="4613" max="4624" width="8.25" style="256" customWidth="1"/>
    <col min="4625" max="4625" width="11.375" style="256" customWidth="1"/>
    <col min="4626" max="4867" width="9" style="256"/>
    <col min="4868" max="4868" width="30.375" style="256" customWidth="1"/>
    <col min="4869" max="4880" width="8.25" style="256" customWidth="1"/>
    <col min="4881" max="4881" width="11.375" style="256" customWidth="1"/>
    <col min="4882" max="5123" width="9" style="256"/>
    <col min="5124" max="5124" width="30.375" style="256" customWidth="1"/>
    <col min="5125" max="5136" width="8.25" style="256" customWidth="1"/>
    <col min="5137" max="5137" width="11.375" style="256" customWidth="1"/>
    <col min="5138" max="5379" width="9" style="256"/>
    <col min="5380" max="5380" width="30.375" style="256" customWidth="1"/>
    <col min="5381" max="5392" width="8.25" style="256" customWidth="1"/>
    <col min="5393" max="5393" width="11.375" style="256" customWidth="1"/>
    <col min="5394" max="5635" width="9" style="256"/>
    <col min="5636" max="5636" width="30.375" style="256" customWidth="1"/>
    <col min="5637" max="5648" width="8.25" style="256" customWidth="1"/>
    <col min="5649" max="5649" width="11.375" style="256" customWidth="1"/>
    <col min="5650" max="5891" width="9" style="256"/>
    <col min="5892" max="5892" width="30.375" style="256" customWidth="1"/>
    <col min="5893" max="5904" width="8.25" style="256" customWidth="1"/>
    <col min="5905" max="5905" width="11.375" style="256" customWidth="1"/>
    <col min="5906" max="6147" width="9" style="256"/>
    <col min="6148" max="6148" width="30.375" style="256" customWidth="1"/>
    <col min="6149" max="6160" width="8.25" style="256" customWidth="1"/>
    <col min="6161" max="6161" width="11.375" style="256" customWidth="1"/>
    <col min="6162" max="6403" width="9" style="256"/>
    <col min="6404" max="6404" width="30.375" style="256" customWidth="1"/>
    <col min="6405" max="6416" width="8.25" style="256" customWidth="1"/>
    <col min="6417" max="6417" width="11.375" style="256" customWidth="1"/>
    <col min="6418" max="6659" width="9" style="256"/>
    <col min="6660" max="6660" width="30.375" style="256" customWidth="1"/>
    <col min="6661" max="6672" width="8.25" style="256" customWidth="1"/>
    <col min="6673" max="6673" width="11.375" style="256" customWidth="1"/>
    <col min="6674" max="6915" width="9" style="256"/>
    <col min="6916" max="6916" width="30.375" style="256" customWidth="1"/>
    <col min="6917" max="6928" width="8.25" style="256" customWidth="1"/>
    <col min="6929" max="6929" width="11.375" style="256" customWidth="1"/>
    <col min="6930" max="7171" width="9" style="256"/>
    <col min="7172" max="7172" width="30.375" style="256" customWidth="1"/>
    <col min="7173" max="7184" width="8.25" style="256" customWidth="1"/>
    <col min="7185" max="7185" width="11.375" style="256" customWidth="1"/>
    <col min="7186" max="7427" width="9" style="256"/>
    <col min="7428" max="7428" width="30.375" style="256" customWidth="1"/>
    <col min="7429" max="7440" width="8.25" style="256" customWidth="1"/>
    <col min="7441" max="7441" width="11.375" style="256" customWidth="1"/>
    <col min="7442" max="7683" width="9" style="256"/>
    <col min="7684" max="7684" width="30.375" style="256" customWidth="1"/>
    <col min="7685" max="7696" width="8.25" style="256" customWidth="1"/>
    <col min="7697" max="7697" width="11.375" style="256" customWidth="1"/>
    <col min="7698" max="7939" width="9" style="256"/>
    <col min="7940" max="7940" width="30.375" style="256" customWidth="1"/>
    <col min="7941" max="7952" width="8.25" style="256" customWidth="1"/>
    <col min="7953" max="7953" width="11.375" style="256" customWidth="1"/>
    <col min="7954" max="8195" width="9" style="256"/>
    <col min="8196" max="8196" width="30.375" style="256" customWidth="1"/>
    <col min="8197" max="8208" width="8.25" style="256" customWidth="1"/>
    <col min="8209" max="8209" width="11.375" style="256" customWidth="1"/>
    <col min="8210" max="8451" width="9" style="256"/>
    <col min="8452" max="8452" width="30.375" style="256" customWidth="1"/>
    <col min="8453" max="8464" width="8.25" style="256" customWidth="1"/>
    <col min="8465" max="8465" width="11.375" style="256" customWidth="1"/>
    <col min="8466" max="8707" width="9" style="256"/>
    <col min="8708" max="8708" width="30.375" style="256" customWidth="1"/>
    <col min="8709" max="8720" width="8.25" style="256" customWidth="1"/>
    <col min="8721" max="8721" width="11.375" style="256" customWidth="1"/>
    <col min="8722" max="8963" width="9" style="256"/>
    <col min="8964" max="8964" width="30.375" style="256" customWidth="1"/>
    <col min="8965" max="8976" width="8.25" style="256" customWidth="1"/>
    <col min="8977" max="8977" width="11.375" style="256" customWidth="1"/>
    <col min="8978" max="9219" width="9" style="256"/>
    <col min="9220" max="9220" width="30.375" style="256" customWidth="1"/>
    <col min="9221" max="9232" width="8.25" style="256" customWidth="1"/>
    <col min="9233" max="9233" width="11.375" style="256" customWidth="1"/>
    <col min="9234" max="9475" width="9" style="256"/>
    <col min="9476" max="9476" width="30.375" style="256" customWidth="1"/>
    <col min="9477" max="9488" width="8.25" style="256" customWidth="1"/>
    <col min="9489" max="9489" width="11.375" style="256" customWidth="1"/>
    <col min="9490" max="9731" width="9" style="256"/>
    <col min="9732" max="9732" width="30.375" style="256" customWidth="1"/>
    <col min="9733" max="9744" width="8.25" style="256" customWidth="1"/>
    <col min="9745" max="9745" width="11.375" style="256" customWidth="1"/>
    <col min="9746" max="9987" width="9" style="256"/>
    <col min="9988" max="9988" width="30.375" style="256" customWidth="1"/>
    <col min="9989" max="10000" width="8.25" style="256" customWidth="1"/>
    <col min="10001" max="10001" width="11.375" style="256" customWidth="1"/>
    <col min="10002" max="10243" width="9" style="256"/>
    <col min="10244" max="10244" width="30.375" style="256" customWidth="1"/>
    <col min="10245" max="10256" width="8.25" style="256" customWidth="1"/>
    <col min="10257" max="10257" width="11.375" style="256" customWidth="1"/>
    <col min="10258" max="10499" width="9" style="256"/>
    <col min="10500" max="10500" width="30.375" style="256" customWidth="1"/>
    <col min="10501" max="10512" width="8.25" style="256" customWidth="1"/>
    <col min="10513" max="10513" width="11.375" style="256" customWidth="1"/>
    <col min="10514" max="10755" width="9" style="256"/>
    <col min="10756" max="10756" width="30.375" style="256" customWidth="1"/>
    <col min="10757" max="10768" width="8.25" style="256" customWidth="1"/>
    <col min="10769" max="10769" width="11.375" style="256" customWidth="1"/>
    <col min="10770" max="11011" width="9" style="256"/>
    <col min="11012" max="11012" width="30.375" style="256" customWidth="1"/>
    <col min="11013" max="11024" width="8.25" style="256" customWidth="1"/>
    <col min="11025" max="11025" width="11.375" style="256" customWidth="1"/>
    <col min="11026" max="11267" width="9" style="256"/>
    <col min="11268" max="11268" width="30.375" style="256" customWidth="1"/>
    <col min="11269" max="11280" width="8.25" style="256" customWidth="1"/>
    <col min="11281" max="11281" width="11.375" style="256" customWidth="1"/>
    <col min="11282" max="11523" width="9" style="256"/>
    <col min="11524" max="11524" width="30.375" style="256" customWidth="1"/>
    <col min="11525" max="11536" width="8.25" style="256" customWidth="1"/>
    <col min="11537" max="11537" width="11.375" style="256" customWidth="1"/>
    <col min="11538" max="11779" width="9" style="256"/>
    <col min="11780" max="11780" width="30.375" style="256" customWidth="1"/>
    <col min="11781" max="11792" width="8.25" style="256" customWidth="1"/>
    <col min="11793" max="11793" width="11.375" style="256" customWidth="1"/>
    <col min="11794" max="12035" width="9" style="256"/>
    <col min="12036" max="12036" width="30.375" style="256" customWidth="1"/>
    <col min="12037" max="12048" width="8.25" style="256" customWidth="1"/>
    <col min="12049" max="12049" width="11.375" style="256" customWidth="1"/>
    <col min="12050" max="12291" width="9" style="256"/>
    <col min="12292" max="12292" width="30.375" style="256" customWidth="1"/>
    <col min="12293" max="12304" width="8.25" style="256" customWidth="1"/>
    <col min="12305" max="12305" width="11.375" style="256" customWidth="1"/>
    <col min="12306" max="12547" width="9" style="256"/>
    <col min="12548" max="12548" width="30.375" style="256" customWidth="1"/>
    <col min="12549" max="12560" width="8.25" style="256" customWidth="1"/>
    <col min="12561" max="12561" width="11.375" style="256" customWidth="1"/>
    <col min="12562" max="12803" width="9" style="256"/>
    <col min="12804" max="12804" width="30.375" style="256" customWidth="1"/>
    <col min="12805" max="12816" width="8.25" style="256" customWidth="1"/>
    <col min="12817" max="12817" width="11.375" style="256" customWidth="1"/>
    <col min="12818" max="13059" width="9" style="256"/>
    <col min="13060" max="13060" width="30.375" style="256" customWidth="1"/>
    <col min="13061" max="13072" width="8.25" style="256" customWidth="1"/>
    <col min="13073" max="13073" width="11.375" style="256" customWidth="1"/>
    <col min="13074" max="13315" width="9" style="256"/>
    <col min="13316" max="13316" width="30.375" style="256" customWidth="1"/>
    <col min="13317" max="13328" width="8.25" style="256" customWidth="1"/>
    <col min="13329" max="13329" width="11.375" style="256" customWidth="1"/>
    <col min="13330" max="13571" width="9" style="256"/>
    <col min="13572" max="13572" width="30.375" style="256" customWidth="1"/>
    <col min="13573" max="13584" width="8.25" style="256" customWidth="1"/>
    <col min="13585" max="13585" width="11.375" style="256" customWidth="1"/>
    <col min="13586" max="13827" width="9" style="256"/>
    <col min="13828" max="13828" width="30.375" style="256" customWidth="1"/>
    <col min="13829" max="13840" width="8.25" style="256" customWidth="1"/>
    <col min="13841" max="13841" width="11.375" style="256" customWidth="1"/>
    <col min="13842" max="14083" width="9" style="256"/>
    <col min="14084" max="14084" width="30.375" style="256" customWidth="1"/>
    <col min="14085" max="14096" width="8.25" style="256" customWidth="1"/>
    <col min="14097" max="14097" width="11.375" style="256" customWidth="1"/>
    <col min="14098" max="14339" width="9" style="256"/>
    <col min="14340" max="14340" width="30.375" style="256" customWidth="1"/>
    <col min="14341" max="14352" width="8.25" style="256" customWidth="1"/>
    <col min="14353" max="14353" width="11.375" style="256" customWidth="1"/>
    <col min="14354" max="14595" width="9" style="256"/>
    <col min="14596" max="14596" width="30.375" style="256" customWidth="1"/>
    <col min="14597" max="14608" width="8.25" style="256" customWidth="1"/>
    <col min="14609" max="14609" width="11.375" style="256" customWidth="1"/>
    <col min="14610" max="14851" width="9" style="256"/>
    <col min="14852" max="14852" width="30.375" style="256" customWidth="1"/>
    <col min="14853" max="14864" width="8.25" style="256" customWidth="1"/>
    <col min="14865" max="14865" width="11.375" style="256" customWidth="1"/>
    <col min="14866" max="15107" width="9" style="256"/>
    <col min="15108" max="15108" width="30.375" style="256" customWidth="1"/>
    <col min="15109" max="15120" width="8.25" style="256" customWidth="1"/>
    <col min="15121" max="15121" width="11.375" style="256" customWidth="1"/>
    <col min="15122" max="15363" width="9" style="256"/>
    <col min="15364" max="15364" width="30.375" style="256" customWidth="1"/>
    <col min="15365" max="15376" width="8.25" style="256" customWidth="1"/>
    <col min="15377" max="15377" width="11.375" style="256" customWidth="1"/>
    <col min="15378" max="15619" width="9" style="256"/>
    <col min="15620" max="15620" width="30.375" style="256" customWidth="1"/>
    <col min="15621" max="15632" width="8.25" style="256" customWidth="1"/>
    <col min="15633" max="15633" width="11.375" style="256" customWidth="1"/>
    <col min="15634" max="15875" width="9" style="256"/>
    <col min="15876" max="15876" width="30.375" style="256" customWidth="1"/>
    <col min="15877" max="15888" width="8.25" style="256" customWidth="1"/>
    <col min="15889" max="15889" width="11.375" style="256" customWidth="1"/>
    <col min="15890" max="16131" width="9" style="256"/>
    <col min="16132" max="16132" width="30.375" style="256" customWidth="1"/>
    <col min="16133" max="16144" width="8.25" style="256" customWidth="1"/>
    <col min="16145" max="16145" width="11.375" style="256" customWidth="1"/>
    <col min="16146" max="16384" width="9" style="256"/>
  </cols>
  <sheetData>
    <row r="1" spans="1:19" s="255" customFormat="1" ht="24" customHeight="1">
      <c r="A1" s="197"/>
      <c r="B1" s="252"/>
      <c r="C1" s="253" t="s">
        <v>7891</v>
      </c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4">
        <f>SUM(R3:R197)</f>
        <v>36731.24</v>
      </c>
      <c r="S1" s="254">
        <f>SUM(S3:S197)</f>
        <v>30948.3</v>
      </c>
    </row>
    <row r="2" spans="1:19" ht="18.75" customHeight="1">
      <c r="A2" s="197"/>
    </row>
    <row r="3" spans="1:19" ht="18.75" customHeight="1">
      <c r="A3" s="221" t="s">
        <v>124</v>
      </c>
      <c r="B3" s="257" t="s">
        <v>127</v>
      </c>
      <c r="C3" s="258" t="s">
        <v>7892</v>
      </c>
      <c r="D3" s="259" t="s">
        <v>7893</v>
      </c>
      <c r="E3" s="260" t="s">
        <v>7894</v>
      </c>
      <c r="F3" s="260" t="s">
        <v>7895</v>
      </c>
      <c r="G3" s="260" t="s">
        <v>7896</v>
      </c>
      <c r="H3" s="260" t="s">
        <v>7897</v>
      </c>
      <c r="I3" s="260" t="s">
        <v>7898</v>
      </c>
      <c r="J3" s="260" t="s">
        <v>7899</v>
      </c>
      <c r="K3" s="260" t="s">
        <v>7900</v>
      </c>
      <c r="L3" s="260" t="s">
        <v>7901</v>
      </c>
      <c r="M3" s="260" t="s">
        <v>7902</v>
      </c>
      <c r="N3" s="260" t="s">
        <v>7903</v>
      </c>
      <c r="O3" s="260" t="s">
        <v>7904</v>
      </c>
      <c r="P3" s="260" t="s">
        <v>7905</v>
      </c>
      <c r="Q3" s="260" t="s">
        <v>5</v>
      </c>
    </row>
    <row r="4" spans="1:19" ht="18.75" customHeight="1">
      <c r="A4" s="261">
        <v>1</v>
      </c>
      <c r="B4" s="262" t="s">
        <v>2012</v>
      </c>
      <c r="C4" s="262" t="s">
        <v>7906</v>
      </c>
      <c r="D4" s="263" t="s">
        <v>7907</v>
      </c>
      <c r="E4" s="264">
        <v>0</v>
      </c>
      <c r="F4" s="264">
        <v>0</v>
      </c>
      <c r="G4" s="264">
        <v>0</v>
      </c>
      <c r="H4" s="264">
        <v>0</v>
      </c>
      <c r="I4" s="264">
        <v>0</v>
      </c>
      <c r="J4" s="264">
        <v>0</v>
      </c>
      <c r="K4" s="264">
        <v>0</v>
      </c>
      <c r="L4" s="264">
        <v>0</v>
      </c>
      <c r="M4" s="264">
        <v>0</v>
      </c>
      <c r="N4" s="264">
        <v>121.29</v>
      </c>
      <c r="O4" s="264">
        <v>0</v>
      </c>
      <c r="P4" s="264">
        <v>0</v>
      </c>
      <c r="Q4" s="264">
        <v>121.29</v>
      </c>
    </row>
    <row r="5" spans="1:19" ht="18.75" customHeight="1" thickBot="1">
      <c r="A5" s="261"/>
      <c r="B5" s="262"/>
      <c r="C5" s="262"/>
      <c r="D5" s="263"/>
      <c r="E5" s="265">
        <f>SUM(E4)</f>
        <v>0</v>
      </c>
      <c r="F5" s="265">
        <f t="shared" ref="F5:Q5" si="0">SUM(F4)</f>
        <v>0</v>
      </c>
      <c r="G5" s="265">
        <f t="shared" si="0"/>
        <v>0</v>
      </c>
      <c r="H5" s="265">
        <f t="shared" si="0"/>
        <v>0</v>
      </c>
      <c r="I5" s="265">
        <f t="shared" si="0"/>
        <v>0</v>
      </c>
      <c r="J5" s="265">
        <f t="shared" si="0"/>
        <v>0</v>
      </c>
      <c r="K5" s="265">
        <f t="shared" si="0"/>
        <v>0</v>
      </c>
      <c r="L5" s="265">
        <f t="shared" si="0"/>
        <v>0</v>
      </c>
      <c r="M5" s="265">
        <f t="shared" si="0"/>
        <v>0</v>
      </c>
      <c r="N5" s="265">
        <f t="shared" si="0"/>
        <v>121.29</v>
      </c>
      <c r="O5" s="265">
        <f t="shared" si="0"/>
        <v>0</v>
      </c>
      <c r="P5" s="265">
        <f t="shared" si="0"/>
        <v>0</v>
      </c>
      <c r="Q5" s="265">
        <f t="shared" si="0"/>
        <v>121.29</v>
      </c>
      <c r="S5" s="266">
        <f>Q5</f>
        <v>121.29</v>
      </c>
    </row>
    <row r="6" spans="1:19" ht="18.75" customHeight="1" thickTop="1">
      <c r="A6" s="221" t="s">
        <v>124</v>
      </c>
      <c r="B6" s="257" t="s">
        <v>127</v>
      </c>
      <c r="C6" s="258" t="s">
        <v>7892</v>
      </c>
      <c r="D6" s="259" t="s">
        <v>7893</v>
      </c>
      <c r="E6" s="260" t="s">
        <v>7894</v>
      </c>
      <c r="F6" s="260" t="s">
        <v>7895</v>
      </c>
      <c r="G6" s="260" t="s">
        <v>7896</v>
      </c>
      <c r="H6" s="260" t="s">
        <v>7897</v>
      </c>
      <c r="I6" s="260" t="s">
        <v>7898</v>
      </c>
      <c r="J6" s="260" t="s">
        <v>7899</v>
      </c>
      <c r="K6" s="260" t="s">
        <v>7900</v>
      </c>
      <c r="L6" s="260" t="s">
        <v>7901</v>
      </c>
      <c r="M6" s="260" t="s">
        <v>7902</v>
      </c>
      <c r="N6" s="260" t="s">
        <v>7903</v>
      </c>
      <c r="O6" s="260" t="s">
        <v>7904</v>
      </c>
      <c r="P6" s="260" t="s">
        <v>7905</v>
      </c>
      <c r="Q6" s="260" t="s">
        <v>5</v>
      </c>
    </row>
    <row r="7" spans="1:19" ht="18.75" customHeight="1">
      <c r="A7" s="261">
        <v>2</v>
      </c>
      <c r="B7" s="263" t="s">
        <v>260</v>
      </c>
      <c r="C7" s="262" t="s">
        <v>7908</v>
      </c>
      <c r="D7" s="263" t="s">
        <v>7909</v>
      </c>
      <c r="E7" s="264">
        <v>0</v>
      </c>
      <c r="F7" s="264">
        <v>0</v>
      </c>
      <c r="G7" s="264">
        <v>0</v>
      </c>
      <c r="H7" s="264">
        <v>0</v>
      </c>
      <c r="I7" s="264">
        <v>0</v>
      </c>
      <c r="J7" s="264">
        <v>0</v>
      </c>
      <c r="K7" s="264">
        <v>824.49</v>
      </c>
      <c r="L7" s="264">
        <v>1147.04</v>
      </c>
      <c r="M7" s="264">
        <v>604.54999999999995</v>
      </c>
      <c r="N7" s="264">
        <v>0</v>
      </c>
      <c r="O7" s="264">
        <v>0</v>
      </c>
      <c r="P7" s="264">
        <v>0</v>
      </c>
      <c r="Q7" s="264">
        <v>2576.08</v>
      </c>
    </row>
    <row r="8" spans="1:19" ht="18.75" customHeight="1" thickBot="1">
      <c r="A8" s="261"/>
      <c r="B8" s="262"/>
      <c r="C8" s="262"/>
      <c r="D8" s="263"/>
      <c r="E8" s="265">
        <f>SUM(E7)</f>
        <v>0</v>
      </c>
      <c r="F8" s="265">
        <f t="shared" ref="F8:Q8" si="1">SUM(F7)</f>
        <v>0</v>
      </c>
      <c r="G8" s="265">
        <f t="shared" si="1"/>
        <v>0</v>
      </c>
      <c r="H8" s="265">
        <f t="shared" si="1"/>
        <v>0</v>
      </c>
      <c r="I8" s="265">
        <f t="shared" si="1"/>
        <v>0</v>
      </c>
      <c r="J8" s="265">
        <f t="shared" si="1"/>
        <v>0</v>
      </c>
      <c r="K8" s="265">
        <f t="shared" si="1"/>
        <v>824.49</v>
      </c>
      <c r="L8" s="265">
        <f t="shared" si="1"/>
        <v>1147.04</v>
      </c>
      <c r="M8" s="265">
        <f t="shared" si="1"/>
        <v>604.54999999999995</v>
      </c>
      <c r="N8" s="265">
        <f t="shared" si="1"/>
        <v>0</v>
      </c>
      <c r="O8" s="265">
        <f t="shared" si="1"/>
        <v>0</v>
      </c>
      <c r="P8" s="265">
        <f t="shared" si="1"/>
        <v>0</v>
      </c>
      <c r="Q8" s="265">
        <f t="shared" si="1"/>
        <v>2576.08</v>
      </c>
      <c r="S8" s="266">
        <f>Q8</f>
        <v>2576.08</v>
      </c>
    </row>
    <row r="9" spans="1:19" ht="18.75" hidden="1" customHeight="1" thickTop="1" thickBot="1">
      <c r="A9" s="207"/>
      <c r="B9" s="267"/>
      <c r="C9" s="268" t="s">
        <v>7910</v>
      </c>
      <c r="D9" s="268"/>
      <c r="E9" s="265">
        <f t="shared" ref="E9:Q9" si="2">SUM(E5,E8)</f>
        <v>0</v>
      </c>
      <c r="F9" s="265">
        <f t="shared" si="2"/>
        <v>0</v>
      </c>
      <c r="G9" s="265">
        <f t="shared" si="2"/>
        <v>0</v>
      </c>
      <c r="H9" s="265">
        <f t="shared" si="2"/>
        <v>0</v>
      </c>
      <c r="I9" s="265">
        <f t="shared" si="2"/>
        <v>0</v>
      </c>
      <c r="J9" s="265">
        <f t="shared" si="2"/>
        <v>0</v>
      </c>
      <c r="K9" s="265">
        <f t="shared" si="2"/>
        <v>824.49</v>
      </c>
      <c r="L9" s="265">
        <f t="shared" si="2"/>
        <v>1147.04</v>
      </c>
      <c r="M9" s="265">
        <f t="shared" si="2"/>
        <v>604.54999999999995</v>
      </c>
      <c r="N9" s="265">
        <f t="shared" si="2"/>
        <v>121.29</v>
      </c>
      <c r="O9" s="265">
        <f t="shared" si="2"/>
        <v>0</v>
      </c>
      <c r="P9" s="265">
        <f t="shared" si="2"/>
        <v>0</v>
      </c>
      <c r="Q9" s="265">
        <f t="shared" si="2"/>
        <v>2697.37</v>
      </c>
    </row>
    <row r="10" spans="1:19" ht="18.75" customHeight="1" thickTop="1">
      <c r="A10" s="221"/>
      <c r="B10" s="269"/>
      <c r="C10" s="258" t="s">
        <v>7892</v>
      </c>
      <c r="D10" s="259" t="s">
        <v>7893</v>
      </c>
      <c r="E10" s="260" t="s">
        <v>7911</v>
      </c>
      <c r="F10" s="260" t="s">
        <v>7912</v>
      </c>
      <c r="G10" s="260" t="s">
        <v>7913</v>
      </c>
      <c r="H10" s="260" t="s">
        <v>7914</v>
      </c>
      <c r="I10" s="260" t="s">
        <v>7915</v>
      </c>
      <c r="J10" s="260" t="s">
        <v>7916</v>
      </c>
      <c r="K10" s="260" t="s">
        <v>7917</v>
      </c>
      <c r="L10" s="260" t="s">
        <v>7918</v>
      </c>
      <c r="M10" s="260" t="s">
        <v>7919</v>
      </c>
      <c r="N10" s="260" t="s">
        <v>7920</v>
      </c>
      <c r="O10" s="260" t="s">
        <v>7921</v>
      </c>
      <c r="P10" s="260" t="s">
        <v>7922</v>
      </c>
      <c r="Q10" s="260" t="s">
        <v>5</v>
      </c>
    </row>
    <row r="11" spans="1:19" ht="18.75" customHeight="1">
      <c r="A11" s="261">
        <f>A10+1</f>
        <v>1</v>
      </c>
      <c r="B11" s="262" t="s">
        <v>7838</v>
      </c>
      <c r="C11" s="262" t="s">
        <v>7923</v>
      </c>
      <c r="D11" s="263" t="s">
        <v>7924</v>
      </c>
      <c r="E11" s="264">
        <v>107</v>
      </c>
      <c r="F11" s="264">
        <v>107</v>
      </c>
      <c r="G11" s="264">
        <v>0</v>
      </c>
      <c r="H11" s="264">
        <v>107</v>
      </c>
      <c r="I11" s="264">
        <v>0</v>
      </c>
      <c r="J11" s="264">
        <v>0</v>
      </c>
      <c r="K11" s="264">
        <v>0</v>
      </c>
      <c r="L11" s="264">
        <v>0</v>
      </c>
      <c r="M11" s="264">
        <v>0</v>
      </c>
      <c r="N11" s="264">
        <v>0</v>
      </c>
      <c r="O11" s="264">
        <v>0</v>
      </c>
      <c r="P11" s="264">
        <v>0</v>
      </c>
      <c r="Q11" s="264">
        <v>321</v>
      </c>
    </row>
    <row r="12" spans="1:19" ht="18.75" customHeight="1" thickBot="1">
      <c r="B12" s="270"/>
      <c r="C12" s="268" t="s">
        <v>7925</v>
      </c>
      <c r="D12" s="268"/>
      <c r="E12" s="265">
        <f>SUM(E11)</f>
        <v>107</v>
      </c>
      <c r="F12" s="265">
        <f t="shared" ref="F12:Q12" si="3">SUM(F11)</f>
        <v>107</v>
      </c>
      <c r="G12" s="265">
        <f t="shared" si="3"/>
        <v>0</v>
      </c>
      <c r="H12" s="265">
        <f t="shared" si="3"/>
        <v>107</v>
      </c>
      <c r="I12" s="265">
        <f t="shared" si="3"/>
        <v>0</v>
      </c>
      <c r="J12" s="265">
        <f t="shared" si="3"/>
        <v>0</v>
      </c>
      <c r="K12" s="265">
        <f t="shared" si="3"/>
        <v>0</v>
      </c>
      <c r="L12" s="265">
        <f t="shared" si="3"/>
        <v>0</v>
      </c>
      <c r="M12" s="265">
        <f t="shared" si="3"/>
        <v>0</v>
      </c>
      <c r="N12" s="265">
        <f t="shared" si="3"/>
        <v>0</v>
      </c>
      <c r="O12" s="265">
        <f t="shared" si="3"/>
        <v>0</v>
      </c>
      <c r="P12" s="265">
        <f t="shared" si="3"/>
        <v>0</v>
      </c>
      <c r="Q12" s="265">
        <f t="shared" si="3"/>
        <v>321</v>
      </c>
      <c r="R12" s="266">
        <f>Q12</f>
        <v>321</v>
      </c>
    </row>
    <row r="13" spans="1:19" ht="18.75" customHeight="1" thickTop="1">
      <c r="B13" s="270"/>
      <c r="C13" s="271"/>
      <c r="D13" s="272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</row>
    <row r="14" spans="1:19" ht="18.75" customHeight="1">
      <c r="B14" s="270"/>
      <c r="C14" s="258" t="s">
        <v>7892</v>
      </c>
      <c r="D14" s="259" t="s">
        <v>7893</v>
      </c>
      <c r="E14" s="260" t="s">
        <v>7926</v>
      </c>
      <c r="F14" s="260" t="s">
        <v>7927</v>
      </c>
      <c r="G14" s="260" t="s">
        <v>7928</v>
      </c>
      <c r="H14" s="260" t="s">
        <v>7929</v>
      </c>
      <c r="I14" s="260" t="s">
        <v>7930</v>
      </c>
      <c r="J14" s="260" t="s">
        <v>7931</v>
      </c>
      <c r="K14" s="260" t="s">
        <v>7932</v>
      </c>
      <c r="L14" s="260" t="s">
        <v>7933</v>
      </c>
      <c r="M14" s="260" t="s">
        <v>7934</v>
      </c>
      <c r="N14" s="260" t="s">
        <v>7935</v>
      </c>
      <c r="O14" s="260" t="s">
        <v>7936</v>
      </c>
      <c r="P14" s="260" t="s">
        <v>7937</v>
      </c>
      <c r="Q14" s="260" t="s">
        <v>5</v>
      </c>
    </row>
    <row r="15" spans="1:19" ht="18.75" customHeight="1">
      <c r="A15" s="261">
        <f>A14+1</f>
        <v>1</v>
      </c>
      <c r="B15" s="262" t="s">
        <v>7838</v>
      </c>
      <c r="C15" s="262" t="s">
        <v>7923</v>
      </c>
      <c r="D15" s="263" t="s">
        <v>7924</v>
      </c>
      <c r="E15" s="264">
        <v>0</v>
      </c>
      <c r="F15" s="264">
        <v>0</v>
      </c>
      <c r="G15" s="264">
        <v>0</v>
      </c>
      <c r="H15" s="264">
        <v>0</v>
      </c>
      <c r="I15" s="264">
        <v>107</v>
      </c>
      <c r="J15" s="264">
        <v>0</v>
      </c>
      <c r="K15" s="264">
        <v>0</v>
      </c>
      <c r="L15" s="264">
        <v>0</v>
      </c>
      <c r="M15" s="264">
        <v>0</v>
      </c>
      <c r="N15" s="264">
        <v>0</v>
      </c>
      <c r="O15" s="264">
        <v>0</v>
      </c>
      <c r="P15" s="264">
        <v>0</v>
      </c>
      <c r="Q15" s="264">
        <v>107</v>
      </c>
    </row>
    <row r="16" spans="1:19" ht="18.75" customHeight="1" thickBot="1">
      <c r="B16" s="270"/>
      <c r="C16" s="268" t="s">
        <v>7938</v>
      </c>
      <c r="D16" s="268"/>
      <c r="E16" s="265">
        <f>SUM(E15)</f>
        <v>0</v>
      </c>
      <c r="F16" s="265">
        <f t="shared" ref="F16:Q16" si="4">SUM(F15)</f>
        <v>0</v>
      </c>
      <c r="G16" s="265">
        <f t="shared" si="4"/>
        <v>0</v>
      </c>
      <c r="H16" s="265">
        <f t="shared" si="4"/>
        <v>0</v>
      </c>
      <c r="I16" s="265">
        <f t="shared" si="4"/>
        <v>107</v>
      </c>
      <c r="J16" s="265">
        <f t="shared" si="4"/>
        <v>0</v>
      </c>
      <c r="K16" s="265">
        <f t="shared" si="4"/>
        <v>0</v>
      </c>
      <c r="L16" s="265">
        <f t="shared" si="4"/>
        <v>0</v>
      </c>
      <c r="M16" s="265">
        <f t="shared" si="4"/>
        <v>0</v>
      </c>
      <c r="N16" s="265">
        <f t="shared" si="4"/>
        <v>0</v>
      </c>
      <c r="O16" s="265">
        <f t="shared" si="4"/>
        <v>0</v>
      </c>
      <c r="P16" s="265">
        <f t="shared" si="4"/>
        <v>0</v>
      </c>
      <c r="Q16" s="265">
        <f t="shared" si="4"/>
        <v>107</v>
      </c>
      <c r="R16" s="266">
        <f>Q16</f>
        <v>107</v>
      </c>
    </row>
    <row r="17" spans="1:18" ht="18.75" customHeight="1" thickTop="1">
      <c r="A17" s="228"/>
      <c r="B17" s="274"/>
      <c r="C17" s="262"/>
      <c r="D17" s="26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</row>
    <row r="18" spans="1:18" ht="18.75" customHeight="1">
      <c r="A18" s="228"/>
      <c r="B18" s="274"/>
      <c r="C18" s="258" t="s">
        <v>7892</v>
      </c>
      <c r="D18" s="259" t="s">
        <v>7893</v>
      </c>
      <c r="E18" s="260" t="s">
        <v>7939</v>
      </c>
      <c r="F18" s="260" t="s">
        <v>7940</v>
      </c>
      <c r="G18" s="260" t="s">
        <v>7941</v>
      </c>
      <c r="H18" s="260" t="s">
        <v>7942</v>
      </c>
      <c r="I18" s="260" t="s">
        <v>7943</v>
      </c>
      <c r="J18" s="260" t="s">
        <v>7944</v>
      </c>
      <c r="K18" s="260" t="s">
        <v>7945</v>
      </c>
      <c r="L18" s="260" t="s">
        <v>7946</v>
      </c>
      <c r="M18" s="260" t="s">
        <v>7947</v>
      </c>
      <c r="N18" s="260" t="s">
        <v>7948</v>
      </c>
      <c r="O18" s="260" t="s">
        <v>7949</v>
      </c>
      <c r="P18" s="260" t="s">
        <v>7950</v>
      </c>
      <c r="Q18" s="260" t="s">
        <v>5</v>
      </c>
    </row>
    <row r="19" spans="1:18" ht="18.75" customHeight="1">
      <c r="A19" s="261">
        <f>A18+1</f>
        <v>1</v>
      </c>
      <c r="B19" s="262" t="s">
        <v>7838</v>
      </c>
      <c r="C19" s="262" t="s">
        <v>7951</v>
      </c>
      <c r="D19" s="263" t="s">
        <v>7952</v>
      </c>
      <c r="E19" s="264">
        <v>0</v>
      </c>
      <c r="F19" s="264">
        <v>38.520000000000003</v>
      </c>
      <c r="G19" s="264">
        <v>107</v>
      </c>
      <c r="H19" s="264">
        <v>107</v>
      </c>
      <c r="I19" s="264">
        <v>107</v>
      </c>
      <c r="J19" s="264">
        <v>107</v>
      </c>
      <c r="K19" s="264">
        <v>107</v>
      </c>
      <c r="L19" s="264">
        <v>107</v>
      </c>
      <c r="M19" s="264">
        <v>107</v>
      </c>
      <c r="N19" s="264">
        <v>107</v>
      </c>
      <c r="O19" s="264">
        <v>107</v>
      </c>
      <c r="P19" s="264">
        <v>107</v>
      </c>
      <c r="Q19" s="264">
        <v>1108.52</v>
      </c>
    </row>
    <row r="20" spans="1:18" ht="18.75" customHeight="1" thickBot="1">
      <c r="B20" s="270"/>
      <c r="C20" s="268" t="s">
        <v>7953</v>
      </c>
      <c r="D20" s="268"/>
      <c r="E20" s="265">
        <f>SUM(E19)</f>
        <v>0</v>
      </c>
      <c r="F20" s="265">
        <f t="shared" ref="F20:Q20" si="5">SUM(F19)</f>
        <v>38.520000000000003</v>
      </c>
      <c r="G20" s="265">
        <f t="shared" si="5"/>
        <v>107</v>
      </c>
      <c r="H20" s="265">
        <f t="shared" si="5"/>
        <v>107</v>
      </c>
      <c r="I20" s="265">
        <f t="shared" si="5"/>
        <v>107</v>
      </c>
      <c r="J20" s="265">
        <f t="shared" si="5"/>
        <v>107</v>
      </c>
      <c r="K20" s="265">
        <f t="shared" si="5"/>
        <v>107</v>
      </c>
      <c r="L20" s="265">
        <f t="shared" si="5"/>
        <v>107</v>
      </c>
      <c r="M20" s="265">
        <f t="shared" si="5"/>
        <v>107</v>
      </c>
      <c r="N20" s="265">
        <f t="shared" si="5"/>
        <v>107</v>
      </c>
      <c r="O20" s="265">
        <f t="shared" si="5"/>
        <v>107</v>
      </c>
      <c r="P20" s="265">
        <f t="shared" si="5"/>
        <v>107</v>
      </c>
      <c r="Q20" s="265">
        <f t="shared" si="5"/>
        <v>1108.52</v>
      </c>
      <c r="R20" s="266">
        <f>Q20</f>
        <v>1108.52</v>
      </c>
    </row>
    <row r="21" spans="1:18" ht="18.75" customHeight="1" thickTop="1">
      <c r="B21" s="270"/>
      <c r="C21" s="275"/>
      <c r="D21" s="276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</row>
    <row r="22" spans="1:18" ht="18.75" customHeight="1">
      <c r="B22" s="270"/>
      <c r="C22" s="258" t="s">
        <v>7892</v>
      </c>
      <c r="D22" s="259" t="s">
        <v>7893</v>
      </c>
      <c r="E22" s="260" t="s">
        <v>7954</v>
      </c>
      <c r="F22" s="260" t="s">
        <v>7955</v>
      </c>
      <c r="G22" s="260" t="s">
        <v>7956</v>
      </c>
      <c r="H22" s="260" t="s">
        <v>7957</v>
      </c>
      <c r="I22" s="260" t="s">
        <v>7958</v>
      </c>
      <c r="J22" s="260" t="s">
        <v>7959</v>
      </c>
      <c r="K22" s="260" t="s">
        <v>7960</v>
      </c>
      <c r="L22" s="260" t="s">
        <v>7961</v>
      </c>
      <c r="M22" s="260" t="s">
        <v>7962</v>
      </c>
      <c r="N22" s="260" t="s">
        <v>7963</v>
      </c>
      <c r="O22" s="260" t="s">
        <v>7964</v>
      </c>
      <c r="P22" s="260" t="s">
        <v>7965</v>
      </c>
      <c r="Q22" s="260" t="s">
        <v>5</v>
      </c>
    </row>
    <row r="23" spans="1:18" ht="18.75" customHeight="1">
      <c r="A23" s="261">
        <f>A22+1</f>
        <v>1</v>
      </c>
      <c r="B23" s="262" t="s">
        <v>7838</v>
      </c>
      <c r="C23" s="262" t="s">
        <v>7951</v>
      </c>
      <c r="D23" s="263" t="s">
        <v>7952</v>
      </c>
      <c r="E23" s="264">
        <v>107</v>
      </c>
      <c r="F23" s="264">
        <v>107</v>
      </c>
      <c r="G23" s="264">
        <v>107</v>
      </c>
      <c r="H23" s="264">
        <v>107</v>
      </c>
      <c r="I23" s="264">
        <v>107</v>
      </c>
      <c r="J23" s="264">
        <v>107</v>
      </c>
      <c r="K23" s="264">
        <v>107</v>
      </c>
      <c r="L23" s="264">
        <v>107</v>
      </c>
      <c r="M23" s="264">
        <v>107</v>
      </c>
      <c r="N23" s="264">
        <v>107</v>
      </c>
      <c r="O23" s="264">
        <v>107</v>
      </c>
      <c r="P23" s="264">
        <v>107</v>
      </c>
      <c r="Q23" s="264">
        <v>1284</v>
      </c>
    </row>
    <row r="24" spans="1:18" ht="18.75" customHeight="1" thickBot="1">
      <c r="B24" s="270"/>
      <c r="C24" s="268" t="s">
        <v>7966</v>
      </c>
      <c r="D24" s="268"/>
      <c r="E24" s="265">
        <f>SUM(E23)</f>
        <v>107</v>
      </c>
      <c r="F24" s="265">
        <f t="shared" ref="F24:Q24" si="6">SUM(F23)</f>
        <v>107</v>
      </c>
      <c r="G24" s="265">
        <f t="shared" si="6"/>
        <v>107</v>
      </c>
      <c r="H24" s="265">
        <f t="shared" si="6"/>
        <v>107</v>
      </c>
      <c r="I24" s="265">
        <f t="shared" si="6"/>
        <v>107</v>
      </c>
      <c r="J24" s="265">
        <f t="shared" si="6"/>
        <v>107</v>
      </c>
      <c r="K24" s="265">
        <f t="shared" si="6"/>
        <v>107</v>
      </c>
      <c r="L24" s="265">
        <f t="shared" si="6"/>
        <v>107</v>
      </c>
      <c r="M24" s="265">
        <f t="shared" si="6"/>
        <v>107</v>
      </c>
      <c r="N24" s="265">
        <f t="shared" si="6"/>
        <v>107</v>
      </c>
      <c r="O24" s="265">
        <f t="shared" si="6"/>
        <v>107</v>
      </c>
      <c r="P24" s="265">
        <f t="shared" si="6"/>
        <v>107</v>
      </c>
      <c r="Q24" s="265">
        <f t="shared" si="6"/>
        <v>1284</v>
      </c>
      <c r="R24" s="266">
        <f>Q24</f>
        <v>1284</v>
      </c>
    </row>
    <row r="25" spans="1:18" ht="18.75" customHeight="1" thickTop="1">
      <c r="B25" s="270"/>
      <c r="C25" s="271"/>
      <c r="D25" s="272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</row>
    <row r="26" spans="1:18" ht="18.75" customHeight="1">
      <c r="B26" s="270"/>
      <c r="C26" s="258" t="s">
        <v>7892</v>
      </c>
      <c r="D26" s="259" t="s">
        <v>7893</v>
      </c>
      <c r="E26" s="260" t="s">
        <v>7967</v>
      </c>
      <c r="F26" s="260" t="s">
        <v>7968</v>
      </c>
      <c r="G26" s="260" t="s">
        <v>7969</v>
      </c>
      <c r="H26" s="260" t="s">
        <v>7970</v>
      </c>
      <c r="I26" s="260" t="s">
        <v>7971</v>
      </c>
      <c r="J26" s="260" t="s">
        <v>7972</v>
      </c>
      <c r="K26" s="260" t="s">
        <v>7973</v>
      </c>
      <c r="L26" s="260" t="s">
        <v>7974</v>
      </c>
      <c r="M26" s="260" t="s">
        <v>7975</v>
      </c>
      <c r="N26" s="260" t="s">
        <v>7976</v>
      </c>
      <c r="O26" s="260" t="s">
        <v>7977</v>
      </c>
      <c r="P26" s="260" t="s">
        <v>7978</v>
      </c>
      <c r="Q26" s="260" t="s">
        <v>5</v>
      </c>
    </row>
    <row r="27" spans="1:18" ht="18.75" customHeight="1">
      <c r="A27" s="261">
        <f t="shared" ref="A27:A28" si="7">A26+1</f>
        <v>1</v>
      </c>
      <c r="B27" s="262" t="s">
        <v>7838</v>
      </c>
      <c r="C27" s="262" t="s">
        <v>7979</v>
      </c>
      <c r="D27" s="263" t="s">
        <v>7980</v>
      </c>
      <c r="E27" s="264">
        <v>2158.46</v>
      </c>
      <c r="F27" s="264">
        <v>6517.37</v>
      </c>
      <c r="G27" s="264">
        <v>2639.69</v>
      </c>
      <c r="H27" s="264">
        <v>2631.67</v>
      </c>
      <c r="I27" s="264">
        <v>1249.76</v>
      </c>
      <c r="J27" s="264">
        <v>322.07</v>
      </c>
      <c r="K27" s="264">
        <v>107</v>
      </c>
      <c r="L27" s="264">
        <v>107</v>
      </c>
      <c r="M27" s="264">
        <v>107</v>
      </c>
      <c r="N27" s="264">
        <v>107</v>
      </c>
      <c r="O27" s="264">
        <v>107</v>
      </c>
      <c r="P27" s="264">
        <v>107</v>
      </c>
      <c r="Q27" s="264">
        <v>16161.02</v>
      </c>
    </row>
    <row r="28" spans="1:18" ht="18.75" customHeight="1">
      <c r="A28" s="261">
        <f t="shared" si="7"/>
        <v>2</v>
      </c>
      <c r="B28" s="262" t="s">
        <v>7838</v>
      </c>
      <c r="C28" s="262" t="s">
        <v>7951</v>
      </c>
      <c r="D28" s="263" t="s">
        <v>7952</v>
      </c>
      <c r="E28" s="264">
        <v>107</v>
      </c>
      <c r="F28" s="264">
        <v>107</v>
      </c>
      <c r="G28" s="264">
        <v>107</v>
      </c>
      <c r="H28" s="264">
        <v>107</v>
      </c>
      <c r="I28" s="264">
        <v>107</v>
      </c>
      <c r="J28" s="264">
        <v>107</v>
      </c>
      <c r="K28" s="264">
        <v>107</v>
      </c>
      <c r="L28" s="264">
        <v>107</v>
      </c>
      <c r="M28" s="264">
        <v>107</v>
      </c>
      <c r="N28" s="264">
        <v>107</v>
      </c>
      <c r="O28" s="264">
        <v>107</v>
      </c>
      <c r="P28" s="264">
        <v>107</v>
      </c>
      <c r="Q28" s="264">
        <v>1284</v>
      </c>
    </row>
    <row r="29" spans="1:18" ht="18.75" customHeight="1" thickBot="1">
      <c r="B29" s="270"/>
      <c r="C29" s="268" t="s">
        <v>7981</v>
      </c>
      <c r="D29" s="268"/>
      <c r="E29" s="265">
        <f>SUM(E27:E28)</f>
        <v>2265.46</v>
      </c>
      <c r="F29" s="265">
        <f t="shared" ref="F29:Q29" si="8">SUM(F27:F28)</f>
        <v>6624.37</v>
      </c>
      <c r="G29" s="265">
        <f t="shared" si="8"/>
        <v>2746.69</v>
      </c>
      <c r="H29" s="265">
        <f t="shared" si="8"/>
        <v>2738.67</v>
      </c>
      <c r="I29" s="265">
        <f t="shared" si="8"/>
        <v>1356.76</v>
      </c>
      <c r="J29" s="265">
        <f t="shared" si="8"/>
        <v>429.07</v>
      </c>
      <c r="K29" s="265">
        <f t="shared" si="8"/>
        <v>214</v>
      </c>
      <c r="L29" s="265">
        <f t="shared" si="8"/>
        <v>214</v>
      </c>
      <c r="M29" s="265">
        <f t="shared" si="8"/>
        <v>214</v>
      </c>
      <c r="N29" s="265">
        <f t="shared" si="8"/>
        <v>214</v>
      </c>
      <c r="O29" s="265">
        <f t="shared" si="8"/>
        <v>214</v>
      </c>
      <c r="P29" s="265">
        <f t="shared" si="8"/>
        <v>214</v>
      </c>
      <c r="Q29" s="265">
        <f t="shared" si="8"/>
        <v>17445.02</v>
      </c>
      <c r="R29" s="266">
        <f>Q29</f>
        <v>17445.02</v>
      </c>
    </row>
    <row r="30" spans="1:18" ht="18.75" customHeight="1" thickTop="1">
      <c r="B30" s="270"/>
      <c r="C30" s="278"/>
      <c r="D30" s="279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8" ht="18.75" customHeight="1">
      <c r="B31" s="270"/>
      <c r="C31" s="258" t="s">
        <v>7892</v>
      </c>
      <c r="D31" s="259" t="s">
        <v>7893</v>
      </c>
      <c r="E31" s="260" t="s">
        <v>7982</v>
      </c>
      <c r="F31" s="260" t="s">
        <v>7983</v>
      </c>
      <c r="G31" s="260" t="s">
        <v>7984</v>
      </c>
      <c r="H31" s="260" t="s">
        <v>7985</v>
      </c>
      <c r="I31" s="260" t="s">
        <v>7986</v>
      </c>
      <c r="J31" s="260" t="s">
        <v>7987</v>
      </c>
      <c r="K31" s="260" t="s">
        <v>7988</v>
      </c>
      <c r="L31" s="260" t="s">
        <v>7989</v>
      </c>
      <c r="M31" s="260" t="s">
        <v>7990</v>
      </c>
      <c r="N31" s="260" t="s">
        <v>7991</v>
      </c>
      <c r="O31" s="260" t="s">
        <v>7992</v>
      </c>
      <c r="P31" s="260" t="s">
        <v>7993</v>
      </c>
      <c r="Q31" s="260" t="s">
        <v>5</v>
      </c>
    </row>
    <row r="32" spans="1:18" ht="18.75" customHeight="1">
      <c r="A32" s="261">
        <f t="shared" ref="A32:A33" si="9">A31+1</f>
        <v>1</v>
      </c>
      <c r="B32" s="262" t="s">
        <v>7838</v>
      </c>
      <c r="C32" s="262" t="s">
        <v>7979</v>
      </c>
      <c r="D32" s="263" t="s">
        <v>7980</v>
      </c>
      <c r="E32" s="264">
        <v>107</v>
      </c>
      <c r="F32" s="264">
        <v>107</v>
      </c>
      <c r="G32" s="264">
        <v>107</v>
      </c>
      <c r="H32" s="264">
        <v>107</v>
      </c>
      <c r="I32" s="264">
        <v>107</v>
      </c>
      <c r="J32" s="264">
        <v>107</v>
      </c>
      <c r="K32" s="264">
        <v>107</v>
      </c>
      <c r="L32" s="264">
        <v>107</v>
      </c>
      <c r="M32" s="264">
        <v>107</v>
      </c>
      <c r="N32" s="264">
        <v>0</v>
      </c>
      <c r="O32" s="264">
        <v>0</v>
      </c>
      <c r="P32" s="264">
        <v>0</v>
      </c>
      <c r="Q32" s="264">
        <v>963</v>
      </c>
    </row>
    <row r="33" spans="1:19" ht="18.75" customHeight="1">
      <c r="A33" s="261">
        <f t="shared" si="9"/>
        <v>2</v>
      </c>
      <c r="B33" s="262" t="s">
        <v>7838</v>
      </c>
      <c r="C33" s="262" t="s">
        <v>7951</v>
      </c>
      <c r="D33" s="263" t="s">
        <v>7952</v>
      </c>
      <c r="E33" s="264">
        <v>107</v>
      </c>
      <c r="F33" s="264">
        <v>107</v>
      </c>
      <c r="G33" s="264">
        <v>107</v>
      </c>
      <c r="H33" s="264">
        <v>107</v>
      </c>
      <c r="I33" s="264">
        <v>107</v>
      </c>
      <c r="J33" s="264">
        <v>107</v>
      </c>
      <c r="K33" s="264">
        <v>107</v>
      </c>
      <c r="L33" s="264">
        <v>107</v>
      </c>
      <c r="M33" s="264">
        <v>107</v>
      </c>
      <c r="N33" s="264">
        <v>107</v>
      </c>
      <c r="O33" s="264">
        <v>107</v>
      </c>
      <c r="P33" s="264">
        <v>107</v>
      </c>
      <c r="Q33" s="264">
        <v>1284</v>
      </c>
    </row>
    <row r="34" spans="1:19" ht="18.75" customHeight="1" thickBot="1">
      <c r="B34" s="270"/>
      <c r="C34" s="268" t="s">
        <v>7994</v>
      </c>
      <c r="D34" s="268"/>
      <c r="E34" s="265">
        <f>SUM(E32:E33)</f>
        <v>214</v>
      </c>
      <c r="F34" s="265">
        <f t="shared" ref="F34:Q34" si="10">SUM(F32:F33)</f>
        <v>214</v>
      </c>
      <c r="G34" s="265">
        <f t="shared" si="10"/>
        <v>214</v>
      </c>
      <c r="H34" s="265">
        <f t="shared" si="10"/>
        <v>214</v>
      </c>
      <c r="I34" s="265">
        <f t="shared" si="10"/>
        <v>214</v>
      </c>
      <c r="J34" s="265">
        <f t="shared" si="10"/>
        <v>214</v>
      </c>
      <c r="K34" s="265">
        <f t="shared" si="10"/>
        <v>214</v>
      </c>
      <c r="L34" s="265">
        <f t="shared" si="10"/>
        <v>214</v>
      </c>
      <c r="M34" s="265">
        <f t="shared" si="10"/>
        <v>214</v>
      </c>
      <c r="N34" s="265">
        <f t="shared" si="10"/>
        <v>107</v>
      </c>
      <c r="O34" s="265">
        <f t="shared" si="10"/>
        <v>107</v>
      </c>
      <c r="P34" s="265">
        <f t="shared" si="10"/>
        <v>107</v>
      </c>
      <c r="Q34" s="265">
        <f t="shared" si="10"/>
        <v>2247</v>
      </c>
      <c r="R34" s="266">
        <f>Q34</f>
        <v>2247</v>
      </c>
    </row>
    <row r="35" spans="1:19" ht="18.75" customHeight="1" thickTop="1">
      <c r="B35" s="270"/>
      <c r="C35" s="271"/>
      <c r="D35" s="272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</row>
    <row r="36" spans="1:19" ht="18.75" customHeight="1">
      <c r="B36" s="270"/>
      <c r="C36" s="258" t="s">
        <v>7892</v>
      </c>
      <c r="D36" s="259" t="s">
        <v>7893</v>
      </c>
      <c r="E36" s="260" t="s">
        <v>7995</v>
      </c>
      <c r="F36" s="260" t="s">
        <v>7996</v>
      </c>
      <c r="G36" s="260" t="s">
        <v>7997</v>
      </c>
      <c r="H36" s="260" t="s">
        <v>7998</v>
      </c>
      <c r="I36" s="260" t="s">
        <v>7999</v>
      </c>
      <c r="J36" s="260" t="s">
        <v>8000</v>
      </c>
      <c r="K36" s="260" t="s">
        <v>8001</v>
      </c>
      <c r="L36" s="260" t="s">
        <v>8002</v>
      </c>
      <c r="M36" s="260" t="s">
        <v>8003</v>
      </c>
      <c r="N36" s="260" t="s">
        <v>8004</v>
      </c>
      <c r="O36" s="260" t="s">
        <v>8005</v>
      </c>
      <c r="P36" s="260" t="s">
        <v>8006</v>
      </c>
      <c r="Q36" s="260" t="s">
        <v>5</v>
      </c>
    </row>
    <row r="37" spans="1:19" ht="18.75" customHeight="1">
      <c r="A37" s="261">
        <f>A36+1</f>
        <v>1</v>
      </c>
      <c r="B37" s="262" t="s">
        <v>7838</v>
      </c>
      <c r="C37" s="262" t="s">
        <v>7951</v>
      </c>
      <c r="D37" s="263" t="s">
        <v>7952</v>
      </c>
      <c r="E37" s="264">
        <v>107</v>
      </c>
      <c r="F37" s="264">
        <v>107</v>
      </c>
      <c r="G37" s="264">
        <v>107</v>
      </c>
      <c r="H37" s="264">
        <v>107</v>
      </c>
      <c r="I37" s="264">
        <v>107</v>
      </c>
      <c r="J37" s="264">
        <v>107</v>
      </c>
      <c r="K37" s="264">
        <v>107</v>
      </c>
      <c r="L37" s="264">
        <v>107</v>
      </c>
      <c r="M37" s="264">
        <v>107</v>
      </c>
      <c r="N37" s="264">
        <v>107</v>
      </c>
      <c r="O37" s="264">
        <v>107</v>
      </c>
      <c r="P37" s="264">
        <v>107</v>
      </c>
      <c r="Q37" s="264">
        <v>1284</v>
      </c>
    </row>
    <row r="38" spans="1:19" ht="18.75" customHeight="1" thickBot="1">
      <c r="B38" s="270"/>
      <c r="C38" s="268" t="s">
        <v>8007</v>
      </c>
      <c r="D38" s="268"/>
      <c r="E38" s="265">
        <f>SUM(E37)</f>
        <v>107</v>
      </c>
      <c r="F38" s="265">
        <f t="shared" ref="F38:Q38" si="11">SUM(F37)</f>
        <v>107</v>
      </c>
      <c r="G38" s="265">
        <f t="shared" si="11"/>
        <v>107</v>
      </c>
      <c r="H38" s="265">
        <f t="shared" si="11"/>
        <v>107</v>
      </c>
      <c r="I38" s="265">
        <f t="shared" si="11"/>
        <v>107</v>
      </c>
      <c r="J38" s="265">
        <f t="shared" si="11"/>
        <v>107</v>
      </c>
      <c r="K38" s="265">
        <f t="shared" si="11"/>
        <v>107</v>
      </c>
      <c r="L38" s="265">
        <f t="shared" si="11"/>
        <v>107</v>
      </c>
      <c r="M38" s="265">
        <f t="shared" si="11"/>
        <v>107</v>
      </c>
      <c r="N38" s="265">
        <f t="shared" si="11"/>
        <v>107</v>
      </c>
      <c r="O38" s="265">
        <f t="shared" si="11"/>
        <v>107</v>
      </c>
      <c r="P38" s="265">
        <f t="shared" si="11"/>
        <v>107</v>
      </c>
      <c r="Q38" s="265">
        <f t="shared" si="11"/>
        <v>1284</v>
      </c>
      <c r="R38" s="266">
        <f>Q38</f>
        <v>1284</v>
      </c>
    </row>
    <row r="39" spans="1:19" ht="18.75" customHeight="1" thickTop="1">
      <c r="B39" s="270"/>
      <c r="C39" s="271"/>
      <c r="D39" s="272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</row>
    <row r="40" spans="1:19" ht="18.75" customHeight="1">
      <c r="B40" s="270"/>
      <c r="C40" s="258" t="s">
        <v>7892</v>
      </c>
      <c r="D40" s="259" t="s">
        <v>7893</v>
      </c>
      <c r="E40" s="260" t="s">
        <v>8008</v>
      </c>
      <c r="F40" s="260" t="s">
        <v>8009</v>
      </c>
      <c r="G40" s="260" t="s">
        <v>8010</v>
      </c>
      <c r="H40" s="260" t="s">
        <v>8011</v>
      </c>
      <c r="I40" s="260" t="s">
        <v>8012</v>
      </c>
      <c r="J40" s="260" t="s">
        <v>8013</v>
      </c>
      <c r="K40" s="260" t="s">
        <v>8014</v>
      </c>
      <c r="L40" s="260" t="s">
        <v>8015</v>
      </c>
      <c r="M40" s="260" t="s">
        <v>8016</v>
      </c>
      <c r="N40" s="260" t="s">
        <v>8017</v>
      </c>
      <c r="O40" s="260" t="s">
        <v>8018</v>
      </c>
      <c r="P40" s="260" t="s">
        <v>8019</v>
      </c>
      <c r="Q40" s="260" t="s">
        <v>5</v>
      </c>
    </row>
    <row r="41" spans="1:19" ht="18.75" customHeight="1">
      <c r="A41" s="261">
        <f>A40+1</f>
        <v>1</v>
      </c>
      <c r="B41" s="262" t="s">
        <v>186</v>
      </c>
      <c r="C41" s="262" t="s">
        <v>8020</v>
      </c>
      <c r="D41" s="263" t="s">
        <v>8021</v>
      </c>
      <c r="E41" s="264">
        <v>107</v>
      </c>
      <c r="F41" s="264">
        <v>107</v>
      </c>
      <c r="G41" s="264">
        <v>107</v>
      </c>
      <c r="H41" s="264">
        <v>107</v>
      </c>
      <c r="I41" s="264">
        <v>107</v>
      </c>
      <c r="J41" s="264">
        <v>107</v>
      </c>
      <c r="K41" s="264">
        <v>107</v>
      </c>
      <c r="L41" s="264">
        <v>107</v>
      </c>
      <c r="M41" s="264">
        <v>107</v>
      </c>
      <c r="N41" s="264">
        <v>107</v>
      </c>
      <c r="O41" s="264">
        <v>107</v>
      </c>
      <c r="P41" s="264">
        <v>107</v>
      </c>
      <c r="Q41" s="264">
        <v>1284</v>
      </c>
    </row>
    <row r="42" spans="1:19" ht="18.75" customHeight="1" thickBot="1">
      <c r="A42" s="261"/>
      <c r="B42" s="262"/>
      <c r="C42" s="262"/>
      <c r="D42" s="263"/>
      <c r="E42" s="265">
        <f>SUM(E41)</f>
        <v>107</v>
      </c>
      <c r="F42" s="265">
        <f t="shared" ref="F42:Q42" si="12">SUM(F41)</f>
        <v>107</v>
      </c>
      <c r="G42" s="265">
        <f t="shared" si="12"/>
        <v>107</v>
      </c>
      <c r="H42" s="265">
        <f t="shared" si="12"/>
        <v>107</v>
      </c>
      <c r="I42" s="265">
        <f t="shared" si="12"/>
        <v>107</v>
      </c>
      <c r="J42" s="265">
        <f t="shared" si="12"/>
        <v>107</v>
      </c>
      <c r="K42" s="265">
        <f t="shared" si="12"/>
        <v>107</v>
      </c>
      <c r="L42" s="265">
        <f t="shared" si="12"/>
        <v>107</v>
      </c>
      <c r="M42" s="265">
        <f t="shared" si="12"/>
        <v>107</v>
      </c>
      <c r="N42" s="265">
        <f t="shared" si="12"/>
        <v>107</v>
      </c>
      <c r="O42" s="265">
        <f t="shared" si="12"/>
        <v>107</v>
      </c>
      <c r="P42" s="265">
        <f t="shared" si="12"/>
        <v>107</v>
      </c>
      <c r="Q42" s="265">
        <f t="shared" si="12"/>
        <v>1284</v>
      </c>
      <c r="S42" s="266">
        <f>Q42</f>
        <v>1284</v>
      </c>
    </row>
    <row r="43" spans="1:19" ht="18.75" customHeight="1" thickTop="1">
      <c r="B43" s="270"/>
      <c r="C43" s="258" t="s">
        <v>7892</v>
      </c>
      <c r="D43" s="259" t="s">
        <v>7893</v>
      </c>
      <c r="E43" s="260" t="s">
        <v>8008</v>
      </c>
      <c r="F43" s="260" t="s">
        <v>8009</v>
      </c>
      <c r="G43" s="260" t="s">
        <v>8010</v>
      </c>
      <c r="H43" s="260" t="s">
        <v>8011</v>
      </c>
      <c r="I43" s="260" t="s">
        <v>8012</v>
      </c>
      <c r="J43" s="260" t="s">
        <v>8013</v>
      </c>
      <c r="K43" s="260" t="s">
        <v>8014</v>
      </c>
      <c r="L43" s="260" t="s">
        <v>8015</v>
      </c>
      <c r="M43" s="260" t="s">
        <v>8016</v>
      </c>
      <c r="N43" s="260" t="s">
        <v>8017</v>
      </c>
      <c r="O43" s="260" t="s">
        <v>8018</v>
      </c>
      <c r="P43" s="260" t="s">
        <v>8019</v>
      </c>
      <c r="Q43" s="260" t="s">
        <v>5</v>
      </c>
    </row>
    <row r="44" spans="1:19" ht="18.75" customHeight="1">
      <c r="A44" s="261">
        <f>A41+1</f>
        <v>2</v>
      </c>
      <c r="B44" s="262" t="s">
        <v>584</v>
      </c>
      <c r="C44" s="262" t="s">
        <v>8022</v>
      </c>
      <c r="D44" s="263" t="s">
        <v>8023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v>300.95</v>
      </c>
      <c r="N44" s="264">
        <v>0</v>
      </c>
      <c r="O44" s="264">
        <v>0</v>
      </c>
      <c r="P44" s="264">
        <v>0</v>
      </c>
      <c r="Q44" s="264">
        <v>300.95</v>
      </c>
    </row>
    <row r="45" spans="1:19" ht="18.75" customHeight="1">
      <c r="A45" s="261">
        <f>A44+1</f>
        <v>3</v>
      </c>
      <c r="B45" s="262" t="s">
        <v>584</v>
      </c>
      <c r="C45" s="262" t="s">
        <v>8024</v>
      </c>
      <c r="D45" s="263" t="s">
        <v>8023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115.56</v>
      </c>
      <c r="K45" s="264">
        <v>25.68</v>
      </c>
      <c r="L45" s="264">
        <v>142.82</v>
      </c>
      <c r="M45" s="264">
        <v>0</v>
      </c>
      <c r="N45" s="264">
        <v>0</v>
      </c>
      <c r="O45" s="264">
        <v>0</v>
      </c>
      <c r="P45" s="264">
        <v>0</v>
      </c>
      <c r="Q45" s="264">
        <v>284.06</v>
      </c>
    </row>
    <row r="46" spans="1:19" ht="18.75" customHeight="1" thickBot="1">
      <c r="A46" s="261"/>
      <c r="B46" s="262"/>
      <c r="C46" s="262"/>
      <c r="D46" s="263"/>
      <c r="E46" s="265">
        <f>SUM(E44:E45)</f>
        <v>0</v>
      </c>
      <c r="F46" s="265">
        <f t="shared" ref="F46:Q46" si="13">SUM(F44:F45)</f>
        <v>0</v>
      </c>
      <c r="G46" s="265">
        <f t="shared" si="13"/>
        <v>0</v>
      </c>
      <c r="H46" s="265">
        <f t="shared" si="13"/>
        <v>0</v>
      </c>
      <c r="I46" s="265">
        <f t="shared" si="13"/>
        <v>0</v>
      </c>
      <c r="J46" s="265">
        <f t="shared" si="13"/>
        <v>115.56</v>
      </c>
      <c r="K46" s="265">
        <f t="shared" si="13"/>
        <v>25.68</v>
      </c>
      <c r="L46" s="265">
        <f t="shared" si="13"/>
        <v>142.82</v>
      </c>
      <c r="M46" s="265">
        <f t="shared" si="13"/>
        <v>300.95</v>
      </c>
      <c r="N46" s="265">
        <f t="shared" si="13"/>
        <v>0</v>
      </c>
      <c r="O46" s="265">
        <f t="shared" si="13"/>
        <v>0</v>
      </c>
      <c r="P46" s="265">
        <f t="shared" si="13"/>
        <v>0</v>
      </c>
      <c r="Q46" s="265">
        <f t="shared" si="13"/>
        <v>585.01</v>
      </c>
      <c r="S46" s="266">
        <f>Q46</f>
        <v>585.01</v>
      </c>
    </row>
    <row r="47" spans="1:19" ht="18.75" customHeight="1" thickTop="1">
      <c r="B47" s="270"/>
      <c r="C47" s="258" t="s">
        <v>7892</v>
      </c>
      <c r="D47" s="259" t="s">
        <v>7893</v>
      </c>
      <c r="E47" s="260" t="s">
        <v>8008</v>
      </c>
      <c r="F47" s="260" t="s">
        <v>8009</v>
      </c>
      <c r="G47" s="260" t="s">
        <v>8010</v>
      </c>
      <c r="H47" s="260" t="s">
        <v>8011</v>
      </c>
      <c r="I47" s="260" t="s">
        <v>8012</v>
      </c>
      <c r="J47" s="260" t="s">
        <v>8013</v>
      </c>
      <c r="K47" s="260" t="s">
        <v>8014</v>
      </c>
      <c r="L47" s="260" t="s">
        <v>8015</v>
      </c>
      <c r="M47" s="260" t="s">
        <v>8016</v>
      </c>
      <c r="N47" s="260" t="s">
        <v>8017</v>
      </c>
      <c r="O47" s="260" t="s">
        <v>8018</v>
      </c>
      <c r="P47" s="260" t="s">
        <v>8019</v>
      </c>
      <c r="Q47" s="260" t="s">
        <v>5</v>
      </c>
    </row>
    <row r="48" spans="1:19" ht="18.75" customHeight="1">
      <c r="A48" s="261">
        <f>A45+1</f>
        <v>4</v>
      </c>
      <c r="B48" s="262" t="s">
        <v>7838</v>
      </c>
      <c r="C48" s="262" t="s">
        <v>8025</v>
      </c>
      <c r="D48" s="263" t="s">
        <v>8026</v>
      </c>
      <c r="E48" s="264">
        <v>0</v>
      </c>
      <c r="F48" s="264">
        <v>237.54</v>
      </c>
      <c r="G48" s="264">
        <v>0</v>
      </c>
      <c r="H48" s="264">
        <v>0</v>
      </c>
      <c r="I48" s="264">
        <v>0</v>
      </c>
      <c r="J48" s="264">
        <v>0</v>
      </c>
      <c r="K48" s="264">
        <v>0</v>
      </c>
      <c r="L48" s="264">
        <v>0</v>
      </c>
      <c r="M48" s="264">
        <v>0</v>
      </c>
      <c r="N48" s="264">
        <v>0</v>
      </c>
      <c r="O48" s="264">
        <v>0</v>
      </c>
      <c r="P48" s="264">
        <v>0</v>
      </c>
      <c r="Q48" s="264">
        <v>237.54</v>
      </c>
    </row>
    <row r="49" spans="1:19" ht="18.75" customHeight="1">
      <c r="A49" s="261">
        <f>A48+1</f>
        <v>5</v>
      </c>
      <c r="B49" s="262" t="s">
        <v>7838</v>
      </c>
      <c r="C49" s="262" t="s">
        <v>7951</v>
      </c>
      <c r="D49" s="263" t="s">
        <v>7952</v>
      </c>
      <c r="E49" s="264">
        <v>107</v>
      </c>
      <c r="F49" s="264">
        <v>107</v>
      </c>
      <c r="G49" s="264">
        <v>107</v>
      </c>
      <c r="H49" s="264">
        <v>107</v>
      </c>
      <c r="I49" s="264">
        <v>107</v>
      </c>
      <c r="J49" s="264">
        <v>107</v>
      </c>
      <c r="K49" s="264">
        <v>107</v>
      </c>
      <c r="L49" s="264">
        <v>107</v>
      </c>
      <c r="M49" s="264">
        <v>107</v>
      </c>
      <c r="N49" s="264">
        <v>107</v>
      </c>
      <c r="O49" s="264">
        <v>107</v>
      </c>
      <c r="P49" s="264">
        <v>107</v>
      </c>
      <c r="Q49" s="264">
        <v>1284</v>
      </c>
    </row>
    <row r="50" spans="1:19" ht="18.75" customHeight="1">
      <c r="A50" s="261">
        <f>A49+1</f>
        <v>6</v>
      </c>
      <c r="B50" s="262" t="s">
        <v>7838</v>
      </c>
      <c r="C50" s="262" t="s">
        <v>8027</v>
      </c>
      <c r="D50" s="263" t="s">
        <v>8028</v>
      </c>
      <c r="E50" s="264">
        <v>0</v>
      </c>
      <c r="F50" s="264">
        <v>0</v>
      </c>
      <c r="G50" s="264">
        <v>0</v>
      </c>
      <c r="H50" s="264">
        <v>0</v>
      </c>
      <c r="I50" s="264">
        <v>107</v>
      </c>
      <c r="J50" s="264">
        <v>107</v>
      </c>
      <c r="K50" s="264">
        <v>107</v>
      </c>
      <c r="L50" s="264">
        <v>0</v>
      </c>
      <c r="M50" s="264">
        <v>0</v>
      </c>
      <c r="N50" s="264">
        <v>0</v>
      </c>
      <c r="O50" s="264">
        <v>0</v>
      </c>
      <c r="P50" s="264">
        <v>0</v>
      </c>
      <c r="Q50" s="264">
        <v>321</v>
      </c>
    </row>
    <row r="51" spans="1:19" ht="18.75" customHeight="1" thickBot="1">
      <c r="A51" s="261"/>
      <c r="B51" s="262"/>
      <c r="C51" s="262"/>
      <c r="D51" s="263"/>
      <c r="E51" s="265">
        <f>SUM(E48:E50)</f>
        <v>107</v>
      </c>
      <c r="F51" s="265">
        <f t="shared" ref="F51:Q51" si="14">SUM(F48:F50)</f>
        <v>344.53999999999996</v>
      </c>
      <c r="G51" s="265">
        <f t="shared" si="14"/>
        <v>107</v>
      </c>
      <c r="H51" s="265">
        <f t="shared" si="14"/>
        <v>107</v>
      </c>
      <c r="I51" s="265">
        <f t="shared" si="14"/>
        <v>214</v>
      </c>
      <c r="J51" s="265">
        <f t="shared" si="14"/>
        <v>214</v>
      </c>
      <c r="K51" s="265">
        <f t="shared" si="14"/>
        <v>214</v>
      </c>
      <c r="L51" s="265">
        <f t="shared" si="14"/>
        <v>107</v>
      </c>
      <c r="M51" s="265">
        <f t="shared" si="14"/>
        <v>107</v>
      </c>
      <c r="N51" s="265">
        <f t="shared" si="14"/>
        <v>107</v>
      </c>
      <c r="O51" s="265">
        <f t="shared" si="14"/>
        <v>107</v>
      </c>
      <c r="P51" s="265">
        <f t="shared" si="14"/>
        <v>107</v>
      </c>
      <c r="Q51" s="265">
        <f t="shared" si="14"/>
        <v>1842.54</v>
      </c>
      <c r="R51" s="266">
        <f>Q51</f>
        <v>1842.54</v>
      </c>
    </row>
    <row r="52" spans="1:19" ht="18.75" hidden="1" customHeight="1" thickTop="1" thickBot="1">
      <c r="B52" s="270"/>
      <c r="C52" s="268" t="s">
        <v>8029</v>
      </c>
      <c r="D52" s="268"/>
      <c r="E52" s="265">
        <f>SUM(E51,E46,E42)</f>
        <v>214</v>
      </c>
      <c r="F52" s="265">
        <f t="shared" ref="F52:Q52" si="15">SUM(F51,F46,F42)</f>
        <v>451.53999999999996</v>
      </c>
      <c r="G52" s="265">
        <f t="shared" si="15"/>
        <v>214</v>
      </c>
      <c r="H52" s="265">
        <f t="shared" si="15"/>
        <v>214</v>
      </c>
      <c r="I52" s="265">
        <f t="shared" si="15"/>
        <v>321</v>
      </c>
      <c r="J52" s="265">
        <f t="shared" si="15"/>
        <v>436.56</v>
      </c>
      <c r="K52" s="265">
        <f t="shared" si="15"/>
        <v>346.68</v>
      </c>
      <c r="L52" s="265">
        <f t="shared" si="15"/>
        <v>356.82</v>
      </c>
      <c r="M52" s="265">
        <f t="shared" si="15"/>
        <v>514.95000000000005</v>
      </c>
      <c r="N52" s="265">
        <f t="shared" si="15"/>
        <v>214</v>
      </c>
      <c r="O52" s="265">
        <f t="shared" si="15"/>
        <v>214</v>
      </c>
      <c r="P52" s="265">
        <f t="shared" si="15"/>
        <v>214</v>
      </c>
      <c r="Q52" s="265">
        <f t="shared" si="15"/>
        <v>3711.55</v>
      </c>
    </row>
    <row r="53" spans="1:19" ht="18.75" hidden="1" customHeight="1" thickTop="1">
      <c r="B53" s="270"/>
      <c r="C53" s="275"/>
      <c r="D53" s="276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</row>
    <row r="54" spans="1:19" ht="18.75" customHeight="1" thickTop="1">
      <c r="B54" s="270"/>
      <c r="C54" s="258" t="s">
        <v>7892</v>
      </c>
      <c r="D54" s="259" t="s">
        <v>7893</v>
      </c>
      <c r="E54" s="260" t="s">
        <v>8030</v>
      </c>
      <c r="F54" s="260" t="s">
        <v>8031</v>
      </c>
      <c r="G54" s="260" t="s">
        <v>8032</v>
      </c>
      <c r="H54" s="260" t="s">
        <v>8033</v>
      </c>
      <c r="I54" s="260" t="s">
        <v>8034</v>
      </c>
      <c r="J54" s="260" t="s">
        <v>8035</v>
      </c>
      <c r="K54" s="260" t="s">
        <v>8036</v>
      </c>
      <c r="L54" s="260" t="s">
        <v>8037</v>
      </c>
      <c r="M54" s="260" t="s">
        <v>8038</v>
      </c>
      <c r="N54" s="260" t="s">
        <v>8039</v>
      </c>
      <c r="O54" s="260" t="s">
        <v>8040</v>
      </c>
      <c r="P54" s="260" t="s">
        <v>8041</v>
      </c>
      <c r="Q54" s="260" t="s">
        <v>5</v>
      </c>
    </row>
    <row r="55" spans="1:19" ht="18.75" customHeight="1">
      <c r="A55" s="261">
        <f t="shared" ref="A55" si="16">A54+1</f>
        <v>1</v>
      </c>
      <c r="B55" s="262" t="s">
        <v>186</v>
      </c>
      <c r="C55" s="262" t="s">
        <v>8020</v>
      </c>
      <c r="D55" s="263" t="s">
        <v>8021</v>
      </c>
      <c r="E55" s="264">
        <v>107</v>
      </c>
      <c r="F55" s="264">
        <v>107</v>
      </c>
      <c r="G55" s="264">
        <v>107</v>
      </c>
      <c r="H55" s="264">
        <v>107</v>
      </c>
      <c r="I55" s="264">
        <v>107</v>
      </c>
      <c r="J55" s="264">
        <v>107</v>
      </c>
      <c r="K55" s="264">
        <v>107</v>
      </c>
      <c r="L55" s="264">
        <v>107</v>
      </c>
      <c r="M55" s="264">
        <v>107</v>
      </c>
      <c r="N55" s="264">
        <v>107</v>
      </c>
      <c r="O55" s="264">
        <v>0</v>
      </c>
      <c r="P55" s="264">
        <v>0</v>
      </c>
      <c r="Q55" s="264">
        <v>1070</v>
      </c>
    </row>
    <row r="56" spans="1:19" ht="18.75" customHeight="1" thickBot="1">
      <c r="A56" s="261"/>
      <c r="B56" s="262"/>
      <c r="C56" s="262"/>
      <c r="D56" s="263"/>
      <c r="E56" s="265">
        <f>SUM(E55)</f>
        <v>107</v>
      </c>
      <c r="F56" s="265">
        <f t="shared" ref="F56:Q56" si="17">SUM(F55)</f>
        <v>107</v>
      </c>
      <c r="G56" s="265">
        <f t="shared" si="17"/>
        <v>107</v>
      </c>
      <c r="H56" s="265">
        <f t="shared" si="17"/>
        <v>107</v>
      </c>
      <c r="I56" s="265">
        <f t="shared" si="17"/>
        <v>107</v>
      </c>
      <c r="J56" s="265">
        <f t="shared" si="17"/>
        <v>107</v>
      </c>
      <c r="K56" s="265">
        <f t="shared" si="17"/>
        <v>107</v>
      </c>
      <c r="L56" s="265">
        <f t="shared" si="17"/>
        <v>107</v>
      </c>
      <c r="M56" s="265">
        <f t="shared" si="17"/>
        <v>107</v>
      </c>
      <c r="N56" s="265">
        <f t="shared" si="17"/>
        <v>107</v>
      </c>
      <c r="O56" s="265">
        <f t="shared" si="17"/>
        <v>0</v>
      </c>
      <c r="P56" s="265">
        <f t="shared" si="17"/>
        <v>0</v>
      </c>
      <c r="Q56" s="265">
        <f t="shared" si="17"/>
        <v>1070</v>
      </c>
      <c r="S56" s="266">
        <f>Q56</f>
        <v>1070</v>
      </c>
    </row>
    <row r="57" spans="1:19" ht="18.75" customHeight="1" thickTop="1">
      <c r="B57" s="270"/>
      <c r="C57" s="258" t="s">
        <v>7892</v>
      </c>
      <c r="D57" s="259" t="s">
        <v>7893</v>
      </c>
      <c r="E57" s="260" t="s">
        <v>8030</v>
      </c>
      <c r="F57" s="260" t="s">
        <v>8031</v>
      </c>
      <c r="G57" s="260" t="s">
        <v>8032</v>
      </c>
      <c r="H57" s="260" t="s">
        <v>8033</v>
      </c>
      <c r="I57" s="260" t="s">
        <v>8034</v>
      </c>
      <c r="J57" s="260" t="s">
        <v>8035</v>
      </c>
      <c r="K57" s="260" t="s">
        <v>8036</v>
      </c>
      <c r="L57" s="260" t="s">
        <v>8037</v>
      </c>
      <c r="M57" s="260" t="s">
        <v>8038</v>
      </c>
      <c r="N57" s="260" t="s">
        <v>8039</v>
      </c>
      <c r="O57" s="260" t="s">
        <v>8040</v>
      </c>
      <c r="P57" s="260" t="s">
        <v>8041</v>
      </c>
      <c r="Q57" s="260" t="s">
        <v>5</v>
      </c>
    </row>
    <row r="58" spans="1:19" ht="18.75" customHeight="1">
      <c r="A58" s="261">
        <f>A55+1</f>
        <v>2</v>
      </c>
      <c r="B58" s="262" t="s">
        <v>7838</v>
      </c>
      <c r="C58" s="262" t="s">
        <v>7951</v>
      </c>
      <c r="D58" s="263" t="s">
        <v>7952</v>
      </c>
      <c r="E58" s="264">
        <v>0</v>
      </c>
      <c r="F58" s="264">
        <v>107</v>
      </c>
      <c r="G58" s="264">
        <v>107</v>
      </c>
      <c r="H58" s="264">
        <v>107</v>
      </c>
      <c r="I58" s="264">
        <v>107</v>
      </c>
      <c r="J58" s="264">
        <v>107</v>
      </c>
      <c r="K58" s="264">
        <v>107</v>
      </c>
      <c r="L58" s="264">
        <v>107</v>
      </c>
      <c r="M58" s="264">
        <v>0</v>
      </c>
      <c r="N58" s="264">
        <v>0</v>
      </c>
      <c r="O58" s="264">
        <v>0</v>
      </c>
      <c r="P58" s="264">
        <v>0</v>
      </c>
      <c r="Q58" s="264">
        <v>749</v>
      </c>
    </row>
    <row r="59" spans="1:19" ht="18.75" customHeight="1" thickBot="1">
      <c r="A59" s="261"/>
      <c r="B59" s="262"/>
      <c r="C59" s="262"/>
      <c r="D59" s="263"/>
      <c r="E59" s="265">
        <f>SUM(E58)</f>
        <v>0</v>
      </c>
      <c r="F59" s="265">
        <f t="shared" ref="F59:Q59" si="18">SUM(F58)</f>
        <v>107</v>
      </c>
      <c r="G59" s="265">
        <f t="shared" si="18"/>
        <v>107</v>
      </c>
      <c r="H59" s="265">
        <f t="shared" si="18"/>
        <v>107</v>
      </c>
      <c r="I59" s="265">
        <f t="shared" si="18"/>
        <v>107</v>
      </c>
      <c r="J59" s="265">
        <f t="shared" si="18"/>
        <v>107</v>
      </c>
      <c r="K59" s="265">
        <f t="shared" si="18"/>
        <v>107</v>
      </c>
      <c r="L59" s="265">
        <f t="shared" si="18"/>
        <v>107</v>
      </c>
      <c r="M59" s="265">
        <f t="shared" si="18"/>
        <v>0</v>
      </c>
      <c r="N59" s="265">
        <f t="shared" si="18"/>
        <v>0</v>
      </c>
      <c r="O59" s="265">
        <f t="shared" si="18"/>
        <v>0</v>
      </c>
      <c r="P59" s="265">
        <f t="shared" si="18"/>
        <v>0</v>
      </c>
      <c r="Q59" s="265">
        <f t="shared" si="18"/>
        <v>749</v>
      </c>
      <c r="R59" s="266">
        <f>Q59</f>
        <v>749</v>
      </c>
    </row>
    <row r="60" spans="1:19" ht="18.75" customHeight="1" thickTop="1" thickBot="1">
      <c r="B60" s="270"/>
      <c r="C60" s="268" t="s">
        <v>8042</v>
      </c>
      <c r="D60" s="268"/>
      <c r="E60" s="265">
        <f>SUM(E59,E56)</f>
        <v>107</v>
      </c>
      <c r="F60" s="265">
        <f t="shared" ref="F60:Q60" si="19">SUM(F59,F56)</f>
        <v>214</v>
      </c>
      <c r="G60" s="265">
        <f t="shared" si="19"/>
        <v>214</v>
      </c>
      <c r="H60" s="265">
        <f t="shared" si="19"/>
        <v>214</v>
      </c>
      <c r="I60" s="265">
        <f t="shared" si="19"/>
        <v>214</v>
      </c>
      <c r="J60" s="265">
        <f t="shared" si="19"/>
        <v>214</v>
      </c>
      <c r="K60" s="265">
        <f t="shared" si="19"/>
        <v>214</v>
      </c>
      <c r="L60" s="265">
        <f t="shared" si="19"/>
        <v>214</v>
      </c>
      <c r="M60" s="265">
        <f t="shared" si="19"/>
        <v>107</v>
      </c>
      <c r="N60" s="265">
        <f t="shared" si="19"/>
        <v>107</v>
      </c>
      <c r="O60" s="265">
        <f t="shared" si="19"/>
        <v>0</v>
      </c>
      <c r="P60" s="265">
        <f t="shared" si="19"/>
        <v>0</v>
      </c>
      <c r="Q60" s="265">
        <f t="shared" si="19"/>
        <v>1819</v>
      </c>
    </row>
    <row r="61" spans="1:19" ht="18.75" customHeight="1" thickTop="1">
      <c r="B61" s="270"/>
      <c r="C61" s="271"/>
      <c r="D61" s="272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</row>
    <row r="62" spans="1:19" ht="18.75" customHeight="1">
      <c r="B62" s="270"/>
      <c r="C62" s="258" t="s">
        <v>7892</v>
      </c>
      <c r="D62" s="259" t="s">
        <v>7893</v>
      </c>
      <c r="E62" s="260" t="s">
        <v>8043</v>
      </c>
      <c r="F62" s="260" t="s">
        <v>8044</v>
      </c>
      <c r="G62" s="260" t="s">
        <v>8045</v>
      </c>
      <c r="H62" s="260" t="s">
        <v>8046</v>
      </c>
      <c r="I62" s="260" t="s">
        <v>8047</v>
      </c>
      <c r="J62" s="260" t="s">
        <v>8048</v>
      </c>
      <c r="K62" s="260" t="s">
        <v>8049</v>
      </c>
      <c r="L62" s="260" t="s">
        <v>8050</v>
      </c>
      <c r="M62" s="260" t="s">
        <v>8051</v>
      </c>
      <c r="N62" s="260" t="s">
        <v>8052</v>
      </c>
      <c r="O62" s="260" t="s">
        <v>8053</v>
      </c>
      <c r="P62" s="260" t="s">
        <v>8054</v>
      </c>
      <c r="Q62" s="260" t="s">
        <v>5</v>
      </c>
    </row>
    <row r="63" spans="1:19" ht="18.75" customHeight="1">
      <c r="A63" s="261">
        <f>A62+1</f>
        <v>1</v>
      </c>
      <c r="B63" s="262" t="s">
        <v>196</v>
      </c>
      <c r="C63" s="262" t="s">
        <v>8055</v>
      </c>
      <c r="D63" s="263" t="s">
        <v>8056</v>
      </c>
      <c r="E63" s="264">
        <v>0</v>
      </c>
      <c r="F63" s="264">
        <v>0</v>
      </c>
      <c r="G63" s="264">
        <v>0</v>
      </c>
      <c r="H63" s="264">
        <v>0</v>
      </c>
      <c r="I63" s="264">
        <v>0</v>
      </c>
      <c r="J63" s="264">
        <v>0</v>
      </c>
      <c r="K63" s="264">
        <v>0</v>
      </c>
      <c r="L63" s="264">
        <v>0</v>
      </c>
      <c r="M63" s="264">
        <v>118.77</v>
      </c>
      <c r="N63" s="264">
        <v>173.34</v>
      </c>
      <c r="O63" s="264">
        <v>0</v>
      </c>
      <c r="P63" s="264">
        <v>346.68</v>
      </c>
      <c r="Q63" s="264">
        <v>638.79</v>
      </c>
    </row>
    <row r="64" spans="1:19" ht="18.75" customHeight="1" thickBot="1">
      <c r="A64" s="261"/>
      <c r="B64" s="262"/>
      <c r="C64" s="262"/>
      <c r="D64" s="263"/>
      <c r="E64" s="265">
        <f>SUM(E63)</f>
        <v>0</v>
      </c>
      <c r="F64" s="265">
        <f t="shared" ref="F64:Q64" si="20">SUM(F63)</f>
        <v>0</v>
      </c>
      <c r="G64" s="265">
        <f t="shared" si="20"/>
        <v>0</v>
      </c>
      <c r="H64" s="265">
        <f t="shared" si="20"/>
        <v>0</v>
      </c>
      <c r="I64" s="265">
        <f t="shared" si="20"/>
        <v>0</v>
      </c>
      <c r="J64" s="265">
        <f t="shared" si="20"/>
        <v>0</v>
      </c>
      <c r="K64" s="265">
        <f t="shared" si="20"/>
        <v>0</v>
      </c>
      <c r="L64" s="265">
        <f t="shared" si="20"/>
        <v>0</v>
      </c>
      <c r="M64" s="265">
        <f t="shared" si="20"/>
        <v>118.77</v>
      </c>
      <c r="N64" s="265">
        <f t="shared" si="20"/>
        <v>173.34</v>
      </c>
      <c r="O64" s="265">
        <f t="shared" si="20"/>
        <v>0</v>
      </c>
      <c r="P64" s="265">
        <f t="shared" si="20"/>
        <v>346.68</v>
      </c>
      <c r="Q64" s="265">
        <f t="shared" si="20"/>
        <v>638.79</v>
      </c>
      <c r="S64" s="266">
        <f>Q64</f>
        <v>638.79</v>
      </c>
    </row>
    <row r="65" spans="1:19" ht="18.75" customHeight="1" thickTop="1">
      <c r="B65" s="270"/>
      <c r="C65" s="258" t="s">
        <v>7892</v>
      </c>
      <c r="D65" s="259" t="s">
        <v>7893</v>
      </c>
      <c r="E65" s="260" t="s">
        <v>8043</v>
      </c>
      <c r="F65" s="260" t="s">
        <v>8044</v>
      </c>
      <c r="G65" s="260" t="s">
        <v>8045</v>
      </c>
      <c r="H65" s="260" t="s">
        <v>8046</v>
      </c>
      <c r="I65" s="260" t="s">
        <v>8047</v>
      </c>
      <c r="J65" s="260" t="s">
        <v>8048</v>
      </c>
      <c r="K65" s="260" t="s">
        <v>8049</v>
      </c>
      <c r="L65" s="260" t="s">
        <v>8050</v>
      </c>
      <c r="M65" s="260" t="s">
        <v>8051</v>
      </c>
      <c r="N65" s="260" t="s">
        <v>8052</v>
      </c>
      <c r="O65" s="260" t="s">
        <v>8053</v>
      </c>
      <c r="P65" s="260" t="s">
        <v>8054</v>
      </c>
      <c r="Q65" s="260" t="s">
        <v>5</v>
      </c>
    </row>
    <row r="66" spans="1:19" ht="18.75" customHeight="1">
      <c r="A66" s="261">
        <f>A63+1</f>
        <v>2</v>
      </c>
      <c r="B66" s="263" t="s">
        <v>287</v>
      </c>
      <c r="C66" s="262" t="s">
        <v>8057</v>
      </c>
      <c r="D66" s="263" t="s">
        <v>8058</v>
      </c>
      <c r="E66" s="264">
        <v>0</v>
      </c>
      <c r="F66" s="264">
        <v>107</v>
      </c>
      <c r="G66" s="264">
        <v>0</v>
      </c>
      <c r="H66" s="264">
        <v>0</v>
      </c>
      <c r="I66" s="264">
        <v>0</v>
      </c>
      <c r="J66" s="264">
        <v>0</v>
      </c>
      <c r="K66" s="264">
        <v>0</v>
      </c>
      <c r="L66" s="264">
        <v>0</v>
      </c>
      <c r="M66" s="264">
        <v>0</v>
      </c>
      <c r="N66" s="264">
        <v>0</v>
      </c>
      <c r="O66" s="264">
        <v>0</v>
      </c>
      <c r="P66" s="264">
        <v>0</v>
      </c>
      <c r="Q66" s="264">
        <v>107</v>
      </c>
    </row>
    <row r="67" spans="1:19" ht="18.75" customHeight="1" thickBot="1">
      <c r="A67" s="261"/>
      <c r="B67" s="262"/>
      <c r="C67" s="262"/>
      <c r="D67" s="263"/>
      <c r="E67" s="265">
        <f>SUM(E66)</f>
        <v>0</v>
      </c>
      <c r="F67" s="265">
        <f t="shared" ref="F67:Q67" si="21">SUM(F66)</f>
        <v>107</v>
      </c>
      <c r="G67" s="265">
        <f t="shared" si="21"/>
        <v>0</v>
      </c>
      <c r="H67" s="265">
        <f t="shared" si="21"/>
        <v>0</v>
      </c>
      <c r="I67" s="265">
        <f t="shared" si="21"/>
        <v>0</v>
      </c>
      <c r="J67" s="265">
        <f t="shared" si="21"/>
        <v>0</v>
      </c>
      <c r="K67" s="265">
        <f t="shared" si="21"/>
        <v>0</v>
      </c>
      <c r="L67" s="265">
        <f t="shared" si="21"/>
        <v>0</v>
      </c>
      <c r="M67" s="265">
        <f t="shared" si="21"/>
        <v>0</v>
      </c>
      <c r="N67" s="265">
        <f t="shared" si="21"/>
        <v>0</v>
      </c>
      <c r="O67" s="265">
        <f t="shared" si="21"/>
        <v>0</v>
      </c>
      <c r="P67" s="265">
        <f t="shared" si="21"/>
        <v>0</v>
      </c>
      <c r="Q67" s="265">
        <f t="shared" si="21"/>
        <v>107</v>
      </c>
      <c r="S67" s="266">
        <f>Q67</f>
        <v>107</v>
      </c>
    </row>
    <row r="68" spans="1:19" ht="18.75" customHeight="1" thickTop="1">
      <c r="B68" s="270"/>
      <c r="C68" s="258" t="s">
        <v>7892</v>
      </c>
      <c r="D68" s="259" t="s">
        <v>7893</v>
      </c>
      <c r="E68" s="260" t="s">
        <v>8043</v>
      </c>
      <c r="F68" s="260" t="s">
        <v>8044</v>
      </c>
      <c r="G68" s="260" t="s">
        <v>8045</v>
      </c>
      <c r="H68" s="260" t="s">
        <v>8046</v>
      </c>
      <c r="I68" s="260" t="s">
        <v>8047</v>
      </c>
      <c r="J68" s="260" t="s">
        <v>8048</v>
      </c>
      <c r="K68" s="260" t="s">
        <v>8049</v>
      </c>
      <c r="L68" s="260" t="s">
        <v>8050</v>
      </c>
      <c r="M68" s="260" t="s">
        <v>8051</v>
      </c>
      <c r="N68" s="260" t="s">
        <v>8052</v>
      </c>
      <c r="O68" s="260" t="s">
        <v>8053</v>
      </c>
      <c r="P68" s="260" t="s">
        <v>8054</v>
      </c>
      <c r="Q68" s="260" t="s">
        <v>5</v>
      </c>
    </row>
    <row r="69" spans="1:19" ht="18.75" customHeight="1">
      <c r="A69" s="261">
        <f>A66+1</f>
        <v>3</v>
      </c>
      <c r="B69" s="262" t="s">
        <v>316</v>
      </c>
      <c r="C69" s="262" t="s">
        <v>8059</v>
      </c>
      <c r="D69" s="263" t="s">
        <v>8060</v>
      </c>
      <c r="E69" s="264">
        <v>0</v>
      </c>
      <c r="F69" s="264">
        <v>0</v>
      </c>
      <c r="G69" s="264">
        <v>0</v>
      </c>
      <c r="H69" s="264">
        <v>0</v>
      </c>
      <c r="I69" s="264">
        <v>0</v>
      </c>
      <c r="J69" s="264">
        <v>0</v>
      </c>
      <c r="K69" s="264">
        <v>0</v>
      </c>
      <c r="L69" s="264">
        <v>107</v>
      </c>
      <c r="M69" s="264">
        <v>0</v>
      </c>
      <c r="N69" s="264">
        <v>107</v>
      </c>
      <c r="O69" s="264">
        <v>0</v>
      </c>
      <c r="P69" s="264">
        <v>0</v>
      </c>
      <c r="Q69" s="264">
        <v>214</v>
      </c>
    </row>
    <row r="70" spans="1:19" ht="18.75" customHeight="1" thickBot="1">
      <c r="A70" s="261"/>
      <c r="B70" s="262"/>
      <c r="C70" s="262"/>
      <c r="D70" s="263"/>
      <c r="E70" s="265">
        <f>SUM(E69)</f>
        <v>0</v>
      </c>
      <c r="F70" s="265">
        <f t="shared" ref="F70:Q70" si="22">SUM(F69)</f>
        <v>0</v>
      </c>
      <c r="G70" s="265">
        <f t="shared" si="22"/>
        <v>0</v>
      </c>
      <c r="H70" s="265">
        <f t="shared" si="22"/>
        <v>0</v>
      </c>
      <c r="I70" s="265">
        <f t="shared" si="22"/>
        <v>0</v>
      </c>
      <c r="J70" s="265">
        <f t="shared" si="22"/>
        <v>0</v>
      </c>
      <c r="K70" s="265">
        <f t="shared" si="22"/>
        <v>0</v>
      </c>
      <c r="L70" s="265">
        <f t="shared" si="22"/>
        <v>107</v>
      </c>
      <c r="M70" s="265">
        <f t="shared" si="22"/>
        <v>0</v>
      </c>
      <c r="N70" s="265">
        <f t="shared" si="22"/>
        <v>107</v>
      </c>
      <c r="O70" s="265">
        <f t="shared" si="22"/>
        <v>0</v>
      </c>
      <c r="P70" s="265">
        <f t="shared" si="22"/>
        <v>0</v>
      </c>
      <c r="Q70" s="265">
        <f t="shared" si="22"/>
        <v>214</v>
      </c>
      <c r="S70" s="266">
        <f>Q70</f>
        <v>214</v>
      </c>
    </row>
    <row r="71" spans="1:19" ht="18.75" customHeight="1" thickTop="1">
      <c r="B71" s="270"/>
      <c r="C71" s="258" t="s">
        <v>7892</v>
      </c>
      <c r="D71" s="259" t="s">
        <v>7893</v>
      </c>
      <c r="E71" s="260" t="s">
        <v>8043</v>
      </c>
      <c r="F71" s="260" t="s">
        <v>8044</v>
      </c>
      <c r="G71" s="260" t="s">
        <v>8045</v>
      </c>
      <c r="H71" s="260" t="s">
        <v>8046</v>
      </c>
      <c r="I71" s="260" t="s">
        <v>8047</v>
      </c>
      <c r="J71" s="260" t="s">
        <v>8048</v>
      </c>
      <c r="K71" s="260" t="s">
        <v>8049</v>
      </c>
      <c r="L71" s="260" t="s">
        <v>8050</v>
      </c>
      <c r="M71" s="260" t="s">
        <v>8051</v>
      </c>
      <c r="N71" s="260" t="s">
        <v>8052</v>
      </c>
      <c r="O71" s="260" t="s">
        <v>8053</v>
      </c>
      <c r="P71" s="260" t="s">
        <v>8054</v>
      </c>
      <c r="Q71" s="260" t="s">
        <v>5</v>
      </c>
    </row>
    <row r="72" spans="1:19" ht="18.75" customHeight="1">
      <c r="A72" s="261">
        <f>A69+1</f>
        <v>4</v>
      </c>
      <c r="B72" s="262" t="s">
        <v>375</v>
      </c>
      <c r="C72" s="262" t="s">
        <v>8061</v>
      </c>
      <c r="D72" s="263" t="s">
        <v>8062</v>
      </c>
      <c r="E72" s="264">
        <v>0</v>
      </c>
      <c r="F72" s="264">
        <v>0</v>
      </c>
      <c r="G72" s="264">
        <v>0</v>
      </c>
      <c r="H72" s="264">
        <v>0</v>
      </c>
      <c r="I72" s="264">
        <v>0</v>
      </c>
      <c r="J72" s="264">
        <v>0</v>
      </c>
      <c r="K72" s="264">
        <v>0</v>
      </c>
      <c r="L72" s="264">
        <v>0</v>
      </c>
      <c r="M72" s="264">
        <v>0</v>
      </c>
      <c r="N72" s="264">
        <v>158.36000000000001</v>
      </c>
      <c r="O72" s="264">
        <v>0</v>
      </c>
      <c r="P72" s="264">
        <v>0</v>
      </c>
      <c r="Q72" s="264">
        <v>158.36000000000001</v>
      </c>
    </row>
    <row r="73" spans="1:19" ht="18.75" customHeight="1" thickBot="1">
      <c r="A73" s="261"/>
      <c r="B73" s="262"/>
      <c r="C73" s="262"/>
      <c r="D73" s="263"/>
      <c r="E73" s="265">
        <f>SUM(E72)</f>
        <v>0</v>
      </c>
      <c r="F73" s="265">
        <f t="shared" ref="F73:Q73" si="23">SUM(F72)</f>
        <v>0</v>
      </c>
      <c r="G73" s="265">
        <f t="shared" si="23"/>
        <v>0</v>
      </c>
      <c r="H73" s="265">
        <f t="shared" si="23"/>
        <v>0</v>
      </c>
      <c r="I73" s="265">
        <f t="shared" si="23"/>
        <v>0</v>
      </c>
      <c r="J73" s="265">
        <f t="shared" si="23"/>
        <v>0</v>
      </c>
      <c r="K73" s="265">
        <f t="shared" si="23"/>
        <v>0</v>
      </c>
      <c r="L73" s="265">
        <f t="shared" si="23"/>
        <v>0</v>
      </c>
      <c r="M73" s="265">
        <f t="shared" si="23"/>
        <v>0</v>
      </c>
      <c r="N73" s="265">
        <f t="shared" si="23"/>
        <v>158.36000000000001</v>
      </c>
      <c r="O73" s="265">
        <f t="shared" si="23"/>
        <v>0</v>
      </c>
      <c r="P73" s="265">
        <f t="shared" si="23"/>
        <v>0</v>
      </c>
      <c r="Q73" s="265">
        <f t="shared" si="23"/>
        <v>158.36000000000001</v>
      </c>
      <c r="S73" s="266">
        <f>Q73</f>
        <v>158.36000000000001</v>
      </c>
    </row>
    <row r="74" spans="1:19" ht="18.75" hidden="1" customHeight="1" thickTop="1" thickBot="1">
      <c r="B74" s="270"/>
      <c r="C74" s="268" t="s">
        <v>8063</v>
      </c>
      <c r="D74" s="268"/>
      <c r="E74" s="265">
        <f t="shared" ref="E74:Q74" si="24">SUM(E73,E70,E67,E64)</f>
        <v>0</v>
      </c>
      <c r="F74" s="265">
        <f t="shared" si="24"/>
        <v>107</v>
      </c>
      <c r="G74" s="265">
        <f t="shared" si="24"/>
        <v>0</v>
      </c>
      <c r="H74" s="265">
        <f t="shared" si="24"/>
        <v>0</v>
      </c>
      <c r="I74" s="265">
        <f t="shared" si="24"/>
        <v>0</v>
      </c>
      <c r="J74" s="265">
        <f t="shared" si="24"/>
        <v>0</v>
      </c>
      <c r="K74" s="265">
        <f t="shared" si="24"/>
        <v>0</v>
      </c>
      <c r="L74" s="265">
        <f t="shared" si="24"/>
        <v>107</v>
      </c>
      <c r="M74" s="265">
        <f t="shared" si="24"/>
        <v>118.77</v>
      </c>
      <c r="N74" s="265">
        <f t="shared" si="24"/>
        <v>438.70000000000005</v>
      </c>
      <c r="O74" s="265">
        <f t="shared" si="24"/>
        <v>0</v>
      </c>
      <c r="P74" s="265">
        <f t="shared" si="24"/>
        <v>346.68</v>
      </c>
      <c r="Q74" s="265">
        <f t="shared" si="24"/>
        <v>1118.1500000000001</v>
      </c>
    </row>
    <row r="75" spans="1:19" ht="18.75" hidden="1" customHeight="1" thickTop="1">
      <c r="B75" s="270"/>
      <c r="C75" s="271"/>
      <c r="D75" s="272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</row>
    <row r="76" spans="1:19" ht="18.75" customHeight="1" thickTop="1">
      <c r="B76" s="270"/>
      <c r="C76" s="258" t="s">
        <v>7892</v>
      </c>
      <c r="D76" s="259" t="s">
        <v>7893</v>
      </c>
      <c r="E76" s="260" t="s">
        <v>8064</v>
      </c>
      <c r="F76" s="260" t="s">
        <v>8065</v>
      </c>
      <c r="G76" s="260" t="s">
        <v>8066</v>
      </c>
      <c r="H76" s="260" t="s">
        <v>8067</v>
      </c>
      <c r="I76" s="260" t="s">
        <v>8068</v>
      </c>
      <c r="J76" s="260" t="s">
        <v>8069</v>
      </c>
      <c r="K76" s="260" t="s">
        <v>8070</v>
      </c>
      <c r="L76" s="260" t="s">
        <v>8071</v>
      </c>
      <c r="M76" s="260" t="s">
        <v>8072</v>
      </c>
      <c r="N76" s="260" t="s">
        <v>8073</v>
      </c>
      <c r="O76" s="260" t="s">
        <v>8074</v>
      </c>
      <c r="P76" s="260" t="s">
        <v>8075</v>
      </c>
      <c r="Q76" s="260" t="s">
        <v>5</v>
      </c>
    </row>
    <row r="77" spans="1:19" ht="18.75" customHeight="1">
      <c r="A77" s="261">
        <f t="shared" ref="A77" si="25">A76+1</f>
        <v>1</v>
      </c>
      <c r="B77" s="262" t="s">
        <v>7838</v>
      </c>
      <c r="C77" s="262" t="s">
        <v>8076</v>
      </c>
      <c r="D77" s="263" t="s">
        <v>8077</v>
      </c>
      <c r="E77" s="264">
        <v>0</v>
      </c>
      <c r="F77" s="264">
        <v>0</v>
      </c>
      <c r="G77" s="264">
        <v>0</v>
      </c>
      <c r="H77" s="264">
        <v>0</v>
      </c>
      <c r="I77" s="264">
        <v>0</v>
      </c>
      <c r="J77" s="264">
        <v>0</v>
      </c>
      <c r="K77" s="264">
        <v>139.1</v>
      </c>
      <c r="L77" s="264">
        <v>0</v>
      </c>
      <c r="M77" s="264">
        <v>0</v>
      </c>
      <c r="N77" s="264">
        <v>0</v>
      </c>
      <c r="O77" s="264">
        <v>0</v>
      </c>
      <c r="P77" s="264">
        <v>0</v>
      </c>
      <c r="Q77" s="264">
        <v>139.1</v>
      </c>
    </row>
    <row r="78" spans="1:19" ht="18.75" customHeight="1" thickBot="1">
      <c r="B78" s="270"/>
      <c r="C78" s="268" t="s">
        <v>8078</v>
      </c>
      <c r="D78" s="268"/>
      <c r="E78" s="265">
        <f>SUM(E77)</f>
        <v>0</v>
      </c>
      <c r="F78" s="265">
        <f t="shared" ref="F78:Q78" si="26">SUM(F77)</f>
        <v>0</v>
      </c>
      <c r="G78" s="265">
        <f t="shared" si="26"/>
        <v>0</v>
      </c>
      <c r="H78" s="265">
        <f t="shared" si="26"/>
        <v>0</v>
      </c>
      <c r="I78" s="265">
        <f t="shared" si="26"/>
        <v>0</v>
      </c>
      <c r="J78" s="265">
        <f t="shared" si="26"/>
        <v>0</v>
      </c>
      <c r="K78" s="265">
        <f t="shared" si="26"/>
        <v>139.1</v>
      </c>
      <c r="L78" s="265">
        <f t="shared" si="26"/>
        <v>0</v>
      </c>
      <c r="M78" s="265">
        <f t="shared" si="26"/>
        <v>0</v>
      </c>
      <c r="N78" s="265">
        <f t="shared" si="26"/>
        <v>0</v>
      </c>
      <c r="O78" s="265">
        <f t="shared" si="26"/>
        <v>0</v>
      </c>
      <c r="P78" s="265">
        <f t="shared" si="26"/>
        <v>0</v>
      </c>
      <c r="Q78" s="265">
        <f t="shared" si="26"/>
        <v>139.1</v>
      </c>
      <c r="R78" s="266">
        <f>Q78</f>
        <v>139.1</v>
      </c>
    </row>
    <row r="79" spans="1:19" ht="18.75" customHeight="1" thickTop="1">
      <c r="B79" s="270"/>
      <c r="C79" s="271"/>
      <c r="D79" s="272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</row>
    <row r="80" spans="1:19" ht="18.75" customHeight="1">
      <c r="B80" s="270"/>
      <c r="C80" s="258" t="s">
        <v>7892</v>
      </c>
      <c r="D80" s="259" t="s">
        <v>7893</v>
      </c>
      <c r="E80" s="260" t="s">
        <v>8079</v>
      </c>
      <c r="F80" s="260" t="s">
        <v>8080</v>
      </c>
      <c r="G80" s="260" t="s">
        <v>8081</v>
      </c>
      <c r="H80" s="260" t="s">
        <v>8082</v>
      </c>
      <c r="I80" s="260" t="s">
        <v>8083</v>
      </c>
      <c r="J80" s="260" t="s">
        <v>8084</v>
      </c>
      <c r="K80" s="260" t="s">
        <v>8085</v>
      </c>
      <c r="L80" s="260" t="s">
        <v>8086</v>
      </c>
      <c r="M80" s="260" t="s">
        <v>8087</v>
      </c>
      <c r="N80" s="260" t="s">
        <v>8088</v>
      </c>
      <c r="O80" s="260" t="s">
        <v>8089</v>
      </c>
      <c r="P80" s="260" t="s">
        <v>8090</v>
      </c>
      <c r="Q80" s="260" t="s">
        <v>5</v>
      </c>
    </row>
    <row r="81" spans="1:19" ht="18.75" customHeight="1">
      <c r="A81" s="261">
        <f>A80+1</f>
        <v>1</v>
      </c>
      <c r="B81" s="262" t="s">
        <v>615</v>
      </c>
      <c r="C81" s="262" t="s">
        <v>8091</v>
      </c>
      <c r="D81" s="263" t="s">
        <v>8092</v>
      </c>
      <c r="E81" s="264">
        <v>0</v>
      </c>
      <c r="F81" s="264">
        <v>0</v>
      </c>
      <c r="G81" s="264">
        <v>0</v>
      </c>
      <c r="H81" s="264">
        <v>0</v>
      </c>
      <c r="I81" s="264">
        <v>0</v>
      </c>
      <c r="J81" s="264">
        <v>0</v>
      </c>
      <c r="K81" s="264">
        <v>0</v>
      </c>
      <c r="L81" s="264">
        <v>0</v>
      </c>
      <c r="M81" s="264">
        <v>0</v>
      </c>
      <c r="N81" s="264">
        <v>0</v>
      </c>
      <c r="O81" s="264">
        <v>0</v>
      </c>
      <c r="P81" s="264">
        <v>139.1</v>
      </c>
      <c r="Q81" s="264">
        <v>139.1</v>
      </c>
    </row>
    <row r="82" spans="1:19" ht="18.75" customHeight="1" thickBot="1">
      <c r="A82" s="261"/>
      <c r="B82" s="262"/>
      <c r="C82" s="262"/>
      <c r="D82" s="263"/>
      <c r="E82" s="265">
        <f>SUM(E81)</f>
        <v>0</v>
      </c>
      <c r="F82" s="265">
        <f t="shared" ref="F82:Q82" si="27">SUM(F81)</f>
        <v>0</v>
      </c>
      <c r="G82" s="265">
        <f t="shared" si="27"/>
        <v>0</v>
      </c>
      <c r="H82" s="265">
        <f t="shared" si="27"/>
        <v>0</v>
      </c>
      <c r="I82" s="265">
        <f t="shared" si="27"/>
        <v>0</v>
      </c>
      <c r="J82" s="265">
        <f t="shared" si="27"/>
        <v>0</v>
      </c>
      <c r="K82" s="265">
        <f t="shared" si="27"/>
        <v>0</v>
      </c>
      <c r="L82" s="265">
        <f t="shared" si="27"/>
        <v>0</v>
      </c>
      <c r="M82" s="265">
        <f t="shared" si="27"/>
        <v>0</v>
      </c>
      <c r="N82" s="265">
        <f t="shared" si="27"/>
        <v>0</v>
      </c>
      <c r="O82" s="265">
        <f t="shared" si="27"/>
        <v>0</v>
      </c>
      <c r="P82" s="265">
        <f t="shared" si="27"/>
        <v>139.1</v>
      </c>
      <c r="Q82" s="265">
        <f t="shared" si="27"/>
        <v>139.1</v>
      </c>
      <c r="S82" s="266">
        <f>Q82</f>
        <v>139.1</v>
      </c>
    </row>
    <row r="83" spans="1:19" ht="18.75" customHeight="1" thickTop="1">
      <c r="B83" s="270"/>
      <c r="C83" s="258" t="s">
        <v>7892</v>
      </c>
      <c r="D83" s="259" t="s">
        <v>7893</v>
      </c>
      <c r="E83" s="260" t="s">
        <v>8079</v>
      </c>
      <c r="F83" s="260" t="s">
        <v>8080</v>
      </c>
      <c r="G83" s="260" t="s">
        <v>8081</v>
      </c>
      <c r="H83" s="260" t="s">
        <v>8082</v>
      </c>
      <c r="I83" s="260" t="s">
        <v>8083</v>
      </c>
      <c r="J83" s="260" t="s">
        <v>8084</v>
      </c>
      <c r="K83" s="260" t="s">
        <v>8085</v>
      </c>
      <c r="L83" s="260" t="s">
        <v>8086</v>
      </c>
      <c r="M83" s="260" t="s">
        <v>8087</v>
      </c>
      <c r="N83" s="260" t="s">
        <v>8088</v>
      </c>
      <c r="O83" s="260" t="s">
        <v>8089</v>
      </c>
      <c r="P83" s="260" t="s">
        <v>8090</v>
      </c>
      <c r="Q83" s="260" t="s">
        <v>5</v>
      </c>
    </row>
    <row r="84" spans="1:19" ht="18.75" customHeight="1">
      <c r="A84" s="261">
        <f>A81+1</f>
        <v>2</v>
      </c>
      <c r="B84" s="262" t="s">
        <v>181</v>
      </c>
      <c r="C84" s="262" t="s">
        <v>8093</v>
      </c>
      <c r="D84" s="263" t="s">
        <v>8094</v>
      </c>
      <c r="E84" s="264">
        <v>0</v>
      </c>
      <c r="F84" s="264">
        <v>0</v>
      </c>
      <c r="G84" s="264">
        <v>0</v>
      </c>
      <c r="H84" s="264">
        <v>0</v>
      </c>
      <c r="I84" s="264">
        <v>0</v>
      </c>
      <c r="J84" s="264">
        <v>0</v>
      </c>
      <c r="K84" s="264">
        <v>107</v>
      </c>
      <c r="L84" s="264">
        <v>107</v>
      </c>
      <c r="M84" s="264">
        <v>107</v>
      </c>
      <c r="N84" s="264">
        <v>0</v>
      </c>
      <c r="O84" s="264">
        <v>0</v>
      </c>
      <c r="P84" s="264">
        <v>0</v>
      </c>
      <c r="Q84" s="264">
        <v>321</v>
      </c>
    </row>
    <row r="85" spans="1:19" ht="18.75" customHeight="1" thickBot="1">
      <c r="A85" s="261"/>
      <c r="B85" s="262"/>
      <c r="C85" s="262"/>
      <c r="D85" s="263"/>
      <c r="E85" s="265">
        <f>SUM(E84)</f>
        <v>0</v>
      </c>
      <c r="F85" s="265">
        <f t="shared" ref="F85:Q85" si="28">SUM(F84)</f>
        <v>0</v>
      </c>
      <c r="G85" s="265">
        <f t="shared" si="28"/>
        <v>0</v>
      </c>
      <c r="H85" s="265">
        <f t="shared" si="28"/>
        <v>0</v>
      </c>
      <c r="I85" s="265">
        <f t="shared" si="28"/>
        <v>0</v>
      </c>
      <c r="J85" s="265">
        <f t="shared" si="28"/>
        <v>0</v>
      </c>
      <c r="K85" s="265">
        <f t="shared" si="28"/>
        <v>107</v>
      </c>
      <c r="L85" s="265">
        <f t="shared" si="28"/>
        <v>107</v>
      </c>
      <c r="M85" s="265">
        <f t="shared" si="28"/>
        <v>107</v>
      </c>
      <c r="N85" s="265">
        <f t="shared" si="28"/>
        <v>0</v>
      </c>
      <c r="O85" s="265">
        <f t="shared" si="28"/>
        <v>0</v>
      </c>
      <c r="P85" s="265">
        <f t="shared" si="28"/>
        <v>0</v>
      </c>
      <c r="Q85" s="265">
        <f t="shared" si="28"/>
        <v>321</v>
      </c>
      <c r="S85" s="266">
        <f>Q85</f>
        <v>321</v>
      </c>
    </row>
    <row r="86" spans="1:19" ht="18.75" customHeight="1" thickTop="1">
      <c r="B86" s="270"/>
      <c r="C86" s="258" t="s">
        <v>7892</v>
      </c>
      <c r="D86" s="259" t="s">
        <v>7893</v>
      </c>
      <c r="E86" s="260" t="s">
        <v>8079</v>
      </c>
      <c r="F86" s="260" t="s">
        <v>8080</v>
      </c>
      <c r="G86" s="260" t="s">
        <v>8081</v>
      </c>
      <c r="H86" s="260" t="s">
        <v>8082</v>
      </c>
      <c r="I86" s="260" t="s">
        <v>8083</v>
      </c>
      <c r="J86" s="260" t="s">
        <v>8084</v>
      </c>
      <c r="K86" s="260" t="s">
        <v>8085</v>
      </c>
      <c r="L86" s="260" t="s">
        <v>8086</v>
      </c>
      <c r="M86" s="260" t="s">
        <v>8087</v>
      </c>
      <c r="N86" s="260" t="s">
        <v>8088</v>
      </c>
      <c r="O86" s="260" t="s">
        <v>8089</v>
      </c>
      <c r="P86" s="260" t="s">
        <v>8090</v>
      </c>
      <c r="Q86" s="260" t="s">
        <v>5</v>
      </c>
    </row>
    <row r="87" spans="1:19" ht="18.75" customHeight="1">
      <c r="A87" s="261">
        <f>A84+1</f>
        <v>3</v>
      </c>
      <c r="B87" s="262" t="s">
        <v>196</v>
      </c>
      <c r="C87" s="262" t="s">
        <v>4248</v>
      </c>
      <c r="D87" s="263" t="s">
        <v>8095</v>
      </c>
      <c r="E87" s="264">
        <v>0</v>
      </c>
      <c r="F87" s="264">
        <v>0</v>
      </c>
      <c r="G87" s="264">
        <v>0</v>
      </c>
      <c r="H87" s="264">
        <v>0</v>
      </c>
      <c r="I87" s="264">
        <v>0</v>
      </c>
      <c r="J87" s="264">
        <v>0</v>
      </c>
      <c r="K87" s="264">
        <v>0</v>
      </c>
      <c r="L87" s="264">
        <v>0</v>
      </c>
      <c r="M87" s="264">
        <v>0</v>
      </c>
      <c r="N87" s="264">
        <v>0</v>
      </c>
      <c r="O87" s="264">
        <v>34.24</v>
      </c>
      <c r="P87" s="264">
        <v>14.98</v>
      </c>
      <c r="Q87" s="264">
        <v>49.22</v>
      </c>
    </row>
    <row r="88" spans="1:19" ht="18.75" customHeight="1" thickBot="1">
      <c r="A88" s="261"/>
      <c r="B88" s="262"/>
      <c r="C88" s="262"/>
      <c r="D88" s="263"/>
      <c r="E88" s="265">
        <f>SUM(E87)</f>
        <v>0</v>
      </c>
      <c r="F88" s="265">
        <f t="shared" ref="F88:Q88" si="29">SUM(F87)</f>
        <v>0</v>
      </c>
      <c r="G88" s="265">
        <f t="shared" si="29"/>
        <v>0</v>
      </c>
      <c r="H88" s="265">
        <f t="shared" si="29"/>
        <v>0</v>
      </c>
      <c r="I88" s="265">
        <f t="shared" si="29"/>
        <v>0</v>
      </c>
      <c r="J88" s="265">
        <f t="shared" si="29"/>
        <v>0</v>
      </c>
      <c r="K88" s="265">
        <f t="shared" si="29"/>
        <v>0</v>
      </c>
      <c r="L88" s="265">
        <f t="shared" si="29"/>
        <v>0</v>
      </c>
      <c r="M88" s="265">
        <f t="shared" si="29"/>
        <v>0</v>
      </c>
      <c r="N88" s="265">
        <f t="shared" si="29"/>
        <v>0</v>
      </c>
      <c r="O88" s="265">
        <f t="shared" si="29"/>
        <v>34.24</v>
      </c>
      <c r="P88" s="265">
        <f t="shared" si="29"/>
        <v>14.98</v>
      </c>
      <c r="Q88" s="265">
        <f t="shared" si="29"/>
        <v>49.22</v>
      </c>
      <c r="S88" s="266">
        <f>Q88</f>
        <v>49.22</v>
      </c>
    </row>
    <row r="89" spans="1:19" ht="18.75" customHeight="1" thickTop="1">
      <c r="B89" s="270"/>
      <c r="C89" s="258" t="s">
        <v>7892</v>
      </c>
      <c r="D89" s="259" t="s">
        <v>7893</v>
      </c>
      <c r="E89" s="260" t="s">
        <v>8079</v>
      </c>
      <c r="F89" s="260" t="s">
        <v>8080</v>
      </c>
      <c r="G89" s="260" t="s">
        <v>8081</v>
      </c>
      <c r="H89" s="260" t="s">
        <v>8082</v>
      </c>
      <c r="I89" s="260" t="s">
        <v>8083</v>
      </c>
      <c r="J89" s="260" t="s">
        <v>8084</v>
      </c>
      <c r="K89" s="260" t="s">
        <v>8085</v>
      </c>
      <c r="L89" s="260" t="s">
        <v>8086</v>
      </c>
      <c r="M89" s="260" t="s">
        <v>8087</v>
      </c>
      <c r="N89" s="260" t="s">
        <v>8088</v>
      </c>
      <c r="O89" s="260" t="s">
        <v>8089</v>
      </c>
      <c r="P89" s="260" t="s">
        <v>8090</v>
      </c>
      <c r="Q89" s="260" t="s">
        <v>5</v>
      </c>
    </row>
    <row r="90" spans="1:19" ht="18.75" customHeight="1">
      <c r="A90" s="261">
        <f>A87+1</f>
        <v>4</v>
      </c>
      <c r="B90" s="262" t="s">
        <v>2324</v>
      </c>
      <c r="C90" s="262" t="s">
        <v>8096</v>
      </c>
      <c r="D90" s="263" t="s">
        <v>8097</v>
      </c>
      <c r="E90" s="264">
        <v>0</v>
      </c>
      <c r="F90" s="264">
        <v>0</v>
      </c>
      <c r="G90" s="264">
        <v>0</v>
      </c>
      <c r="H90" s="264">
        <v>0</v>
      </c>
      <c r="I90" s="264">
        <v>0</v>
      </c>
      <c r="J90" s="264">
        <v>0</v>
      </c>
      <c r="K90" s="264">
        <v>0</v>
      </c>
      <c r="L90" s="264">
        <v>0</v>
      </c>
      <c r="M90" s="264">
        <v>0</v>
      </c>
      <c r="N90" s="264">
        <v>0</v>
      </c>
      <c r="O90" s="264">
        <v>0</v>
      </c>
      <c r="P90" s="264">
        <v>107</v>
      </c>
      <c r="Q90" s="264">
        <v>107</v>
      </c>
    </row>
    <row r="91" spans="1:19" ht="18.75" customHeight="1">
      <c r="A91" s="261">
        <f>A90+1</f>
        <v>5</v>
      </c>
      <c r="B91" s="262" t="s">
        <v>2324</v>
      </c>
      <c r="C91" s="262" t="s">
        <v>8098</v>
      </c>
      <c r="D91" s="263" t="s">
        <v>8097</v>
      </c>
      <c r="E91" s="264">
        <v>0</v>
      </c>
      <c r="F91" s="264">
        <v>0</v>
      </c>
      <c r="G91" s="264">
        <v>0</v>
      </c>
      <c r="H91" s="264">
        <v>0</v>
      </c>
      <c r="I91" s="264">
        <v>0</v>
      </c>
      <c r="J91" s="264">
        <v>0</v>
      </c>
      <c r="K91" s="264">
        <v>0</v>
      </c>
      <c r="L91" s="264">
        <v>0</v>
      </c>
      <c r="M91" s="264">
        <v>0</v>
      </c>
      <c r="N91" s="264">
        <v>0</v>
      </c>
      <c r="O91" s="264">
        <v>0</v>
      </c>
      <c r="P91" s="264">
        <v>373.43</v>
      </c>
      <c r="Q91" s="264">
        <v>373.43</v>
      </c>
    </row>
    <row r="92" spans="1:19" ht="18.75" customHeight="1" thickBot="1">
      <c r="A92" s="261"/>
      <c r="B92" s="262"/>
      <c r="C92" s="262"/>
      <c r="D92" s="263"/>
      <c r="E92" s="265">
        <f>SUM(E90:E91)</f>
        <v>0</v>
      </c>
      <c r="F92" s="265">
        <f t="shared" ref="F92:Q92" si="30">SUM(F90:F91)</f>
        <v>0</v>
      </c>
      <c r="G92" s="265">
        <f t="shared" si="30"/>
        <v>0</v>
      </c>
      <c r="H92" s="265">
        <f t="shared" si="30"/>
        <v>0</v>
      </c>
      <c r="I92" s="265">
        <f t="shared" si="30"/>
        <v>0</v>
      </c>
      <c r="J92" s="265">
        <f t="shared" si="30"/>
        <v>0</v>
      </c>
      <c r="K92" s="265">
        <f t="shared" si="30"/>
        <v>0</v>
      </c>
      <c r="L92" s="265">
        <f t="shared" si="30"/>
        <v>0</v>
      </c>
      <c r="M92" s="265">
        <f t="shared" si="30"/>
        <v>0</v>
      </c>
      <c r="N92" s="265">
        <f t="shared" si="30"/>
        <v>0</v>
      </c>
      <c r="O92" s="265">
        <f t="shared" si="30"/>
        <v>0</v>
      </c>
      <c r="P92" s="265">
        <f t="shared" si="30"/>
        <v>480.43</v>
      </c>
      <c r="Q92" s="265">
        <f t="shared" si="30"/>
        <v>480.43</v>
      </c>
      <c r="S92" s="266">
        <f>Q92</f>
        <v>480.43</v>
      </c>
    </row>
    <row r="93" spans="1:19" ht="18.75" customHeight="1" thickTop="1">
      <c r="B93" s="270"/>
      <c r="C93" s="258" t="s">
        <v>7892</v>
      </c>
      <c r="D93" s="259" t="s">
        <v>7893</v>
      </c>
      <c r="E93" s="260" t="s">
        <v>8079</v>
      </c>
      <c r="F93" s="260" t="s">
        <v>8080</v>
      </c>
      <c r="G93" s="260" t="s">
        <v>8081</v>
      </c>
      <c r="H93" s="260" t="s">
        <v>8082</v>
      </c>
      <c r="I93" s="260" t="s">
        <v>8083</v>
      </c>
      <c r="J93" s="260" t="s">
        <v>8084</v>
      </c>
      <c r="K93" s="260" t="s">
        <v>8085</v>
      </c>
      <c r="L93" s="260" t="s">
        <v>8086</v>
      </c>
      <c r="M93" s="260" t="s">
        <v>8087</v>
      </c>
      <c r="N93" s="260" t="s">
        <v>8088</v>
      </c>
      <c r="O93" s="260" t="s">
        <v>8089</v>
      </c>
      <c r="P93" s="260" t="s">
        <v>8090</v>
      </c>
      <c r="Q93" s="260" t="s">
        <v>5</v>
      </c>
    </row>
    <row r="94" spans="1:19" ht="18.75" customHeight="1">
      <c r="A94" s="261">
        <f>A91+1</f>
        <v>6</v>
      </c>
      <c r="B94" s="262" t="s">
        <v>2711</v>
      </c>
      <c r="C94" s="262" t="s">
        <v>8099</v>
      </c>
      <c r="D94" s="263" t="s">
        <v>8100</v>
      </c>
      <c r="E94" s="264">
        <v>0</v>
      </c>
      <c r="F94" s="264">
        <v>0</v>
      </c>
      <c r="G94" s="264">
        <v>0</v>
      </c>
      <c r="H94" s="264">
        <v>0</v>
      </c>
      <c r="I94" s="264">
        <v>0</v>
      </c>
      <c r="J94" s="264">
        <v>0</v>
      </c>
      <c r="K94" s="264">
        <v>0</v>
      </c>
      <c r="L94" s="264">
        <v>0</v>
      </c>
      <c r="M94" s="264">
        <v>0</v>
      </c>
      <c r="N94" s="264">
        <v>0</v>
      </c>
      <c r="O94" s="264">
        <v>107</v>
      </c>
      <c r="P94" s="264">
        <v>0</v>
      </c>
      <c r="Q94" s="264">
        <v>107</v>
      </c>
    </row>
    <row r="95" spans="1:19" ht="18.75" customHeight="1" thickBot="1">
      <c r="A95" s="261"/>
      <c r="B95" s="262"/>
      <c r="C95" s="262"/>
      <c r="D95" s="263"/>
      <c r="E95" s="265">
        <f>SUM(E94)</f>
        <v>0</v>
      </c>
      <c r="F95" s="265">
        <f t="shared" ref="F95:Q95" si="31">SUM(F94)</f>
        <v>0</v>
      </c>
      <c r="G95" s="265">
        <f t="shared" si="31"/>
        <v>0</v>
      </c>
      <c r="H95" s="265">
        <f t="shared" si="31"/>
        <v>0</v>
      </c>
      <c r="I95" s="265">
        <f t="shared" si="31"/>
        <v>0</v>
      </c>
      <c r="J95" s="265">
        <f t="shared" si="31"/>
        <v>0</v>
      </c>
      <c r="K95" s="265">
        <f t="shared" si="31"/>
        <v>0</v>
      </c>
      <c r="L95" s="265">
        <f t="shared" si="31"/>
        <v>0</v>
      </c>
      <c r="M95" s="265">
        <f t="shared" si="31"/>
        <v>0</v>
      </c>
      <c r="N95" s="265">
        <f t="shared" si="31"/>
        <v>0</v>
      </c>
      <c r="O95" s="265">
        <f t="shared" si="31"/>
        <v>107</v>
      </c>
      <c r="P95" s="265">
        <f t="shared" si="31"/>
        <v>0</v>
      </c>
      <c r="Q95" s="265">
        <f t="shared" si="31"/>
        <v>107</v>
      </c>
      <c r="S95" s="266">
        <f>Q95</f>
        <v>107</v>
      </c>
    </row>
    <row r="96" spans="1:19" ht="18.75" customHeight="1" thickTop="1">
      <c r="B96" s="270"/>
      <c r="C96" s="258" t="s">
        <v>7892</v>
      </c>
      <c r="D96" s="259" t="s">
        <v>7893</v>
      </c>
      <c r="E96" s="260" t="s">
        <v>8079</v>
      </c>
      <c r="F96" s="260" t="s">
        <v>8080</v>
      </c>
      <c r="G96" s="260" t="s">
        <v>8081</v>
      </c>
      <c r="H96" s="260" t="s">
        <v>8082</v>
      </c>
      <c r="I96" s="260" t="s">
        <v>8083</v>
      </c>
      <c r="J96" s="260" t="s">
        <v>8084</v>
      </c>
      <c r="K96" s="260" t="s">
        <v>8085</v>
      </c>
      <c r="L96" s="260" t="s">
        <v>8086</v>
      </c>
      <c r="M96" s="260" t="s">
        <v>8087</v>
      </c>
      <c r="N96" s="260" t="s">
        <v>8088</v>
      </c>
      <c r="O96" s="260" t="s">
        <v>8089</v>
      </c>
      <c r="P96" s="260" t="s">
        <v>8090</v>
      </c>
      <c r="Q96" s="260" t="s">
        <v>5</v>
      </c>
    </row>
    <row r="97" spans="1:19" ht="18.75" customHeight="1">
      <c r="A97" s="261">
        <f>A94+1</f>
        <v>7</v>
      </c>
      <c r="B97" s="262" t="s">
        <v>7249</v>
      </c>
      <c r="C97" s="262" t="s">
        <v>8101</v>
      </c>
      <c r="D97" s="263" t="s">
        <v>8102</v>
      </c>
      <c r="E97" s="264">
        <v>0</v>
      </c>
      <c r="F97" s="264">
        <v>0</v>
      </c>
      <c r="G97" s="264">
        <v>0</v>
      </c>
      <c r="H97" s="264">
        <v>0</v>
      </c>
      <c r="I97" s="264">
        <v>107</v>
      </c>
      <c r="J97" s="264">
        <v>0</v>
      </c>
      <c r="K97" s="264">
        <v>0</v>
      </c>
      <c r="L97" s="264">
        <v>0</v>
      </c>
      <c r="M97" s="264">
        <v>0</v>
      </c>
      <c r="N97" s="264">
        <v>0</v>
      </c>
      <c r="O97" s="264">
        <v>0</v>
      </c>
      <c r="P97" s="264">
        <v>0</v>
      </c>
      <c r="Q97" s="264">
        <v>107</v>
      </c>
    </row>
    <row r="98" spans="1:19" ht="18.75" customHeight="1" thickBot="1">
      <c r="A98" s="261"/>
      <c r="B98" s="262"/>
      <c r="C98" s="262"/>
      <c r="D98" s="263"/>
      <c r="E98" s="265">
        <f>SUM(E97)</f>
        <v>0</v>
      </c>
      <c r="F98" s="265">
        <f t="shared" ref="F98:Q98" si="32">SUM(F97)</f>
        <v>0</v>
      </c>
      <c r="G98" s="265">
        <f t="shared" si="32"/>
        <v>0</v>
      </c>
      <c r="H98" s="265">
        <f t="shared" si="32"/>
        <v>0</v>
      </c>
      <c r="I98" s="265">
        <f t="shared" si="32"/>
        <v>107</v>
      </c>
      <c r="J98" s="265">
        <f t="shared" si="32"/>
        <v>0</v>
      </c>
      <c r="K98" s="265">
        <f t="shared" si="32"/>
        <v>0</v>
      </c>
      <c r="L98" s="265">
        <f t="shared" si="32"/>
        <v>0</v>
      </c>
      <c r="M98" s="265">
        <f t="shared" si="32"/>
        <v>0</v>
      </c>
      <c r="N98" s="265">
        <f t="shared" si="32"/>
        <v>0</v>
      </c>
      <c r="O98" s="265">
        <f t="shared" si="32"/>
        <v>0</v>
      </c>
      <c r="P98" s="265">
        <f t="shared" si="32"/>
        <v>0</v>
      </c>
      <c r="Q98" s="265">
        <f t="shared" si="32"/>
        <v>107</v>
      </c>
      <c r="S98" s="266">
        <f>Q98</f>
        <v>107</v>
      </c>
    </row>
    <row r="99" spans="1:19" ht="18.75" customHeight="1" thickTop="1">
      <c r="B99" s="270"/>
      <c r="C99" s="258" t="s">
        <v>7892</v>
      </c>
      <c r="D99" s="259" t="s">
        <v>7893</v>
      </c>
      <c r="E99" s="260" t="s">
        <v>8079</v>
      </c>
      <c r="F99" s="260" t="s">
        <v>8080</v>
      </c>
      <c r="G99" s="260" t="s">
        <v>8081</v>
      </c>
      <c r="H99" s="260" t="s">
        <v>8082</v>
      </c>
      <c r="I99" s="260" t="s">
        <v>8083</v>
      </c>
      <c r="J99" s="260" t="s">
        <v>8084</v>
      </c>
      <c r="K99" s="260" t="s">
        <v>8085</v>
      </c>
      <c r="L99" s="260" t="s">
        <v>8086</v>
      </c>
      <c r="M99" s="260" t="s">
        <v>8087</v>
      </c>
      <c r="N99" s="260" t="s">
        <v>8088</v>
      </c>
      <c r="O99" s="260" t="s">
        <v>8089</v>
      </c>
      <c r="P99" s="260" t="s">
        <v>8090</v>
      </c>
      <c r="Q99" s="260" t="s">
        <v>5</v>
      </c>
    </row>
    <row r="100" spans="1:19" ht="18.75" customHeight="1">
      <c r="A100" s="261">
        <f>A97+1</f>
        <v>8</v>
      </c>
      <c r="B100" s="263" t="s">
        <v>2508</v>
      </c>
      <c r="C100" s="262" t="s">
        <v>8103</v>
      </c>
      <c r="D100" s="263" t="s">
        <v>8104</v>
      </c>
      <c r="E100" s="264">
        <v>0</v>
      </c>
      <c r="F100" s="264">
        <v>0</v>
      </c>
      <c r="G100" s="264">
        <v>0</v>
      </c>
      <c r="H100" s="264">
        <v>0</v>
      </c>
      <c r="I100" s="264">
        <v>0</v>
      </c>
      <c r="J100" s="264">
        <v>0</v>
      </c>
      <c r="K100" s="264">
        <v>0</v>
      </c>
      <c r="L100" s="264">
        <v>0</v>
      </c>
      <c r="M100" s="264">
        <v>0</v>
      </c>
      <c r="N100" s="264">
        <v>0</v>
      </c>
      <c r="O100" s="264">
        <v>32.1</v>
      </c>
      <c r="P100" s="264">
        <v>32.1</v>
      </c>
      <c r="Q100" s="264">
        <v>64.2</v>
      </c>
    </row>
    <row r="101" spans="1:19" ht="18.75" customHeight="1" thickBot="1">
      <c r="A101" s="261"/>
      <c r="B101" s="262"/>
      <c r="C101" s="262"/>
      <c r="D101" s="263"/>
      <c r="E101" s="265">
        <f>SUM(E100)</f>
        <v>0</v>
      </c>
      <c r="F101" s="265">
        <f t="shared" ref="F101:Q101" si="33">SUM(F100)</f>
        <v>0</v>
      </c>
      <c r="G101" s="265">
        <f t="shared" si="33"/>
        <v>0</v>
      </c>
      <c r="H101" s="265">
        <f t="shared" si="33"/>
        <v>0</v>
      </c>
      <c r="I101" s="265">
        <f t="shared" si="33"/>
        <v>0</v>
      </c>
      <c r="J101" s="265">
        <f t="shared" si="33"/>
        <v>0</v>
      </c>
      <c r="K101" s="265">
        <f t="shared" si="33"/>
        <v>0</v>
      </c>
      <c r="L101" s="265">
        <f t="shared" si="33"/>
        <v>0</v>
      </c>
      <c r="M101" s="265">
        <f t="shared" si="33"/>
        <v>0</v>
      </c>
      <c r="N101" s="265">
        <f t="shared" si="33"/>
        <v>0</v>
      </c>
      <c r="O101" s="265">
        <f t="shared" si="33"/>
        <v>32.1</v>
      </c>
      <c r="P101" s="265">
        <f t="shared" si="33"/>
        <v>32.1</v>
      </c>
      <c r="Q101" s="265">
        <f t="shared" si="33"/>
        <v>64.2</v>
      </c>
      <c r="S101" s="266">
        <f>Q101</f>
        <v>64.2</v>
      </c>
    </row>
    <row r="102" spans="1:19" ht="18.75" customHeight="1" thickTop="1">
      <c r="B102" s="270"/>
      <c r="C102" s="258" t="s">
        <v>7892</v>
      </c>
      <c r="D102" s="259" t="s">
        <v>7893</v>
      </c>
      <c r="E102" s="260" t="s">
        <v>8079</v>
      </c>
      <c r="F102" s="260" t="s">
        <v>8080</v>
      </c>
      <c r="G102" s="260" t="s">
        <v>8081</v>
      </c>
      <c r="H102" s="260" t="s">
        <v>8082</v>
      </c>
      <c r="I102" s="260" t="s">
        <v>8083</v>
      </c>
      <c r="J102" s="260" t="s">
        <v>8084</v>
      </c>
      <c r="K102" s="260" t="s">
        <v>8085</v>
      </c>
      <c r="L102" s="260" t="s">
        <v>8086</v>
      </c>
      <c r="M102" s="260" t="s">
        <v>8087</v>
      </c>
      <c r="N102" s="260" t="s">
        <v>8088</v>
      </c>
      <c r="O102" s="260" t="s">
        <v>8089</v>
      </c>
      <c r="P102" s="260" t="s">
        <v>8090</v>
      </c>
      <c r="Q102" s="260" t="s">
        <v>5</v>
      </c>
    </row>
    <row r="103" spans="1:19" ht="18.75" customHeight="1">
      <c r="A103" s="261">
        <f>A100+1</f>
        <v>9</v>
      </c>
      <c r="B103" s="262" t="s">
        <v>7838</v>
      </c>
      <c r="C103" s="262" t="s">
        <v>8105</v>
      </c>
      <c r="D103" s="263" t="s">
        <v>8106</v>
      </c>
      <c r="E103" s="264">
        <v>0</v>
      </c>
      <c r="F103" s="264">
        <v>0</v>
      </c>
      <c r="G103" s="264">
        <v>0</v>
      </c>
      <c r="H103" s="264">
        <v>0</v>
      </c>
      <c r="I103" s="264">
        <v>0</v>
      </c>
      <c r="J103" s="264">
        <v>0</v>
      </c>
      <c r="K103" s="264">
        <v>0</v>
      </c>
      <c r="L103" s="264">
        <v>0</v>
      </c>
      <c r="M103" s="264">
        <v>0</v>
      </c>
      <c r="N103" s="264">
        <v>0</v>
      </c>
      <c r="O103" s="264">
        <v>0</v>
      </c>
      <c r="P103" s="264">
        <v>107</v>
      </c>
      <c r="Q103" s="264">
        <v>107</v>
      </c>
    </row>
    <row r="104" spans="1:19" ht="18.75" customHeight="1" thickBot="1">
      <c r="A104" s="261"/>
      <c r="B104" s="262"/>
      <c r="C104" s="262"/>
      <c r="D104" s="263"/>
      <c r="E104" s="265">
        <f>SUM(E103)</f>
        <v>0</v>
      </c>
      <c r="F104" s="265">
        <f t="shared" ref="F104:Q104" si="34">SUM(F103)</f>
        <v>0</v>
      </c>
      <c r="G104" s="265">
        <f t="shared" si="34"/>
        <v>0</v>
      </c>
      <c r="H104" s="265">
        <f t="shared" si="34"/>
        <v>0</v>
      </c>
      <c r="I104" s="265">
        <f t="shared" si="34"/>
        <v>0</v>
      </c>
      <c r="J104" s="265">
        <f t="shared" si="34"/>
        <v>0</v>
      </c>
      <c r="K104" s="265">
        <f t="shared" si="34"/>
        <v>0</v>
      </c>
      <c r="L104" s="265">
        <f t="shared" si="34"/>
        <v>0</v>
      </c>
      <c r="M104" s="265">
        <f t="shared" si="34"/>
        <v>0</v>
      </c>
      <c r="N104" s="265">
        <f t="shared" si="34"/>
        <v>0</v>
      </c>
      <c r="O104" s="265">
        <f t="shared" si="34"/>
        <v>0</v>
      </c>
      <c r="P104" s="265">
        <f t="shared" si="34"/>
        <v>107</v>
      </c>
      <c r="Q104" s="265">
        <f t="shared" si="34"/>
        <v>107</v>
      </c>
      <c r="R104" s="266">
        <f>Q104</f>
        <v>107</v>
      </c>
    </row>
    <row r="105" spans="1:19" ht="18.75" customHeight="1" thickTop="1">
      <c r="B105" s="270"/>
      <c r="C105" s="258" t="s">
        <v>7892</v>
      </c>
      <c r="D105" s="259" t="s">
        <v>7893</v>
      </c>
      <c r="E105" s="260" t="s">
        <v>8079</v>
      </c>
      <c r="F105" s="260" t="s">
        <v>8080</v>
      </c>
      <c r="G105" s="260" t="s">
        <v>8081</v>
      </c>
      <c r="H105" s="260" t="s">
        <v>8082</v>
      </c>
      <c r="I105" s="260" t="s">
        <v>8083</v>
      </c>
      <c r="J105" s="260" t="s">
        <v>8084</v>
      </c>
      <c r="K105" s="260" t="s">
        <v>8085</v>
      </c>
      <c r="L105" s="260" t="s">
        <v>8086</v>
      </c>
      <c r="M105" s="260" t="s">
        <v>8087</v>
      </c>
      <c r="N105" s="260" t="s">
        <v>8088</v>
      </c>
      <c r="O105" s="260" t="s">
        <v>8089</v>
      </c>
      <c r="P105" s="260" t="s">
        <v>8090</v>
      </c>
      <c r="Q105" s="260" t="s">
        <v>5</v>
      </c>
    </row>
    <row r="106" spans="1:19" ht="18.75" customHeight="1">
      <c r="A106" s="261">
        <f t="shared" ref="A106" si="35">A103+1</f>
        <v>10</v>
      </c>
      <c r="B106" s="262" t="s">
        <v>307</v>
      </c>
      <c r="C106" s="280" t="s">
        <v>8107</v>
      </c>
      <c r="D106" s="263" t="s">
        <v>923</v>
      </c>
      <c r="E106" s="264">
        <v>0</v>
      </c>
      <c r="F106" s="264">
        <v>107</v>
      </c>
      <c r="G106" s="264">
        <v>107</v>
      </c>
      <c r="H106" s="264">
        <v>107</v>
      </c>
      <c r="I106" s="264">
        <v>107</v>
      </c>
      <c r="J106" s="264">
        <v>0</v>
      </c>
      <c r="K106" s="264">
        <v>0</v>
      </c>
      <c r="L106" s="264">
        <v>0</v>
      </c>
      <c r="M106" s="264">
        <v>0</v>
      </c>
      <c r="N106" s="264">
        <v>0</v>
      </c>
      <c r="O106" s="264">
        <v>0</v>
      </c>
      <c r="P106" s="264">
        <v>0</v>
      </c>
      <c r="Q106" s="264">
        <f>SUM(E106:P106)</f>
        <v>428</v>
      </c>
    </row>
    <row r="107" spans="1:19" ht="18.75" customHeight="1" thickBot="1">
      <c r="A107" s="261"/>
      <c r="B107" s="262"/>
      <c r="C107" s="262"/>
      <c r="D107" s="263"/>
      <c r="E107" s="265">
        <f>SUM(E106)</f>
        <v>0</v>
      </c>
      <c r="F107" s="265">
        <f t="shared" ref="F107:Q107" si="36">SUM(F106)</f>
        <v>107</v>
      </c>
      <c r="G107" s="265">
        <f t="shared" si="36"/>
        <v>107</v>
      </c>
      <c r="H107" s="265">
        <f t="shared" si="36"/>
        <v>107</v>
      </c>
      <c r="I107" s="265">
        <f t="shared" si="36"/>
        <v>107</v>
      </c>
      <c r="J107" s="265">
        <f t="shared" si="36"/>
        <v>0</v>
      </c>
      <c r="K107" s="265">
        <f t="shared" si="36"/>
        <v>0</v>
      </c>
      <c r="L107" s="265">
        <f t="shared" si="36"/>
        <v>0</v>
      </c>
      <c r="M107" s="265">
        <f t="shared" si="36"/>
        <v>0</v>
      </c>
      <c r="N107" s="265">
        <f t="shared" si="36"/>
        <v>0</v>
      </c>
      <c r="O107" s="265">
        <f t="shared" si="36"/>
        <v>0</v>
      </c>
      <c r="P107" s="265">
        <f t="shared" si="36"/>
        <v>0</v>
      </c>
      <c r="Q107" s="265">
        <f t="shared" si="36"/>
        <v>428</v>
      </c>
      <c r="S107" s="266">
        <f>Q107</f>
        <v>428</v>
      </c>
    </row>
    <row r="108" spans="1:19" ht="18.75" hidden="1" customHeight="1" thickTop="1" thickBot="1">
      <c r="B108" s="270"/>
      <c r="C108" s="268" t="s">
        <v>8108</v>
      </c>
      <c r="D108" s="268"/>
      <c r="E108" s="265">
        <f>SUM(E107,E104,E101,E98,E95,E92,E88,E85,E82)</f>
        <v>0</v>
      </c>
      <c r="F108" s="265">
        <f t="shared" ref="F108:Q108" si="37">SUM(F107,F104,F101,F98,F95,F92,F88,F85,F82)</f>
        <v>107</v>
      </c>
      <c r="G108" s="265">
        <f t="shared" si="37"/>
        <v>107</v>
      </c>
      <c r="H108" s="265">
        <f t="shared" si="37"/>
        <v>107</v>
      </c>
      <c r="I108" s="265">
        <f t="shared" si="37"/>
        <v>214</v>
      </c>
      <c r="J108" s="265">
        <f t="shared" si="37"/>
        <v>0</v>
      </c>
      <c r="K108" s="265">
        <f t="shared" si="37"/>
        <v>107</v>
      </c>
      <c r="L108" s="265">
        <f t="shared" si="37"/>
        <v>107</v>
      </c>
      <c r="M108" s="265">
        <f t="shared" si="37"/>
        <v>107</v>
      </c>
      <c r="N108" s="265">
        <f t="shared" si="37"/>
        <v>0</v>
      </c>
      <c r="O108" s="265">
        <f t="shared" si="37"/>
        <v>173.34</v>
      </c>
      <c r="P108" s="265">
        <f t="shared" si="37"/>
        <v>773.61</v>
      </c>
      <c r="Q108" s="265">
        <f t="shared" si="37"/>
        <v>1802.95</v>
      </c>
    </row>
    <row r="109" spans="1:19" ht="18.75" hidden="1" customHeight="1" thickTop="1">
      <c r="B109" s="270"/>
      <c r="C109" s="275"/>
      <c r="D109" s="276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</row>
    <row r="110" spans="1:19" ht="18.75" customHeight="1" thickTop="1">
      <c r="B110" s="270"/>
      <c r="C110" s="258" t="s">
        <v>7892</v>
      </c>
      <c r="D110" s="259" t="s">
        <v>7893</v>
      </c>
      <c r="E110" s="260" t="s">
        <v>6</v>
      </c>
      <c r="F110" s="260" t="s">
        <v>7</v>
      </c>
      <c r="G110" s="260" t="s">
        <v>8</v>
      </c>
      <c r="H110" s="260" t="s">
        <v>9</v>
      </c>
      <c r="I110" s="260" t="s">
        <v>10</v>
      </c>
      <c r="J110" s="260" t="s">
        <v>11</v>
      </c>
      <c r="K110" s="260" t="s">
        <v>12</v>
      </c>
      <c r="L110" s="260" t="s">
        <v>13</v>
      </c>
      <c r="M110" s="260" t="s">
        <v>14</v>
      </c>
      <c r="N110" s="260" t="s">
        <v>15</v>
      </c>
      <c r="O110" s="260" t="s">
        <v>16</v>
      </c>
      <c r="P110" s="260" t="s">
        <v>17</v>
      </c>
      <c r="Q110" s="260" t="s">
        <v>5</v>
      </c>
    </row>
    <row r="111" spans="1:19" ht="18.75" customHeight="1">
      <c r="A111" s="261">
        <f>A110+1</f>
        <v>1</v>
      </c>
      <c r="B111" s="262" t="s">
        <v>742</v>
      </c>
      <c r="C111" s="262" t="s">
        <v>8109</v>
      </c>
      <c r="D111" s="263" t="s">
        <v>8110</v>
      </c>
      <c r="E111" s="264">
        <v>93.09</v>
      </c>
      <c r="F111" s="264">
        <v>32.1</v>
      </c>
      <c r="G111" s="264">
        <v>0</v>
      </c>
      <c r="H111" s="264">
        <v>139.1</v>
      </c>
      <c r="I111" s="264">
        <v>0</v>
      </c>
      <c r="J111" s="264">
        <v>0</v>
      </c>
      <c r="K111" s="264">
        <v>0</v>
      </c>
      <c r="L111" s="264">
        <v>0</v>
      </c>
      <c r="M111" s="264">
        <v>0</v>
      </c>
      <c r="N111" s="264">
        <v>0</v>
      </c>
      <c r="O111" s="264">
        <v>0</v>
      </c>
      <c r="P111" s="264">
        <v>0</v>
      </c>
      <c r="Q111" s="264">
        <v>264.29000000000002</v>
      </c>
    </row>
    <row r="112" spans="1:19" ht="18.75" customHeight="1" thickBot="1">
      <c r="A112" s="261"/>
      <c r="B112" s="262"/>
      <c r="C112" s="262"/>
      <c r="D112" s="263"/>
      <c r="E112" s="265">
        <f>SUM(E111)</f>
        <v>93.09</v>
      </c>
      <c r="F112" s="265">
        <f t="shared" ref="F112:Q112" si="38">SUM(F111)</f>
        <v>32.1</v>
      </c>
      <c r="G112" s="265">
        <f t="shared" si="38"/>
        <v>0</v>
      </c>
      <c r="H112" s="265">
        <f t="shared" si="38"/>
        <v>139.1</v>
      </c>
      <c r="I112" s="265">
        <f t="shared" si="38"/>
        <v>0</v>
      </c>
      <c r="J112" s="265">
        <f t="shared" si="38"/>
        <v>0</v>
      </c>
      <c r="K112" s="265">
        <f t="shared" si="38"/>
        <v>0</v>
      </c>
      <c r="L112" s="265">
        <f t="shared" si="38"/>
        <v>0</v>
      </c>
      <c r="M112" s="265">
        <f t="shared" si="38"/>
        <v>0</v>
      </c>
      <c r="N112" s="265">
        <f t="shared" si="38"/>
        <v>0</v>
      </c>
      <c r="O112" s="265">
        <f t="shared" si="38"/>
        <v>0</v>
      </c>
      <c r="P112" s="265">
        <f t="shared" si="38"/>
        <v>0</v>
      </c>
      <c r="Q112" s="265">
        <f t="shared" si="38"/>
        <v>264.29000000000002</v>
      </c>
      <c r="S112" s="266">
        <f>Q112</f>
        <v>264.29000000000002</v>
      </c>
    </row>
    <row r="113" spans="1:19" ht="18.75" customHeight="1" thickTop="1">
      <c r="B113" s="270"/>
      <c r="C113" s="258" t="s">
        <v>7892</v>
      </c>
      <c r="D113" s="259" t="s">
        <v>7893</v>
      </c>
      <c r="E113" s="260" t="s">
        <v>6</v>
      </c>
      <c r="F113" s="260" t="s">
        <v>7</v>
      </c>
      <c r="G113" s="260" t="s">
        <v>8</v>
      </c>
      <c r="H113" s="260" t="s">
        <v>9</v>
      </c>
      <c r="I113" s="260" t="s">
        <v>10</v>
      </c>
      <c r="J113" s="260" t="s">
        <v>11</v>
      </c>
      <c r="K113" s="260" t="s">
        <v>12</v>
      </c>
      <c r="L113" s="260" t="s">
        <v>13</v>
      </c>
      <c r="M113" s="260" t="s">
        <v>14</v>
      </c>
      <c r="N113" s="260" t="s">
        <v>15</v>
      </c>
      <c r="O113" s="260" t="s">
        <v>16</v>
      </c>
      <c r="P113" s="260" t="s">
        <v>17</v>
      </c>
      <c r="Q113" s="260" t="s">
        <v>5</v>
      </c>
    </row>
    <row r="114" spans="1:19" ht="18.75" customHeight="1">
      <c r="A114" s="261">
        <f>A111+1</f>
        <v>2</v>
      </c>
      <c r="B114" s="262" t="s">
        <v>196</v>
      </c>
      <c r="C114" s="262" t="s">
        <v>4248</v>
      </c>
      <c r="D114" s="263" t="s">
        <v>8095</v>
      </c>
      <c r="E114" s="264">
        <v>42.8</v>
      </c>
      <c r="F114" s="264">
        <v>370.22</v>
      </c>
      <c r="G114" s="264">
        <v>360.59</v>
      </c>
      <c r="H114" s="264">
        <v>296.39</v>
      </c>
      <c r="I114" s="264">
        <v>263.22000000000003</v>
      </c>
      <c r="J114" s="264">
        <v>0</v>
      </c>
      <c r="K114" s="264">
        <v>0</v>
      </c>
      <c r="L114" s="264">
        <v>0</v>
      </c>
      <c r="M114" s="264">
        <v>0</v>
      </c>
      <c r="N114" s="264">
        <v>0</v>
      </c>
      <c r="O114" s="264">
        <v>0</v>
      </c>
      <c r="P114" s="264">
        <v>0</v>
      </c>
      <c r="Q114" s="264">
        <v>1333.22</v>
      </c>
    </row>
    <row r="115" spans="1:19" ht="18.75" customHeight="1">
      <c r="A115" s="261">
        <f>A114+1</f>
        <v>3</v>
      </c>
      <c r="B115" s="262" t="s">
        <v>196</v>
      </c>
      <c r="C115" s="262" t="s">
        <v>8111</v>
      </c>
      <c r="D115" s="263" t="s">
        <v>8112</v>
      </c>
      <c r="E115" s="264">
        <v>0</v>
      </c>
      <c r="F115" s="264">
        <v>151.94</v>
      </c>
      <c r="G115" s="264">
        <v>145.52000000000001</v>
      </c>
      <c r="H115" s="264">
        <v>123.05</v>
      </c>
      <c r="I115" s="264">
        <v>113.42</v>
      </c>
      <c r="J115" s="264">
        <v>0</v>
      </c>
      <c r="K115" s="264">
        <v>0</v>
      </c>
      <c r="L115" s="264">
        <v>0</v>
      </c>
      <c r="M115" s="264">
        <v>0</v>
      </c>
      <c r="N115" s="264">
        <v>0</v>
      </c>
      <c r="O115" s="264">
        <v>0</v>
      </c>
      <c r="P115" s="264">
        <v>0</v>
      </c>
      <c r="Q115" s="264">
        <v>533.92999999999995</v>
      </c>
    </row>
    <row r="116" spans="1:19" ht="18.75" customHeight="1">
      <c r="A116" s="261">
        <f>A115+1</f>
        <v>4</v>
      </c>
      <c r="B116" s="262" t="s">
        <v>196</v>
      </c>
      <c r="C116" s="262" t="s">
        <v>8113</v>
      </c>
      <c r="D116" s="263" t="s">
        <v>8114</v>
      </c>
      <c r="E116" s="264">
        <v>0</v>
      </c>
      <c r="F116" s="264">
        <v>575.66</v>
      </c>
      <c r="G116" s="264">
        <v>623.80999999999995</v>
      </c>
      <c r="H116" s="264">
        <v>437.63</v>
      </c>
      <c r="I116" s="264">
        <v>668.75</v>
      </c>
      <c r="J116" s="264">
        <v>0</v>
      </c>
      <c r="K116" s="264">
        <v>0</v>
      </c>
      <c r="L116" s="264">
        <v>0</v>
      </c>
      <c r="M116" s="264">
        <v>0</v>
      </c>
      <c r="N116" s="264">
        <v>0</v>
      </c>
      <c r="O116" s="264">
        <v>0</v>
      </c>
      <c r="P116" s="264">
        <v>0</v>
      </c>
      <c r="Q116" s="264">
        <v>2305.85</v>
      </c>
    </row>
    <row r="117" spans="1:19" ht="18.75" customHeight="1">
      <c r="A117" s="261">
        <f>A116+1</f>
        <v>5</v>
      </c>
      <c r="B117" s="262" t="s">
        <v>196</v>
      </c>
      <c r="C117" s="262" t="s">
        <v>8055</v>
      </c>
      <c r="D117" s="263" t="s">
        <v>8056</v>
      </c>
      <c r="E117" s="264">
        <v>0</v>
      </c>
      <c r="F117" s="264">
        <v>0</v>
      </c>
      <c r="G117" s="264">
        <v>0</v>
      </c>
      <c r="H117" s="264">
        <v>0</v>
      </c>
      <c r="I117" s="264">
        <v>107</v>
      </c>
      <c r="J117" s="264">
        <v>0</v>
      </c>
      <c r="K117" s="264">
        <v>0</v>
      </c>
      <c r="L117" s="264">
        <v>0</v>
      </c>
      <c r="M117" s="264">
        <v>0</v>
      </c>
      <c r="N117" s="264">
        <v>0</v>
      </c>
      <c r="O117" s="264">
        <v>0</v>
      </c>
      <c r="P117" s="264">
        <v>0</v>
      </c>
      <c r="Q117" s="264">
        <v>428</v>
      </c>
    </row>
    <row r="118" spans="1:19" ht="18.75" customHeight="1">
      <c r="A118" s="261">
        <f>A117+1</f>
        <v>6</v>
      </c>
      <c r="B118" s="262" t="s">
        <v>196</v>
      </c>
      <c r="C118" s="262" t="s">
        <v>8115</v>
      </c>
      <c r="D118" s="263" t="s">
        <v>8116</v>
      </c>
      <c r="E118" s="264">
        <v>0</v>
      </c>
      <c r="F118" s="264">
        <v>107</v>
      </c>
      <c r="G118" s="264">
        <v>107</v>
      </c>
      <c r="H118" s="264">
        <v>107</v>
      </c>
      <c r="I118" s="264">
        <v>0</v>
      </c>
      <c r="J118" s="264">
        <v>0</v>
      </c>
      <c r="K118" s="264">
        <v>0</v>
      </c>
      <c r="L118" s="264">
        <v>0</v>
      </c>
      <c r="M118" s="264">
        <v>0</v>
      </c>
      <c r="N118" s="264">
        <v>0</v>
      </c>
      <c r="O118" s="264">
        <v>0</v>
      </c>
      <c r="P118" s="264">
        <v>0</v>
      </c>
      <c r="Q118" s="264">
        <v>321</v>
      </c>
    </row>
    <row r="119" spans="1:19" ht="18.75" customHeight="1" thickBot="1">
      <c r="A119" s="261"/>
      <c r="B119" s="262"/>
      <c r="C119" s="262"/>
      <c r="D119" s="263"/>
      <c r="E119" s="265">
        <f>SUM(E114:E118)</f>
        <v>42.8</v>
      </c>
      <c r="F119" s="265">
        <f t="shared" ref="F119:Q119" si="39">SUM(F114:F118)</f>
        <v>1204.8200000000002</v>
      </c>
      <c r="G119" s="265">
        <f t="shared" si="39"/>
        <v>1236.92</v>
      </c>
      <c r="H119" s="265">
        <f t="shared" si="39"/>
        <v>964.06999999999994</v>
      </c>
      <c r="I119" s="265">
        <f t="shared" si="39"/>
        <v>1152.3900000000001</v>
      </c>
      <c r="J119" s="265">
        <f t="shared" si="39"/>
        <v>0</v>
      </c>
      <c r="K119" s="265">
        <f t="shared" si="39"/>
        <v>0</v>
      </c>
      <c r="L119" s="265">
        <f t="shared" si="39"/>
        <v>0</v>
      </c>
      <c r="M119" s="265">
        <f t="shared" si="39"/>
        <v>0</v>
      </c>
      <c r="N119" s="265">
        <f t="shared" si="39"/>
        <v>0</v>
      </c>
      <c r="O119" s="265">
        <f t="shared" si="39"/>
        <v>0</v>
      </c>
      <c r="P119" s="265">
        <f t="shared" si="39"/>
        <v>0</v>
      </c>
      <c r="Q119" s="265">
        <f t="shared" si="39"/>
        <v>4922</v>
      </c>
      <c r="S119" s="266">
        <f>Q119</f>
        <v>4922</v>
      </c>
    </row>
    <row r="120" spans="1:19" ht="18.75" customHeight="1" thickTop="1">
      <c r="B120" s="270"/>
      <c r="C120" s="258" t="s">
        <v>7892</v>
      </c>
      <c r="D120" s="259" t="s">
        <v>7893</v>
      </c>
      <c r="E120" s="260" t="s">
        <v>6</v>
      </c>
      <c r="F120" s="260" t="s">
        <v>7</v>
      </c>
      <c r="G120" s="260" t="s">
        <v>8</v>
      </c>
      <c r="H120" s="260" t="s">
        <v>9</v>
      </c>
      <c r="I120" s="260" t="s">
        <v>10</v>
      </c>
      <c r="J120" s="260" t="s">
        <v>11</v>
      </c>
      <c r="K120" s="260" t="s">
        <v>12</v>
      </c>
      <c r="L120" s="260" t="s">
        <v>13</v>
      </c>
      <c r="M120" s="260" t="s">
        <v>14</v>
      </c>
      <c r="N120" s="260" t="s">
        <v>15</v>
      </c>
      <c r="O120" s="260" t="s">
        <v>16</v>
      </c>
      <c r="P120" s="260" t="s">
        <v>17</v>
      </c>
      <c r="Q120" s="260" t="s">
        <v>5</v>
      </c>
    </row>
    <row r="121" spans="1:19" ht="18.75" customHeight="1">
      <c r="A121" s="261">
        <f>A118+1</f>
        <v>7</v>
      </c>
      <c r="B121" s="262" t="s">
        <v>230</v>
      </c>
      <c r="C121" s="262" t="s">
        <v>8117</v>
      </c>
      <c r="D121" s="263" t="s">
        <v>8118</v>
      </c>
      <c r="E121" s="264">
        <v>0</v>
      </c>
      <c r="F121" s="264">
        <v>0</v>
      </c>
      <c r="G121" s="264">
        <v>0</v>
      </c>
      <c r="H121" s="264">
        <v>392.69</v>
      </c>
      <c r="I121" s="264">
        <v>0</v>
      </c>
      <c r="J121" s="264">
        <v>0</v>
      </c>
      <c r="K121" s="264">
        <v>0</v>
      </c>
      <c r="L121" s="264">
        <v>0</v>
      </c>
      <c r="M121" s="264">
        <v>0</v>
      </c>
      <c r="N121" s="264">
        <v>0</v>
      </c>
      <c r="O121" s="264">
        <v>0</v>
      </c>
      <c r="P121" s="264">
        <v>0</v>
      </c>
      <c r="Q121" s="264">
        <v>1038.97</v>
      </c>
    </row>
    <row r="122" spans="1:19" ht="18.75" customHeight="1">
      <c r="A122" s="261">
        <f>A121+1</f>
        <v>8</v>
      </c>
      <c r="B122" s="262" t="s">
        <v>230</v>
      </c>
      <c r="C122" s="262" t="s">
        <v>8119</v>
      </c>
      <c r="D122" s="263" t="s">
        <v>8120</v>
      </c>
      <c r="E122" s="264">
        <v>0</v>
      </c>
      <c r="F122" s="264">
        <v>0</v>
      </c>
      <c r="G122" s="264">
        <v>488.99</v>
      </c>
      <c r="H122" s="264">
        <v>0</v>
      </c>
      <c r="I122" s="264">
        <v>0</v>
      </c>
      <c r="J122" s="264">
        <v>0</v>
      </c>
      <c r="K122" s="264">
        <v>0</v>
      </c>
      <c r="L122" s="264">
        <v>0</v>
      </c>
      <c r="M122" s="264">
        <v>0</v>
      </c>
      <c r="N122" s="264">
        <v>0</v>
      </c>
      <c r="O122" s="264">
        <v>0</v>
      </c>
      <c r="P122" s="264">
        <v>0</v>
      </c>
      <c r="Q122" s="264">
        <v>758.63</v>
      </c>
    </row>
    <row r="123" spans="1:19" ht="18.75" customHeight="1">
      <c r="A123" s="261">
        <f>A122+1</f>
        <v>9</v>
      </c>
      <c r="B123" s="262" t="s">
        <v>230</v>
      </c>
      <c r="C123" s="262" t="s">
        <v>8121</v>
      </c>
      <c r="D123" s="263" t="s">
        <v>8122</v>
      </c>
      <c r="E123" s="264">
        <v>0</v>
      </c>
      <c r="F123" s="264">
        <v>0</v>
      </c>
      <c r="G123" s="264">
        <v>107</v>
      </c>
      <c r="H123" s="264">
        <v>107</v>
      </c>
      <c r="I123" s="264">
        <v>107</v>
      </c>
      <c r="J123" s="264">
        <v>0</v>
      </c>
      <c r="K123" s="264">
        <v>0</v>
      </c>
      <c r="L123" s="264">
        <v>0</v>
      </c>
      <c r="M123" s="264">
        <v>0</v>
      </c>
      <c r="N123" s="264">
        <v>0</v>
      </c>
      <c r="O123" s="264">
        <v>0</v>
      </c>
      <c r="P123" s="264">
        <v>0</v>
      </c>
      <c r="Q123" s="264">
        <v>321</v>
      </c>
    </row>
    <row r="124" spans="1:19" ht="18.75" customHeight="1" thickBot="1">
      <c r="A124" s="261"/>
      <c r="B124" s="262"/>
      <c r="C124" s="262"/>
      <c r="D124" s="263"/>
      <c r="E124" s="265">
        <f>SUM(E121:E123)</f>
        <v>0</v>
      </c>
      <c r="F124" s="265">
        <f t="shared" ref="F124:Q124" si="40">SUM(F121:F123)</f>
        <v>0</v>
      </c>
      <c r="G124" s="265">
        <f t="shared" si="40"/>
        <v>595.99</v>
      </c>
      <c r="H124" s="265">
        <f t="shared" si="40"/>
        <v>499.69</v>
      </c>
      <c r="I124" s="265">
        <f t="shared" si="40"/>
        <v>107</v>
      </c>
      <c r="J124" s="265">
        <f t="shared" si="40"/>
        <v>0</v>
      </c>
      <c r="K124" s="265">
        <f t="shared" si="40"/>
        <v>0</v>
      </c>
      <c r="L124" s="265">
        <f t="shared" si="40"/>
        <v>0</v>
      </c>
      <c r="M124" s="265">
        <f t="shared" si="40"/>
        <v>0</v>
      </c>
      <c r="N124" s="265">
        <f t="shared" si="40"/>
        <v>0</v>
      </c>
      <c r="O124" s="265">
        <f t="shared" si="40"/>
        <v>0</v>
      </c>
      <c r="P124" s="265">
        <f t="shared" si="40"/>
        <v>0</v>
      </c>
      <c r="Q124" s="265">
        <f t="shared" si="40"/>
        <v>2118.6</v>
      </c>
      <c r="S124" s="266">
        <f>Q124</f>
        <v>2118.6</v>
      </c>
    </row>
    <row r="125" spans="1:19" ht="18.75" customHeight="1" thickTop="1">
      <c r="B125" s="270"/>
      <c r="C125" s="258" t="s">
        <v>7892</v>
      </c>
      <c r="D125" s="259" t="s">
        <v>7893</v>
      </c>
      <c r="E125" s="260" t="s">
        <v>6</v>
      </c>
      <c r="F125" s="260" t="s">
        <v>7</v>
      </c>
      <c r="G125" s="260" t="s">
        <v>8</v>
      </c>
      <c r="H125" s="260" t="s">
        <v>9</v>
      </c>
      <c r="I125" s="260" t="s">
        <v>10</v>
      </c>
      <c r="J125" s="260" t="s">
        <v>11</v>
      </c>
      <c r="K125" s="260" t="s">
        <v>12</v>
      </c>
      <c r="L125" s="260" t="s">
        <v>13</v>
      </c>
      <c r="M125" s="260" t="s">
        <v>14</v>
      </c>
      <c r="N125" s="260" t="s">
        <v>15</v>
      </c>
      <c r="O125" s="260" t="s">
        <v>16</v>
      </c>
      <c r="P125" s="260" t="s">
        <v>17</v>
      </c>
      <c r="Q125" s="260" t="s">
        <v>5</v>
      </c>
    </row>
    <row r="126" spans="1:19" ht="18.75" customHeight="1">
      <c r="A126" s="261">
        <f>A123+1</f>
        <v>10</v>
      </c>
      <c r="B126" s="263" t="s">
        <v>287</v>
      </c>
      <c r="C126" s="262" t="s">
        <v>8123</v>
      </c>
      <c r="D126" s="263" t="s">
        <v>8124</v>
      </c>
      <c r="E126" s="264">
        <v>184.04</v>
      </c>
      <c r="F126" s="264">
        <v>0</v>
      </c>
      <c r="G126" s="264">
        <v>0</v>
      </c>
      <c r="H126" s="264">
        <v>135.88999999999999</v>
      </c>
      <c r="I126" s="264">
        <v>142.31</v>
      </c>
      <c r="J126" s="264">
        <v>0</v>
      </c>
      <c r="K126" s="264">
        <v>0</v>
      </c>
      <c r="L126" s="264">
        <v>0</v>
      </c>
      <c r="M126" s="264">
        <v>0</v>
      </c>
      <c r="N126" s="264">
        <v>0</v>
      </c>
      <c r="O126" s="264">
        <v>0</v>
      </c>
      <c r="P126" s="264">
        <v>0</v>
      </c>
      <c r="Q126" s="264">
        <v>462.24</v>
      </c>
    </row>
    <row r="127" spans="1:19" ht="18.75" customHeight="1" thickBot="1">
      <c r="A127" s="261"/>
      <c r="B127" s="262"/>
      <c r="C127" s="262"/>
      <c r="D127" s="263"/>
      <c r="E127" s="265">
        <f>SUM(E126)</f>
        <v>184.04</v>
      </c>
      <c r="F127" s="265">
        <f t="shared" ref="F127:Q127" si="41">SUM(F126)</f>
        <v>0</v>
      </c>
      <c r="G127" s="265">
        <f t="shared" si="41"/>
        <v>0</v>
      </c>
      <c r="H127" s="265">
        <f t="shared" si="41"/>
        <v>135.88999999999999</v>
      </c>
      <c r="I127" s="265">
        <f t="shared" si="41"/>
        <v>142.31</v>
      </c>
      <c r="J127" s="265">
        <f t="shared" si="41"/>
        <v>0</v>
      </c>
      <c r="K127" s="265">
        <f t="shared" si="41"/>
        <v>0</v>
      </c>
      <c r="L127" s="265">
        <f t="shared" si="41"/>
        <v>0</v>
      </c>
      <c r="M127" s="265">
        <f t="shared" si="41"/>
        <v>0</v>
      </c>
      <c r="N127" s="265">
        <f t="shared" si="41"/>
        <v>0</v>
      </c>
      <c r="O127" s="265">
        <f t="shared" si="41"/>
        <v>0</v>
      </c>
      <c r="P127" s="265">
        <f t="shared" si="41"/>
        <v>0</v>
      </c>
      <c r="Q127" s="265">
        <f t="shared" si="41"/>
        <v>462.24</v>
      </c>
      <c r="S127" s="266">
        <f>Q127</f>
        <v>462.24</v>
      </c>
    </row>
    <row r="128" spans="1:19" ht="18.75" customHeight="1" thickTop="1">
      <c r="B128" s="270"/>
      <c r="C128" s="258" t="s">
        <v>7892</v>
      </c>
      <c r="D128" s="259" t="s">
        <v>7893</v>
      </c>
      <c r="E128" s="260" t="s">
        <v>6</v>
      </c>
      <c r="F128" s="260" t="s">
        <v>7</v>
      </c>
      <c r="G128" s="260" t="s">
        <v>8</v>
      </c>
      <c r="H128" s="260" t="s">
        <v>9</v>
      </c>
      <c r="I128" s="260" t="s">
        <v>10</v>
      </c>
      <c r="J128" s="260" t="s">
        <v>11</v>
      </c>
      <c r="K128" s="260" t="s">
        <v>12</v>
      </c>
      <c r="L128" s="260" t="s">
        <v>13</v>
      </c>
      <c r="M128" s="260" t="s">
        <v>14</v>
      </c>
      <c r="N128" s="260" t="s">
        <v>15</v>
      </c>
      <c r="O128" s="260" t="s">
        <v>16</v>
      </c>
      <c r="P128" s="260" t="s">
        <v>17</v>
      </c>
      <c r="Q128" s="260" t="s">
        <v>5</v>
      </c>
    </row>
    <row r="129" spans="1:19" ht="18.75" customHeight="1">
      <c r="A129" s="261">
        <f>A126+1</f>
        <v>11</v>
      </c>
      <c r="B129" s="263" t="s">
        <v>299</v>
      </c>
      <c r="C129" s="262" t="s">
        <v>5026</v>
      </c>
      <c r="D129" s="263" t="s">
        <v>8125</v>
      </c>
      <c r="E129" s="264">
        <v>0</v>
      </c>
      <c r="F129" s="264">
        <v>0</v>
      </c>
      <c r="G129" s="264">
        <v>0</v>
      </c>
      <c r="H129" s="264">
        <v>0</v>
      </c>
      <c r="I129" s="264">
        <v>598.13</v>
      </c>
      <c r="J129" s="264">
        <v>0</v>
      </c>
      <c r="K129" s="264">
        <v>0</v>
      </c>
      <c r="L129" s="264">
        <v>0</v>
      </c>
      <c r="M129" s="264">
        <v>0</v>
      </c>
      <c r="N129" s="264">
        <v>0</v>
      </c>
      <c r="O129" s="264">
        <v>0</v>
      </c>
      <c r="P129" s="264">
        <v>0</v>
      </c>
      <c r="Q129" s="264">
        <v>1228.3599999999999</v>
      </c>
    </row>
    <row r="130" spans="1:19" ht="18.75" customHeight="1" thickBot="1">
      <c r="A130" s="261"/>
      <c r="B130" s="262"/>
      <c r="C130" s="262"/>
      <c r="D130" s="263"/>
      <c r="E130" s="265">
        <f>SUM(E129)</f>
        <v>0</v>
      </c>
      <c r="F130" s="265">
        <f t="shared" ref="F130:Q130" si="42">SUM(F129)</f>
        <v>0</v>
      </c>
      <c r="G130" s="265">
        <f t="shared" si="42"/>
        <v>0</v>
      </c>
      <c r="H130" s="265">
        <f t="shared" si="42"/>
        <v>0</v>
      </c>
      <c r="I130" s="265">
        <f t="shared" si="42"/>
        <v>598.13</v>
      </c>
      <c r="J130" s="265">
        <f t="shared" si="42"/>
        <v>0</v>
      </c>
      <c r="K130" s="265">
        <f t="shared" si="42"/>
        <v>0</v>
      </c>
      <c r="L130" s="265">
        <f t="shared" si="42"/>
        <v>0</v>
      </c>
      <c r="M130" s="265">
        <f t="shared" si="42"/>
        <v>0</v>
      </c>
      <c r="N130" s="265">
        <f t="shared" si="42"/>
        <v>0</v>
      </c>
      <c r="O130" s="265">
        <f t="shared" si="42"/>
        <v>0</v>
      </c>
      <c r="P130" s="265">
        <f t="shared" si="42"/>
        <v>0</v>
      </c>
      <c r="Q130" s="265">
        <f t="shared" si="42"/>
        <v>1228.3599999999999</v>
      </c>
      <c r="S130" s="266">
        <f>Q130</f>
        <v>1228.3599999999999</v>
      </c>
    </row>
    <row r="131" spans="1:19" ht="18.75" customHeight="1" thickTop="1">
      <c r="B131" s="270"/>
      <c r="C131" s="258" t="s">
        <v>7892</v>
      </c>
      <c r="D131" s="259" t="s">
        <v>7893</v>
      </c>
      <c r="E131" s="260" t="s">
        <v>6</v>
      </c>
      <c r="F131" s="260" t="s">
        <v>7</v>
      </c>
      <c r="G131" s="260" t="s">
        <v>8</v>
      </c>
      <c r="H131" s="260" t="s">
        <v>9</v>
      </c>
      <c r="I131" s="260" t="s">
        <v>10</v>
      </c>
      <c r="J131" s="260" t="s">
        <v>11</v>
      </c>
      <c r="K131" s="260" t="s">
        <v>12</v>
      </c>
      <c r="L131" s="260" t="s">
        <v>13</v>
      </c>
      <c r="M131" s="260" t="s">
        <v>14</v>
      </c>
      <c r="N131" s="260" t="s">
        <v>15</v>
      </c>
      <c r="O131" s="260" t="s">
        <v>16</v>
      </c>
      <c r="P131" s="260" t="s">
        <v>17</v>
      </c>
      <c r="Q131" s="260" t="s">
        <v>5</v>
      </c>
    </row>
    <row r="132" spans="1:19" ht="18.75" customHeight="1">
      <c r="A132" s="261">
        <f>A129+1</f>
        <v>12</v>
      </c>
      <c r="B132" s="262" t="s">
        <v>1490</v>
      </c>
      <c r="C132" s="262" t="s">
        <v>8126</v>
      </c>
      <c r="D132" s="263" t="s">
        <v>8127</v>
      </c>
      <c r="E132" s="264">
        <v>0</v>
      </c>
      <c r="F132" s="264">
        <v>0</v>
      </c>
      <c r="G132" s="264">
        <v>0</v>
      </c>
      <c r="H132" s="264">
        <v>107</v>
      </c>
      <c r="I132" s="264">
        <v>107</v>
      </c>
      <c r="J132" s="264">
        <v>0</v>
      </c>
      <c r="K132" s="264">
        <v>0</v>
      </c>
      <c r="L132" s="264">
        <v>0</v>
      </c>
      <c r="M132" s="264">
        <v>0</v>
      </c>
      <c r="N132" s="264">
        <v>0</v>
      </c>
      <c r="O132" s="264">
        <v>0</v>
      </c>
      <c r="P132" s="264">
        <v>0</v>
      </c>
      <c r="Q132" s="264">
        <v>214</v>
      </c>
    </row>
    <row r="133" spans="1:19" ht="18.75" customHeight="1" thickBot="1">
      <c r="A133" s="261"/>
      <c r="B133" s="262"/>
      <c r="C133" s="262"/>
      <c r="D133" s="263"/>
      <c r="E133" s="265">
        <f>SUM(E132)</f>
        <v>0</v>
      </c>
      <c r="F133" s="265">
        <f t="shared" ref="F133:Q133" si="43">SUM(F132)</f>
        <v>0</v>
      </c>
      <c r="G133" s="265">
        <f t="shared" si="43"/>
        <v>0</v>
      </c>
      <c r="H133" s="265">
        <f t="shared" si="43"/>
        <v>107</v>
      </c>
      <c r="I133" s="265">
        <f t="shared" si="43"/>
        <v>107</v>
      </c>
      <c r="J133" s="265">
        <f t="shared" si="43"/>
        <v>0</v>
      </c>
      <c r="K133" s="265">
        <f t="shared" si="43"/>
        <v>0</v>
      </c>
      <c r="L133" s="265">
        <f t="shared" si="43"/>
        <v>0</v>
      </c>
      <c r="M133" s="265">
        <f t="shared" si="43"/>
        <v>0</v>
      </c>
      <c r="N133" s="265">
        <f t="shared" si="43"/>
        <v>0</v>
      </c>
      <c r="O133" s="265">
        <f t="shared" si="43"/>
        <v>0</v>
      </c>
      <c r="P133" s="265">
        <f t="shared" si="43"/>
        <v>0</v>
      </c>
      <c r="Q133" s="265">
        <f t="shared" si="43"/>
        <v>214</v>
      </c>
      <c r="S133" s="266">
        <f>Q133</f>
        <v>214</v>
      </c>
    </row>
    <row r="134" spans="1:19" ht="18.75" customHeight="1" thickTop="1">
      <c r="B134" s="270"/>
      <c r="C134" s="258" t="s">
        <v>7892</v>
      </c>
      <c r="D134" s="259" t="s">
        <v>7893</v>
      </c>
      <c r="E134" s="260" t="s">
        <v>6</v>
      </c>
      <c r="F134" s="260" t="s">
        <v>7</v>
      </c>
      <c r="G134" s="260" t="s">
        <v>8</v>
      </c>
      <c r="H134" s="260" t="s">
        <v>9</v>
      </c>
      <c r="I134" s="260" t="s">
        <v>10</v>
      </c>
      <c r="J134" s="260" t="s">
        <v>11</v>
      </c>
      <c r="K134" s="260" t="s">
        <v>12</v>
      </c>
      <c r="L134" s="260" t="s">
        <v>13</v>
      </c>
      <c r="M134" s="260" t="s">
        <v>14</v>
      </c>
      <c r="N134" s="260" t="s">
        <v>15</v>
      </c>
      <c r="O134" s="260" t="s">
        <v>16</v>
      </c>
      <c r="P134" s="260" t="s">
        <v>17</v>
      </c>
      <c r="Q134" s="260" t="s">
        <v>5</v>
      </c>
    </row>
    <row r="135" spans="1:19" ht="18.75" customHeight="1">
      <c r="A135" s="261">
        <f>A132+1</f>
        <v>13</v>
      </c>
      <c r="B135" s="262" t="s">
        <v>307</v>
      </c>
      <c r="C135" s="262" t="s">
        <v>8128</v>
      </c>
      <c r="D135" s="263" t="s">
        <v>8129</v>
      </c>
      <c r="E135" s="264">
        <v>0</v>
      </c>
      <c r="F135" s="264">
        <v>0</v>
      </c>
      <c r="G135" s="264">
        <v>0</v>
      </c>
      <c r="H135" s="264">
        <v>107</v>
      </c>
      <c r="I135" s="264">
        <v>0</v>
      </c>
      <c r="J135" s="264">
        <v>0</v>
      </c>
      <c r="K135" s="264">
        <v>0</v>
      </c>
      <c r="L135" s="264">
        <v>0</v>
      </c>
      <c r="M135" s="264">
        <v>0</v>
      </c>
      <c r="N135" s="264">
        <v>0</v>
      </c>
      <c r="O135" s="264">
        <v>0</v>
      </c>
      <c r="P135" s="264">
        <v>0</v>
      </c>
      <c r="Q135" s="264">
        <v>428</v>
      </c>
    </row>
    <row r="136" spans="1:19" ht="18.75" customHeight="1" thickBot="1">
      <c r="A136" s="261"/>
      <c r="B136" s="262"/>
      <c r="C136" s="262"/>
      <c r="D136" s="263"/>
      <c r="E136" s="265">
        <f>SUM(E135)</f>
        <v>0</v>
      </c>
      <c r="F136" s="265">
        <f t="shared" ref="F136:Q136" si="44">SUM(F135)</f>
        <v>0</v>
      </c>
      <c r="G136" s="265">
        <f t="shared" si="44"/>
        <v>0</v>
      </c>
      <c r="H136" s="265">
        <f t="shared" si="44"/>
        <v>107</v>
      </c>
      <c r="I136" s="265">
        <f t="shared" si="44"/>
        <v>0</v>
      </c>
      <c r="J136" s="265">
        <f t="shared" si="44"/>
        <v>0</v>
      </c>
      <c r="K136" s="265">
        <f t="shared" si="44"/>
        <v>0</v>
      </c>
      <c r="L136" s="265">
        <f t="shared" si="44"/>
        <v>0</v>
      </c>
      <c r="M136" s="265">
        <f t="shared" si="44"/>
        <v>0</v>
      </c>
      <c r="N136" s="265">
        <f t="shared" si="44"/>
        <v>0</v>
      </c>
      <c r="O136" s="265">
        <f t="shared" si="44"/>
        <v>0</v>
      </c>
      <c r="P136" s="265">
        <f t="shared" si="44"/>
        <v>0</v>
      </c>
      <c r="Q136" s="265">
        <f t="shared" si="44"/>
        <v>428</v>
      </c>
      <c r="S136" s="266">
        <f>Q136</f>
        <v>428</v>
      </c>
    </row>
    <row r="137" spans="1:19" ht="18.75" customHeight="1" thickTop="1">
      <c r="B137" s="270"/>
      <c r="C137" s="258" t="s">
        <v>7892</v>
      </c>
      <c r="D137" s="259" t="s">
        <v>7893</v>
      </c>
      <c r="E137" s="260" t="s">
        <v>6</v>
      </c>
      <c r="F137" s="260" t="s">
        <v>7</v>
      </c>
      <c r="G137" s="260" t="s">
        <v>8</v>
      </c>
      <c r="H137" s="260" t="s">
        <v>9</v>
      </c>
      <c r="I137" s="260" t="s">
        <v>10</v>
      </c>
      <c r="J137" s="260" t="s">
        <v>11</v>
      </c>
      <c r="K137" s="260" t="s">
        <v>12</v>
      </c>
      <c r="L137" s="260" t="s">
        <v>13</v>
      </c>
      <c r="M137" s="260" t="s">
        <v>14</v>
      </c>
      <c r="N137" s="260" t="s">
        <v>15</v>
      </c>
      <c r="O137" s="260" t="s">
        <v>16</v>
      </c>
      <c r="P137" s="260" t="s">
        <v>17</v>
      </c>
      <c r="Q137" s="260" t="s">
        <v>5</v>
      </c>
    </row>
    <row r="138" spans="1:19" ht="18.75" customHeight="1">
      <c r="A138" s="261">
        <f>A135+1</f>
        <v>14</v>
      </c>
      <c r="B138" s="262" t="s">
        <v>316</v>
      </c>
      <c r="C138" s="262" t="s">
        <v>5439</v>
      </c>
      <c r="D138" s="263" t="s">
        <v>8130</v>
      </c>
      <c r="E138" s="264">
        <v>0</v>
      </c>
      <c r="F138" s="264">
        <v>0</v>
      </c>
      <c r="G138" s="264">
        <v>0</v>
      </c>
      <c r="H138" s="264">
        <v>107</v>
      </c>
      <c r="I138" s="264">
        <v>107</v>
      </c>
      <c r="J138" s="264">
        <v>0</v>
      </c>
      <c r="K138" s="264">
        <v>0</v>
      </c>
      <c r="L138" s="264">
        <v>0</v>
      </c>
      <c r="M138" s="264">
        <v>0</v>
      </c>
      <c r="N138" s="264">
        <v>0</v>
      </c>
      <c r="O138" s="264">
        <v>0</v>
      </c>
      <c r="P138" s="264">
        <v>0</v>
      </c>
      <c r="Q138" s="264">
        <v>214</v>
      </c>
    </row>
    <row r="139" spans="1:19" ht="18.75" customHeight="1">
      <c r="A139" s="261">
        <f>A138+1</f>
        <v>15</v>
      </c>
      <c r="B139" s="262" t="s">
        <v>316</v>
      </c>
      <c r="C139" s="262" t="s">
        <v>8131</v>
      </c>
      <c r="D139" s="263" t="s">
        <v>8132</v>
      </c>
      <c r="E139" s="264">
        <v>0</v>
      </c>
      <c r="F139" s="264">
        <v>123.05</v>
      </c>
      <c r="G139" s="264">
        <v>129.47</v>
      </c>
      <c r="H139" s="264">
        <v>193.67</v>
      </c>
      <c r="I139" s="264">
        <v>0</v>
      </c>
      <c r="J139" s="264">
        <v>0</v>
      </c>
      <c r="K139" s="264">
        <v>0</v>
      </c>
      <c r="L139" s="264">
        <v>0</v>
      </c>
      <c r="M139" s="264">
        <v>0</v>
      </c>
      <c r="N139" s="264">
        <v>0</v>
      </c>
      <c r="O139" s="264">
        <v>0</v>
      </c>
      <c r="P139" s="264">
        <v>0</v>
      </c>
      <c r="Q139" s="264">
        <v>446.19</v>
      </c>
    </row>
    <row r="140" spans="1:19" ht="18.75" customHeight="1" thickBot="1">
      <c r="A140" s="261"/>
      <c r="B140" s="262"/>
      <c r="C140" s="262"/>
      <c r="D140" s="263"/>
      <c r="E140" s="265">
        <f>SUM(E138:E139)</f>
        <v>0</v>
      </c>
      <c r="F140" s="265">
        <f t="shared" ref="F140:Q140" si="45">SUM(F138:F139)</f>
        <v>123.05</v>
      </c>
      <c r="G140" s="265">
        <f t="shared" si="45"/>
        <v>129.47</v>
      </c>
      <c r="H140" s="265">
        <f t="shared" si="45"/>
        <v>300.66999999999996</v>
      </c>
      <c r="I140" s="265">
        <f t="shared" si="45"/>
        <v>107</v>
      </c>
      <c r="J140" s="265">
        <f t="shared" si="45"/>
        <v>0</v>
      </c>
      <c r="K140" s="265">
        <f t="shared" si="45"/>
        <v>0</v>
      </c>
      <c r="L140" s="265">
        <f t="shared" si="45"/>
        <v>0</v>
      </c>
      <c r="M140" s="265">
        <f t="shared" si="45"/>
        <v>0</v>
      </c>
      <c r="N140" s="265">
        <f t="shared" si="45"/>
        <v>0</v>
      </c>
      <c r="O140" s="265">
        <f t="shared" si="45"/>
        <v>0</v>
      </c>
      <c r="P140" s="265">
        <f t="shared" si="45"/>
        <v>0</v>
      </c>
      <c r="Q140" s="265">
        <f t="shared" si="45"/>
        <v>660.19</v>
      </c>
      <c r="S140" s="266">
        <f>Q140</f>
        <v>660.19</v>
      </c>
    </row>
    <row r="141" spans="1:19" ht="18.75" customHeight="1" thickTop="1">
      <c r="B141" s="270"/>
      <c r="C141" s="258" t="s">
        <v>7892</v>
      </c>
      <c r="D141" s="259" t="s">
        <v>7893</v>
      </c>
      <c r="E141" s="260" t="s">
        <v>6</v>
      </c>
      <c r="F141" s="260" t="s">
        <v>7</v>
      </c>
      <c r="G141" s="260" t="s">
        <v>8</v>
      </c>
      <c r="H141" s="260" t="s">
        <v>9</v>
      </c>
      <c r="I141" s="260" t="s">
        <v>10</v>
      </c>
      <c r="J141" s="260" t="s">
        <v>11</v>
      </c>
      <c r="K141" s="260" t="s">
        <v>12</v>
      </c>
      <c r="L141" s="260" t="s">
        <v>13</v>
      </c>
      <c r="M141" s="260" t="s">
        <v>14</v>
      </c>
      <c r="N141" s="260" t="s">
        <v>15</v>
      </c>
      <c r="O141" s="260" t="s">
        <v>16</v>
      </c>
      <c r="P141" s="260" t="s">
        <v>17</v>
      </c>
      <c r="Q141" s="260" t="s">
        <v>5</v>
      </c>
    </row>
    <row r="142" spans="1:19" ht="18.75" customHeight="1">
      <c r="A142" s="261">
        <f>A139+1</f>
        <v>16</v>
      </c>
      <c r="B142" s="262" t="s">
        <v>422</v>
      </c>
      <c r="C142" s="262" t="s">
        <v>5717</v>
      </c>
      <c r="D142" s="263" t="s">
        <v>8133</v>
      </c>
      <c r="E142" s="264">
        <v>0</v>
      </c>
      <c r="F142" s="264">
        <v>0</v>
      </c>
      <c r="G142" s="264">
        <v>0</v>
      </c>
      <c r="H142" s="264">
        <v>0</v>
      </c>
      <c r="I142" s="264">
        <v>1031.48</v>
      </c>
      <c r="J142" s="264">
        <v>0</v>
      </c>
      <c r="K142" s="264">
        <v>0</v>
      </c>
      <c r="L142" s="264">
        <v>0</v>
      </c>
      <c r="M142" s="264">
        <v>0</v>
      </c>
      <c r="N142" s="264">
        <v>0</v>
      </c>
      <c r="O142" s="264">
        <v>0</v>
      </c>
      <c r="P142" s="264">
        <v>0</v>
      </c>
      <c r="Q142" s="264">
        <v>2972.46</v>
      </c>
    </row>
    <row r="143" spans="1:19" ht="18.75" customHeight="1" thickBot="1">
      <c r="A143" s="261"/>
      <c r="B143" s="262"/>
      <c r="C143" s="262"/>
      <c r="D143" s="263"/>
      <c r="E143" s="265">
        <f>SUM(E142)</f>
        <v>0</v>
      </c>
      <c r="F143" s="265">
        <f t="shared" ref="F143:Q143" si="46">SUM(F142)</f>
        <v>0</v>
      </c>
      <c r="G143" s="265">
        <f t="shared" si="46"/>
        <v>0</v>
      </c>
      <c r="H143" s="265">
        <f t="shared" si="46"/>
        <v>0</v>
      </c>
      <c r="I143" s="265">
        <f t="shared" si="46"/>
        <v>1031.48</v>
      </c>
      <c r="J143" s="265">
        <f t="shared" si="46"/>
        <v>0</v>
      </c>
      <c r="K143" s="265">
        <f t="shared" si="46"/>
        <v>0</v>
      </c>
      <c r="L143" s="265">
        <f t="shared" si="46"/>
        <v>0</v>
      </c>
      <c r="M143" s="265">
        <f t="shared" si="46"/>
        <v>0</v>
      </c>
      <c r="N143" s="265">
        <f t="shared" si="46"/>
        <v>0</v>
      </c>
      <c r="O143" s="265">
        <f t="shared" si="46"/>
        <v>0</v>
      </c>
      <c r="P143" s="265">
        <f t="shared" si="46"/>
        <v>0</v>
      </c>
      <c r="Q143" s="265">
        <f t="shared" si="46"/>
        <v>2972.46</v>
      </c>
      <c r="S143" s="266">
        <f>Q143</f>
        <v>2972.46</v>
      </c>
    </row>
    <row r="144" spans="1:19" ht="18.75" customHeight="1" thickTop="1">
      <c r="B144" s="270"/>
      <c r="C144" s="258" t="s">
        <v>7892</v>
      </c>
      <c r="D144" s="259" t="s">
        <v>7893</v>
      </c>
      <c r="E144" s="260" t="s">
        <v>6</v>
      </c>
      <c r="F144" s="260" t="s">
        <v>7</v>
      </c>
      <c r="G144" s="260" t="s">
        <v>8</v>
      </c>
      <c r="H144" s="260" t="s">
        <v>9</v>
      </c>
      <c r="I144" s="260" t="s">
        <v>10</v>
      </c>
      <c r="J144" s="260" t="s">
        <v>11</v>
      </c>
      <c r="K144" s="260" t="s">
        <v>12</v>
      </c>
      <c r="L144" s="260" t="s">
        <v>13</v>
      </c>
      <c r="M144" s="260" t="s">
        <v>14</v>
      </c>
      <c r="N144" s="260" t="s">
        <v>15</v>
      </c>
      <c r="O144" s="260" t="s">
        <v>16</v>
      </c>
      <c r="P144" s="260" t="s">
        <v>17</v>
      </c>
      <c r="Q144" s="260" t="s">
        <v>5</v>
      </c>
    </row>
    <row r="145" spans="1:19" ht="18.75" customHeight="1">
      <c r="A145" s="261">
        <f>A142+1</f>
        <v>17</v>
      </c>
      <c r="B145" s="262" t="s">
        <v>1977</v>
      </c>
      <c r="C145" s="262" t="s">
        <v>8134</v>
      </c>
      <c r="D145" s="263" t="s">
        <v>8135</v>
      </c>
      <c r="E145" s="264">
        <v>0</v>
      </c>
      <c r="F145" s="264">
        <v>0</v>
      </c>
      <c r="G145" s="264">
        <v>0</v>
      </c>
      <c r="H145" s="264">
        <v>107</v>
      </c>
      <c r="I145" s="264">
        <v>107</v>
      </c>
      <c r="J145" s="264">
        <v>0</v>
      </c>
      <c r="K145" s="264">
        <v>0</v>
      </c>
      <c r="L145" s="264">
        <v>0</v>
      </c>
      <c r="M145" s="264">
        <v>0</v>
      </c>
      <c r="N145" s="264">
        <v>0</v>
      </c>
      <c r="O145" s="264">
        <v>0</v>
      </c>
      <c r="P145" s="264">
        <v>0</v>
      </c>
      <c r="Q145" s="264">
        <v>214</v>
      </c>
    </row>
    <row r="146" spans="1:19" ht="18.75" customHeight="1" thickBot="1">
      <c r="A146" s="261"/>
      <c r="B146" s="262"/>
      <c r="C146" s="262"/>
      <c r="D146" s="263"/>
      <c r="E146" s="265">
        <f>SUM(E145)</f>
        <v>0</v>
      </c>
      <c r="F146" s="265">
        <f t="shared" ref="F146:Q146" si="47">SUM(F145)</f>
        <v>0</v>
      </c>
      <c r="G146" s="265">
        <f t="shared" si="47"/>
        <v>0</v>
      </c>
      <c r="H146" s="265">
        <f t="shared" si="47"/>
        <v>107</v>
      </c>
      <c r="I146" s="265">
        <f t="shared" si="47"/>
        <v>107</v>
      </c>
      <c r="J146" s="265">
        <f t="shared" si="47"/>
        <v>0</v>
      </c>
      <c r="K146" s="265">
        <f t="shared" si="47"/>
        <v>0</v>
      </c>
      <c r="L146" s="265">
        <f t="shared" si="47"/>
        <v>0</v>
      </c>
      <c r="M146" s="265">
        <f t="shared" si="47"/>
        <v>0</v>
      </c>
      <c r="N146" s="265">
        <f t="shared" si="47"/>
        <v>0</v>
      </c>
      <c r="O146" s="265">
        <f t="shared" si="47"/>
        <v>0</v>
      </c>
      <c r="P146" s="265">
        <f t="shared" si="47"/>
        <v>0</v>
      </c>
      <c r="Q146" s="265">
        <f t="shared" si="47"/>
        <v>214</v>
      </c>
      <c r="S146" s="266">
        <f>Q146</f>
        <v>214</v>
      </c>
    </row>
    <row r="147" spans="1:19" ht="18.75" customHeight="1" thickTop="1">
      <c r="B147" s="270"/>
      <c r="C147" s="258" t="s">
        <v>7892</v>
      </c>
      <c r="D147" s="259" t="s">
        <v>7893</v>
      </c>
      <c r="E147" s="260" t="s">
        <v>6</v>
      </c>
      <c r="F147" s="260" t="s">
        <v>7</v>
      </c>
      <c r="G147" s="260" t="s">
        <v>8</v>
      </c>
      <c r="H147" s="260" t="s">
        <v>9</v>
      </c>
      <c r="I147" s="260" t="s">
        <v>10</v>
      </c>
      <c r="J147" s="260" t="s">
        <v>11</v>
      </c>
      <c r="K147" s="260" t="s">
        <v>12</v>
      </c>
      <c r="L147" s="260" t="s">
        <v>13</v>
      </c>
      <c r="M147" s="260" t="s">
        <v>14</v>
      </c>
      <c r="N147" s="260" t="s">
        <v>15</v>
      </c>
      <c r="O147" s="260" t="s">
        <v>16</v>
      </c>
      <c r="P147" s="260" t="s">
        <v>17</v>
      </c>
      <c r="Q147" s="260" t="s">
        <v>5</v>
      </c>
    </row>
    <row r="148" spans="1:19" ht="18.75" customHeight="1">
      <c r="A148" s="261">
        <f>A145+1</f>
        <v>18</v>
      </c>
      <c r="B148" s="262" t="s">
        <v>1999</v>
      </c>
      <c r="C148" s="262" t="s">
        <v>5907</v>
      </c>
      <c r="D148" s="263" t="s">
        <v>8136</v>
      </c>
      <c r="E148" s="264">
        <v>247.17</v>
      </c>
      <c r="F148" s="264">
        <v>0</v>
      </c>
      <c r="G148" s="264">
        <v>0</v>
      </c>
      <c r="H148" s="264">
        <v>0</v>
      </c>
      <c r="I148" s="264">
        <v>0</v>
      </c>
      <c r="J148" s="264">
        <v>0</v>
      </c>
      <c r="K148" s="264">
        <v>0</v>
      </c>
      <c r="L148" s="264">
        <v>0</v>
      </c>
      <c r="M148" s="264">
        <v>0</v>
      </c>
      <c r="N148" s="264">
        <v>0</v>
      </c>
      <c r="O148" s="264">
        <v>0</v>
      </c>
      <c r="P148" s="264">
        <v>0</v>
      </c>
      <c r="Q148" s="264">
        <v>2147.4899999999998</v>
      </c>
    </row>
    <row r="149" spans="1:19" ht="18.75" customHeight="1" thickBot="1">
      <c r="A149" s="261"/>
      <c r="B149" s="262"/>
      <c r="C149" s="262"/>
      <c r="D149" s="263"/>
      <c r="E149" s="265">
        <f>SUM(E148)</f>
        <v>247.17</v>
      </c>
      <c r="F149" s="265">
        <f t="shared" ref="F149:Q149" si="48">SUM(F148)</f>
        <v>0</v>
      </c>
      <c r="G149" s="265">
        <f t="shared" si="48"/>
        <v>0</v>
      </c>
      <c r="H149" s="265">
        <f t="shared" si="48"/>
        <v>0</v>
      </c>
      <c r="I149" s="265">
        <f t="shared" si="48"/>
        <v>0</v>
      </c>
      <c r="J149" s="265">
        <f t="shared" si="48"/>
        <v>0</v>
      </c>
      <c r="K149" s="265">
        <f t="shared" si="48"/>
        <v>0</v>
      </c>
      <c r="L149" s="265">
        <f t="shared" si="48"/>
        <v>0</v>
      </c>
      <c r="M149" s="265">
        <f t="shared" si="48"/>
        <v>0</v>
      </c>
      <c r="N149" s="265">
        <f t="shared" si="48"/>
        <v>0</v>
      </c>
      <c r="O149" s="265">
        <f t="shared" si="48"/>
        <v>0</v>
      </c>
      <c r="P149" s="265">
        <f t="shared" si="48"/>
        <v>0</v>
      </c>
      <c r="Q149" s="265">
        <f t="shared" si="48"/>
        <v>2147.4899999999998</v>
      </c>
      <c r="S149" s="266">
        <f>Q149</f>
        <v>2147.4899999999998</v>
      </c>
    </row>
    <row r="150" spans="1:19" ht="18.75" customHeight="1" thickTop="1">
      <c r="B150" s="270"/>
      <c r="C150" s="258" t="s">
        <v>7892</v>
      </c>
      <c r="D150" s="259" t="s">
        <v>7893</v>
      </c>
      <c r="E150" s="260" t="s">
        <v>6</v>
      </c>
      <c r="F150" s="260" t="s">
        <v>7</v>
      </c>
      <c r="G150" s="260" t="s">
        <v>8</v>
      </c>
      <c r="H150" s="260" t="s">
        <v>9</v>
      </c>
      <c r="I150" s="260" t="s">
        <v>10</v>
      </c>
      <c r="J150" s="260" t="s">
        <v>11</v>
      </c>
      <c r="K150" s="260" t="s">
        <v>12</v>
      </c>
      <c r="L150" s="260" t="s">
        <v>13</v>
      </c>
      <c r="M150" s="260" t="s">
        <v>14</v>
      </c>
      <c r="N150" s="260" t="s">
        <v>15</v>
      </c>
      <c r="O150" s="260" t="s">
        <v>16</v>
      </c>
      <c r="P150" s="260" t="s">
        <v>17</v>
      </c>
      <c r="Q150" s="260" t="s">
        <v>5</v>
      </c>
    </row>
    <row r="151" spans="1:19" ht="18.75" customHeight="1">
      <c r="A151" s="261">
        <f>A148+1</f>
        <v>19</v>
      </c>
      <c r="B151" s="262" t="s">
        <v>456</v>
      </c>
      <c r="C151" s="262" t="s">
        <v>8137</v>
      </c>
      <c r="D151" s="263" t="s">
        <v>8138</v>
      </c>
      <c r="E151" s="264">
        <v>0</v>
      </c>
      <c r="F151" s="264">
        <v>0</v>
      </c>
      <c r="G151" s="264">
        <v>142.31</v>
      </c>
      <c r="H151" s="264">
        <v>610.97</v>
      </c>
      <c r="I151" s="264">
        <v>235.4</v>
      </c>
      <c r="J151" s="264">
        <v>0</v>
      </c>
      <c r="K151" s="264">
        <v>0</v>
      </c>
      <c r="L151" s="264">
        <v>0</v>
      </c>
      <c r="M151" s="264">
        <v>0</v>
      </c>
      <c r="N151" s="264">
        <v>0</v>
      </c>
      <c r="O151" s="264">
        <v>0</v>
      </c>
      <c r="P151" s="264">
        <v>0</v>
      </c>
      <c r="Q151" s="264">
        <v>988.68</v>
      </c>
    </row>
    <row r="152" spans="1:19" ht="18.75" customHeight="1" thickBot="1">
      <c r="A152" s="261"/>
      <c r="B152" s="262"/>
      <c r="C152" s="262"/>
      <c r="D152" s="263"/>
      <c r="E152" s="265">
        <f>SUM(E151)</f>
        <v>0</v>
      </c>
      <c r="F152" s="265">
        <f t="shared" ref="F152:Q152" si="49">SUM(F151)</f>
        <v>0</v>
      </c>
      <c r="G152" s="265">
        <f t="shared" si="49"/>
        <v>142.31</v>
      </c>
      <c r="H152" s="265">
        <f t="shared" si="49"/>
        <v>610.97</v>
      </c>
      <c r="I152" s="265">
        <f t="shared" si="49"/>
        <v>235.4</v>
      </c>
      <c r="J152" s="265">
        <f t="shared" si="49"/>
        <v>0</v>
      </c>
      <c r="K152" s="265">
        <f t="shared" si="49"/>
        <v>0</v>
      </c>
      <c r="L152" s="265">
        <f t="shared" si="49"/>
        <v>0</v>
      </c>
      <c r="M152" s="265">
        <f t="shared" si="49"/>
        <v>0</v>
      </c>
      <c r="N152" s="265">
        <f t="shared" si="49"/>
        <v>0</v>
      </c>
      <c r="O152" s="265">
        <f t="shared" si="49"/>
        <v>0</v>
      </c>
      <c r="P152" s="265">
        <f t="shared" si="49"/>
        <v>0</v>
      </c>
      <c r="Q152" s="265">
        <f t="shared" si="49"/>
        <v>988.68</v>
      </c>
      <c r="S152" s="266">
        <f>Q152</f>
        <v>988.68</v>
      </c>
    </row>
    <row r="153" spans="1:19" ht="18.75" customHeight="1" thickTop="1">
      <c r="B153" s="270"/>
      <c r="C153" s="258" t="s">
        <v>7892</v>
      </c>
      <c r="D153" s="259" t="s">
        <v>7893</v>
      </c>
      <c r="E153" s="260" t="s">
        <v>6</v>
      </c>
      <c r="F153" s="260" t="s">
        <v>7</v>
      </c>
      <c r="G153" s="260" t="s">
        <v>8</v>
      </c>
      <c r="H153" s="260" t="s">
        <v>9</v>
      </c>
      <c r="I153" s="260" t="s">
        <v>10</v>
      </c>
      <c r="J153" s="260" t="s">
        <v>11</v>
      </c>
      <c r="K153" s="260" t="s">
        <v>12</v>
      </c>
      <c r="L153" s="260" t="s">
        <v>13</v>
      </c>
      <c r="M153" s="260" t="s">
        <v>14</v>
      </c>
      <c r="N153" s="260" t="s">
        <v>15</v>
      </c>
      <c r="O153" s="260" t="s">
        <v>16</v>
      </c>
      <c r="P153" s="260" t="s">
        <v>17</v>
      </c>
      <c r="Q153" s="260" t="s">
        <v>5</v>
      </c>
    </row>
    <row r="154" spans="1:19" ht="18.75" customHeight="1">
      <c r="A154" s="261">
        <f>A151+1</f>
        <v>20</v>
      </c>
      <c r="B154" s="262" t="s">
        <v>460</v>
      </c>
      <c r="C154" s="262" t="s">
        <v>6165</v>
      </c>
      <c r="D154" s="263" t="s">
        <v>8139</v>
      </c>
      <c r="E154" s="264">
        <v>0</v>
      </c>
      <c r="F154" s="264">
        <v>0</v>
      </c>
      <c r="G154" s="264">
        <v>0</v>
      </c>
      <c r="H154" s="264">
        <v>431.21</v>
      </c>
      <c r="I154" s="264">
        <v>296.39</v>
      </c>
      <c r="J154" s="264">
        <v>0</v>
      </c>
      <c r="K154" s="264">
        <v>0</v>
      </c>
      <c r="L154" s="264">
        <v>0</v>
      </c>
      <c r="M154" s="264">
        <v>0</v>
      </c>
      <c r="N154" s="264">
        <v>0</v>
      </c>
      <c r="O154" s="264">
        <v>0</v>
      </c>
      <c r="P154" s="264">
        <v>0</v>
      </c>
      <c r="Q154" s="264">
        <v>727.6</v>
      </c>
    </row>
    <row r="155" spans="1:19" ht="18.75" customHeight="1" thickBot="1">
      <c r="A155" s="261"/>
      <c r="B155" s="262"/>
      <c r="C155" s="262"/>
      <c r="D155" s="263"/>
      <c r="E155" s="265">
        <f>SUM(E154)</f>
        <v>0</v>
      </c>
      <c r="F155" s="265">
        <f t="shared" ref="F155:Q155" si="50">SUM(F154)</f>
        <v>0</v>
      </c>
      <c r="G155" s="265">
        <f t="shared" si="50"/>
        <v>0</v>
      </c>
      <c r="H155" s="265">
        <f t="shared" si="50"/>
        <v>431.21</v>
      </c>
      <c r="I155" s="265">
        <f t="shared" si="50"/>
        <v>296.39</v>
      </c>
      <c r="J155" s="265">
        <f t="shared" si="50"/>
        <v>0</v>
      </c>
      <c r="K155" s="265">
        <f t="shared" si="50"/>
        <v>0</v>
      </c>
      <c r="L155" s="265">
        <f t="shared" si="50"/>
        <v>0</v>
      </c>
      <c r="M155" s="265">
        <f t="shared" si="50"/>
        <v>0</v>
      </c>
      <c r="N155" s="265">
        <f t="shared" si="50"/>
        <v>0</v>
      </c>
      <c r="O155" s="265">
        <f t="shared" si="50"/>
        <v>0</v>
      </c>
      <c r="P155" s="265">
        <f t="shared" si="50"/>
        <v>0</v>
      </c>
      <c r="Q155" s="265">
        <f t="shared" si="50"/>
        <v>727.6</v>
      </c>
      <c r="S155" s="266">
        <f>Q155</f>
        <v>727.6</v>
      </c>
    </row>
    <row r="156" spans="1:19" ht="18.75" customHeight="1" thickTop="1">
      <c r="B156" s="270"/>
      <c r="C156" s="258" t="s">
        <v>7892</v>
      </c>
      <c r="D156" s="259" t="s">
        <v>7893</v>
      </c>
      <c r="E156" s="260" t="s">
        <v>6</v>
      </c>
      <c r="F156" s="260" t="s">
        <v>7</v>
      </c>
      <c r="G156" s="260" t="s">
        <v>8</v>
      </c>
      <c r="H156" s="260" t="s">
        <v>9</v>
      </c>
      <c r="I156" s="260" t="s">
        <v>10</v>
      </c>
      <c r="J156" s="260" t="s">
        <v>11</v>
      </c>
      <c r="K156" s="260" t="s">
        <v>12</v>
      </c>
      <c r="L156" s="260" t="s">
        <v>13</v>
      </c>
      <c r="M156" s="260" t="s">
        <v>14</v>
      </c>
      <c r="N156" s="260" t="s">
        <v>15</v>
      </c>
      <c r="O156" s="260" t="s">
        <v>16</v>
      </c>
      <c r="P156" s="260" t="s">
        <v>17</v>
      </c>
      <c r="Q156" s="260" t="s">
        <v>5</v>
      </c>
    </row>
    <row r="157" spans="1:19" ht="18.75" customHeight="1">
      <c r="A157" s="261">
        <f>A154+1</f>
        <v>21</v>
      </c>
      <c r="B157" s="262" t="s">
        <v>479</v>
      </c>
      <c r="C157" s="262" t="s">
        <v>8140</v>
      </c>
      <c r="D157" s="263" t="s">
        <v>8141</v>
      </c>
      <c r="E157" s="264">
        <v>0</v>
      </c>
      <c r="F157" s="264">
        <v>0</v>
      </c>
      <c r="G157" s="264">
        <v>0</v>
      </c>
      <c r="H157" s="264">
        <v>0</v>
      </c>
      <c r="I157" s="264">
        <v>107</v>
      </c>
      <c r="J157" s="264">
        <v>0</v>
      </c>
      <c r="K157" s="264">
        <v>0</v>
      </c>
      <c r="L157" s="264">
        <v>0</v>
      </c>
      <c r="M157" s="264">
        <v>0</v>
      </c>
      <c r="N157" s="264">
        <v>0</v>
      </c>
      <c r="O157" s="264">
        <v>0</v>
      </c>
      <c r="P157" s="264">
        <v>0</v>
      </c>
      <c r="Q157" s="264">
        <v>107</v>
      </c>
    </row>
    <row r="158" spans="1:19" ht="18.75" customHeight="1" thickBot="1">
      <c r="A158" s="261"/>
      <c r="B158" s="262"/>
      <c r="C158" s="262"/>
      <c r="D158" s="263"/>
      <c r="E158" s="265">
        <f>SUM(E157)</f>
        <v>0</v>
      </c>
      <c r="F158" s="265">
        <f t="shared" ref="F158:Q158" si="51">SUM(F157)</f>
        <v>0</v>
      </c>
      <c r="G158" s="265">
        <f t="shared" si="51"/>
        <v>0</v>
      </c>
      <c r="H158" s="265">
        <f t="shared" si="51"/>
        <v>0</v>
      </c>
      <c r="I158" s="265">
        <f t="shared" si="51"/>
        <v>107</v>
      </c>
      <c r="J158" s="265">
        <f t="shared" si="51"/>
        <v>0</v>
      </c>
      <c r="K158" s="265">
        <f t="shared" si="51"/>
        <v>0</v>
      </c>
      <c r="L158" s="265">
        <f t="shared" si="51"/>
        <v>0</v>
      </c>
      <c r="M158" s="265">
        <f t="shared" si="51"/>
        <v>0</v>
      </c>
      <c r="N158" s="265">
        <f t="shared" si="51"/>
        <v>0</v>
      </c>
      <c r="O158" s="265">
        <f t="shared" si="51"/>
        <v>0</v>
      </c>
      <c r="P158" s="265">
        <f t="shared" si="51"/>
        <v>0</v>
      </c>
      <c r="Q158" s="265">
        <f t="shared" si="51"/>
        <v>107</v>
      </c>
      <c r="S158" s="266">
        <f>Q158</f>
        <v>107</v>
      </c>
    </row>
    <row r="159" spans="1:19" ht="18.75" customHeight="1" thickTop="1">
      <c r="B159" s="270"/>
      <c r="C159" s="258" t="s">
        <v>7892</v>
      </c>
      <c r="D159" s="259" t="s">
        <v>7893</v>
      </c>
      <c r="E159" s="260" t="s">
        <v>6</v>
      </c>
      <c r="F159" s="260" t="s">
        <v>7</v>
      </c>
      <c r="G159" s="260" t="s">
        <v>8</v>
      </c>
      <c r="H159" s="260" t="s">
        <v>9</v>
      </c>
      <c r="I159" s="260" t="s">
        <v>10</v>
      </c>
      <c r="J159" s="260" t="s">
        <v>11</v>
      </c>
      <c r="K159" s="260" t="s">
        <v>12</v>
      </c>
      <c r="L159" s="260" t="s">
        <v>13</v>
      </c>
      <c r="M159" s="260" t="s">
        <v>14</v>
      </c>
      <c r="N159" s="260" t="s">
        <v>15</v>
      </c>
      <c r="O159" s="260" t="s">
        <v>16</v>
      </c>
      <c r="P159" s="260" t="s">
        <v>17</v>
      </c>
      <c r="Q159" s="260" t="s">
        <v>5</v>
      </c>
    </row>
    <row r="160" spans="1:19" ht="18.75" customHeight="1">
      <c r="A160" s="261">
        <f>A157+1</f>
        <v>22</v>
      </c>
      <c r="B160" s="262" t="s">
        <v>483</v>
      </c>
      <c r="C160" s="262" t="s">
        <v>8142</v>
      </c>
      <c r="D160" s="263" t="s">
        <v>8143</v>
      </c>
      <c r="E160" s="264">
        <v>0</v>
      </c>
      <c r="F160" s="264">
        <v>0</v>
      </c>
      <c r="G160" s="264">
        <v>0</v>
      </c>
      <c r="H160" s="264">
        <v>0</v>
      </c>
      <c r="I160" s="264">
        <v>139.1</v>
      </c>
      <c r="J160" s="264">
        <v>0</v>
      </c>
      <c r="K160" s="264">
        <v>0</v>
      </c>
      <c r="L160" s="264">
        <v>0</v>
      </c>
      <c r="M160" s="264">
        <v>0</v>
      </c>
      <c r="N160" s="264">
        <v>0</v>
      </c>
      <c r="O160" s="264">
        <v>0</v>
      </c>
      <c r="P160" s="264">
        <v>0</v>
      </c>
      <c r="Q160" s="264">
        <v>535</v>
      </c>
    </row>
    <row r="161" spans="1:19" ht="18.75" customHeight="1" thickBot="1">
      <c r="A161" s="261"/>
      <c r="B161" s="262"/>
      <c r="C161" s="262"/>
      <c r="D161" s="263"/>
      <c r="E161" s="265">
        <f>SUM(E160)</f>
        <v>0</v>
      </c>
      <c r="F161" s="265">
        <f t="shared" ref="F161:Q161" si="52">SUM(F160)</f>
        <v>0</v>
      </c>
      <c r="G161" s="265">
        <f t="shared" si="52"/>
        <v>0</v>
      </c>
      <c r="H161" s="265">
        <f t="shared" si="52"/>
        <v>0</v>
      </c>
      <c r="I161" s="265">
        <f t="shared" si="52"/>
        <v>139.1</v>
      </c>
      <c r="J161" s="265">
        <f t="shared" si="52"/>
        <v>0</v>
      </c>
      <c r="K161" s="265">
        <f t="shared" si="52"/>
        <v>0</v>
      </c>
      <c r="L161" s="265">
        <f t="shared" si="52"/>
        <v>0</v>
      </c>
      <c r="M161" s="265">
        <f t="shared" si="52"/>
        <v>0</v>
      </c>
      <c r="N161" s="265">
        <f t="shared" si="52"/>
        <v>0</v>
      </c>
      <c r="O161" s="265">
        <f t="shared" si="52"/>
        <v>0</v>
      </c>
      <c r="P161" s="265">
        <f t="shared" si="52"/>
        <v>0</v>
      </c>
      <c r="Q161" s="265">
        <f t="shared" si="52"/>
        <v>535</v>
      </c>
      <c r="S161" s="266">
        <f>Q161</f>
        <v>535</v>
      </c>
    </row>
    <row r="162" spans="1:19" ht="18.75" customHeight="1" thickTop="1">
      <c r="B162" s="270"/>
      <c r="C162" s="258" t="s">
        <v>7892</v>
      </c>
      <c r="D162" s="259" t="s">
        <v>7893</v>
      </c>
      <c r="E162" s="260" t="s">
        <v>6</v>
      </c>
      <c r="F162" s="260" t="s">
        <v>7</v>
      </c>
      <c r="G162" s="260" t="s">
        <v>8</v>
      </c>
      <c r="H162" s="260" t="s">
        <v>9</v>
      </c>
      <c r="I162" s="260" t="s">
        <v>10</v>
      </c>
      <c r="J162" s="260" t="s">
        <v>11</v>
      </c>
      <c r="K162" s="260" t="s">
        <v>12</v>
      </c>
      <c r="L162" s="260" t="s">
        <v>13</v>
      </c>
      <c r="M162" s="260" t="s">
        <v>14</v>
      </c>
      <c r="N162" s="260" t="s">
        <v>15</v>
      </c>
      <c r="O162" s="260" t="s">
        <v>16</v>
      </c>
      <c r="P162" s="260" t="s">
        <v>17</v>
      </c>
      <c r="Q162" s="260" t="s">
        <v>5</v>
      </c>
    </row>
    <row r="163" spans="1:19" ht="18.75" customHeight="1">
      <c r="A163" s="261">
        <f>A160+1</f>
        <v>23</v>
      </c>
      <c r="B163" s="263" t="s">
        <v>2855</v>
      </c>
      <c r="C163" s="262" t="s">
        <v>7342</v>
      </c>
      <c r="D163" s="263" t="s">
        <v>8144</v>
      </c>
      <c r="E163" s="264">
        <v>0</v>
      </c>
      <c r="F163" s="264">
        <v>0</v>
      </c>
      <c r="G163" s="264">
        <v>0</v>
      </c>
      <c r="H163" s="264">
        <v>0</v>
      </c>
      <c r="I163" s="264">
        <v>511.46</v>
      </c>
      <c r="J163" s="264">
        <v>0</v>
      </c>
      <c r="K163" s="264">
        <v>0</v>
      </c>
      <c r="L163" s="264">
        <v>0</v>
      </c>
      <c r="M163" s="264">
        <v>0</v>
      </c>
      <c r="N163" s="264">
        <v>0</v>
      </c>
      <c r="O163" s="264">
        <v>0</v>
      </c>
      <c r="P163" s="264">
        <v>0</v>
      </c>
      <c r="Q163" s="264">
        <v>1000.45</v>
      </c>
    </row>
    <row r="164" spans="1:19" ht="18.75" customHeight="1">
      <c r="A164" s="261">
        <f>A163+1</f>
        <v>24</v>
      </c>
      <c r="B164" s="263" t="s">
        <v>2855</v>
      </c>
      <c r="C164" s="262" t="s">
        <v>8145</v>
      </c>
      <c r="D164" s="263" t="s">
        <v>8146</v>
      </c>
      <c r="E164" s="264">
        <v>0</v>
      </c>
      <c r="F164" s="264">
        <v>0</v>
      </c>
      <c r="G164" s="264">
        <v>0</v>
      </c>
      <c r="H164" s="264">
        <v>0</v>
      </c>
      <c r="I164" s="264">
        <v>107</v>
      </c>
      <c r="J164" s="264">
        <v>0</v>
      </c>
      <c r="K164" s="264">
        <v>0</v>
      </c>
      <c r="L164" s="264">
        <v>0</v>
      </c>
      <c r="M164" s="264">
        <v>0</v>
      </c>
      <c r="N164" s="264">
        <v>0</v>
      </c>
      <c r="O164" s="264">
        <v>0</v>
      </c>
      <c r="P164" s="264">
        <v>0</v>
      </c>
      <c r="Q164" s="264">
        <v>214</v>
      </c>
    </row>
    <row r="165" spans="1:19" ht="18.75" customHeight="1">
      <c r="A165" s="261">
        <f>A164+1</f>
        <v>25</v>
      </c>
      <c r="B165" s="263" t="s">
        <v>2855</v>
      </c>
      <c r="C165" s="262" t="s">
        <v>7334</v>
      </c>
      <c r="D165" s="263" t="s">
        <v>8147</v>
      </c>
      <c r="E165" s="264">
        <v>0</v>
      </c>
      <c r="F165" s="264">
        <v>0</v>
      </c>
      <c r="G165" s="264">
        <v>0</v>
      </c>
      <c r="H165" s="264">
        <v>0</v>
      </c>
      <c r="I165" s="264">
        <v>514.66999999999996</v>
      </c>
      <c r="J165" s="264">
        <v>0</v>
      </c>
      <c r="K165" s="264">
        <v>0</v>
      </c>
      <c r="L165" s="264">
        <v>0</v>
      </c>
      <c r="M165" s="264">
        <v>0</v>
      </c>
      <c r="N165" s="264">
        <v>0</v>
      </c>
      <c r="O165" s="264">
        <v>0</v>
      </c>
      <c r="P165" s="264">
        <v>0</v>
      </c>
      <c r="Q165" s="264">
        <v>1209.0999999999999</v>
      </c>
    </row>
    <row r="166" spans="1:19" ht="18.75" customHeight="1" thickBot="1">
      <c r="A166" s="261"/>
      <c r="B166" s="262"/>
      <c r="C166" s="262"/>
      <c r="D166" s="263"/>
      <c r="E166" s="265">
        <f>SUM(E163:E165)</f>
        <v>0</v>
      </c>
      <c r="F166" s="265">
        <f t="shared" ref="F166:Q166" si="53">SUM(F163:F165)</f>
        <v>0</v>
      </c>
      <c r="G166" s="265">
        <f t="shared" si="53"/>
        <v>0</v>
      </c>
      <c r="H166" s="265">
        <f t="shared" si="53"/>
        <v>0</v>
      </c>
      <c r="I166" s="265">
        <f t="shared" si="53"/>
        <v>1133.1300000000001</v>
      </c>
      <c r="J166" s="265">
        <f t="shared" si="53"/>
        <v>0</v>
      </c>
      <c r="K166" s="265">
        <f t="shared" si="53"/>
        <v>0</v>
      </c>
      <c r="L166" s="265">
        <f t="shared" si="53"/>
        <v>0</v>
      </c>
      <c r="M166" s="265">
        <f t="shared" si="53"/>
        <v>0</v>
      </c>
      <c r="N166" s="265">
        <f t="shared" si="53"/>
        <v>0</v>
      </c>
      <c r="O166" s="265">
        <f t="shared" si="53"/>
        <v>0</v>
      </c>
      <c r="P166" s="265">
        <f t="shared" si="53"/>
        <v>0</v>
      </c>
      <c r="Q166" s="265">
        <f t="shared" si="53"/>
        <v>2423.5500000000002</v>
      </c>
      <c r="S166" s="266">
        <f>Q166</f>
        <v>2423.5500000000002</v>
      </c>
    </row>
    <row r="167" spans="1:19" ht="18.75" customHeight="1" thickTop="1">
      <c r="B167" s="270"/>
      <c r="C167" s="258" t="s">
        <v>7892</v>
      </c>
      <c r="D167" s="259" t="s">
        <v>7893</v>
      </c>
      <c r="E167" s="260" t="s">
        <v>6</v>
      </c>
      <c r="F167" s="260" t="s">
        <v>7</v>
      </c>
      <c r="G167" s="260" t="s">
        <v>8</v>
      </c>
      <c r="H167" s="260" t="s">
        <v>9</v>
      </c>
      <c r="I167" s="260" t="s">
        <v>10</v>
      </c>
      <c r="J167" s="260" t="s">
        <v>11</v>
      </c>
      <c r="K167" s="260" t="s">
        <v>12</v>
      </c>
      <c r="L167" s="260" t="s">
        <v>13</v>
      </c>
      <c r="M167" s="260" t="s">
        <v>14</v>
      </c>
      <c r="N167" s="260" t="s">
        <v>15</v>
      </c>
      <c r="O167" s="260" t="s">
        <v>16</v>
      </c>
      <c r="P167" s="260" t="s">
        <v>17</v>
      </c>
      <c r="Q167" s="260" t="s">
        <v>5</v>
      </c>
    </row>
    <row r="168" spans="1:19" ht="18.75" customHeight="1">
      <c r="A168" s="261">
        <f>A165+1</f>
        <v>26</v>
      </c>
      <c r="B168" s="262" t="s">
        <v>2943</v>
      </c>
      <c r="C168" s="262" t="s">
        <v>8148</v>
      </c>
      <c r="D168" s="263" t="s">
        <v>8149</v>
      </c>
      <c r="E168" s="264">
        <v>0</v>
      </c>
      <c r="F168" s="264">
        <v>0</v>
      </c>
      <c r="G168" s="264">
        <v>135.88999999999999</v>
      </c>
      <c r="H168" s="264">
        <v>107</v>
      </c>
      <c r="I168" s="264">
        <v>107</v>
      </c>
      <c r="J168" s="264">
        <v>0</v>
      </c>
      <c r="K168" s="264">
        <v>0</v>
      </c>
      <c r="L168" s="264">
        <v>0</v>
      </c>
      <c r="M168" s="264">
        <v>0</v>
      </c>
      <c r="N168" s="264">
        <v>0</v>
      </c>
      <c r="O168" s="264">
        <v>0</v>
      </c>
      <c r="P168" s="264">
        <v>0</v>
      </c>
      <c r="Q168" s="264">
        <v>349.89</v>
      </c>
    </row>
    <row r="169" spans="1:19" ht="18.75" customHeight="1" thickBot="1">
      <c r="A169" s="261"/>
      <c r="B169" s="262"/>
      <c r="C169" s="262"/>
      <c r="D169" s="263"/>
      <c r="E169" s="265">
        <f>SUM(E168)</f>
        <v>0</v>
      </c>
      <c r="F169" s="265">
        <f t="shared" ref="F169:Q169" si="54">SUM(F168)</f>
        <v>0</v>
      </c>
      <c r="G169" s="265">
        <f t="shared" si="54"/>
        <v>135.88999999999999</v>
      </c>
      <c r="H169" s="265">
        <f t="shared" si="54"/>
        <v>107</v>
      </c>
      <c r="I169" s="265">
        <f t="shared" si="54"/>
        <v>107</v>
      </c>
      <c r="J169" s="265">
        <f t="shared" si="54"/>
        <v>0</v>
      </c>
      <c r="K169" s="265">
        <f t="shared" si="54"/>
        <v>0</v>
      </c>
      <c r="L169" s="265">
        <f t="shared" si="54"/>
        <v>0</v>
      </c>
      <c r="M169" s="265">
        <f t="shared" si="54"/>
        <v>0</v>
      </c>
      <c r="N169" s="265">
        <f t="shared" si="54"/>
        <v>0</v>
      </c>
      <c r="O169" s="265">
        <f t="shared" si="54"/>
        <v>0</v>
      </c>
      <c r="P169" s="265">
        <f t="shared" si="54"/>
        <v>0</v>
      </c>
      <c r="Q169" s="265">
        <f t="shared" si="54"/>
        <v>349.89</v>
      </c>
      <c r="S169" s="266">
        <f>Q169</f>
        <v>349.89</v>
      </c>
    </row>
    <row r="170" spans="1:19" ht="18.75" customHeight="1" thickTop="1">
      <c r="B170" s="270"/>
      <c r="C170" s="258" t="s">
        <v>7892</v>
      </c>
      <c r="D170" s="259" t="s">
        <v>7893</v>
      </c>
      <c r="E170" s="260" t="s">
        <v>6</v>
      </c>
      <c r="F170" s="260" t="s">
        <v>7</v>
      </c>
      <c r="G170" s="260" t="s">
        <v>8</v>
      </c>
      <c r="H170" s="260" t="s">
        <v>9</v>
      </c>
      <c r="I170" s="260" t="s">
        <v>10</v>
      </c>
      <c r="J170" s="260" t="s">
        <v>11</v>
      </c>
      <c r="K170" s="260" t="s">
        <v>12</v>
      </c>
      <c r="L170" s="260" t="s">
        <v>13</v>
      </c>
      <c r="M170" s="260" t="s">
        <v>14</v>
      </c>
      <c r="N170" s="260" t="s">
        <v>15</v>
      </c>
      <c r="O170" s="260" t="s">
        <v>16</v>
      </c>
      <c r="P170" s="260" t="s">
        <v>17</v>
      </c>
      <c r="Q170" s="260" t="s">
        <v>5</v>
      </c>
    </row>
    <row r="171" spans="1:19" ht="18.75" customHeight="1">
      <c r="A171" s="261">
        <f>A168+1</f>
        <v>27</v>
      </c>
      <c r="B171" s="263" t="s">
        <v>3589</v>
      </c>
      <c r="C171" s="262" t="s">
        <v>8150</v>
      </c>
      <c r="D171" s="263" t="s">
        <v>8151</v>
      </c>
      <c r="E171" s="264">
        <v>501.83</v>
      </c>
      <c r="F171" s="264">
        <v>107</v>
      </c>
      <c r="G171" s="264">
        <v>107</v>
      </c>
      <c r="H171" s="264">
        <v>107</v>
      </c>
      <c r="I171" s="264">
        <v>107</v>
      </c>
      <c r="J171" s="264">
        <v>0</v>
      </c>
      <c r="K171" s="264">
        <v>0</v>
      </c>
      <c r="L171" s="264">
        <v>0</v>
      </c>
      <c r="M171" s="264">
        <v>0</v>
      </c>
      <c r="N171" s="264">
        <v>0</v>
      </c>
      <c r="O171" s="264">
        <v>0</v>
      </c>
      <c r="P171" s="264">
        <v>0</v>
      </c>
      <c r="Q171" s="264">
        <v>929.83</v>
      </c>
    </row>
    <row r="172" spans="1:19" ht="18.75" customHeight="1">
      <c r="A172" s="261">
        <f>A171+1</f>
        <v>28</v>
      </c>
      <c r="B172" s="263" t="s">
        <v>3589</v>
      </c>
      <c r="C172" s="262" t="s">
        <v>8152</v>
      </c>
      <c r="D172" s="263" t="s">
        <v>8151</v>
      </c>
      <c r="E172" s="264">
        <v>107</v>
      </c>
      <c r="F172" s="264">
        <v>135.88999999999999</v>
      </c>
      <c r="G172" s="264">
        <v>119.84</v>
      </c>
      <c r="H172" s="264">
        <v>107</v>
      </c>
      <c r="I172" s="264">
        <v>110.21</v>
      </c>
      <c r="J172" s="264">
        <v>0</v>
      </c>
      <c r="K172" s="264">
        <v>0</v>
      </c>
      <c r="L172" s="264">
        <v>0</v>
      </c>
      <c r="M172" s="264">
        <v>0</v>
      </c>
      <c r="N172" s="264">
        <v>0</v>
      </c>
      <c r="O172" s="264">
        <v>0</v>
      </c>
      <c r="P172" s="264">
        <v>0</v>
      </c>
      <c r="Q172" s="264">
        <v>579.94000000000005</v>
      </c>
    </row>
    <row r="173" spans="1:19" ht="18.75" customHeight="1" thickBot="1">
      <c r="A173" s="261"/>
      <c r="B173" s="262"/>
      <c r="C173" s="262"/>
      <c r="D173" s="263"/>
      <c r="E173" s="265">
        <f>SUM(E171:E172)</f>
        <v>608.82999999999993</v>
      </c>
      <c r="F173" s="265">
        <f t="shared" ref="F173:Q173" si="55">SUM(F171:F172)</f>
        <v>242.89</v>
      </c>
      <c r="G173" s="265">
        <f t="shared" si="55"/>
        <v>226.84</v>
      </c>
      <c r="H173" s="265">
        <f t="shared" si="55"/>
        <v>214</v>
      </c>
      <c r="I173" s="265">
        <f t="shared" si="55"/>
        <v>217.20999999999998</v>
      </c>
      <c r="J173" s="265">
        <f t="shared" si="55"/>
        <v>0</v>
      </c>
      <c r="K173" s="265">
        <f t="shared" si="55"/>
        <v>0</v>
      </c>
      <c r="L173" s="265">
        <f t="shared" si="55"/>
        <v>0</v>
      </c>
      <c r="M173" s="265">
        <f t="shared" si="55"/>
        <v>0</v>
      </c>
      <c r="N173" s="265">
        <f t="shared" si="55"/>
        <v>0</v>
      </c>
      <c r="O173" s="265">
        <f t="shared" si="55"/>
        <v>0</v>
      </c>
      <c r="P173" s="265">
        <f t="shared" si="55"/>
        <v>0</v>
      </c>
      <c r="Q173" s="265">
        <f t="shared" si="55"/>
        <v>1509.77</v>
      </c>
      <c r="S173" s="266">
        <f>Q173</f>
        <v>1509.77</v>
      </c>
    </row>
    <row r="174" spans="1:19" ht="18.75" customHeight="1" thickTop="1">
      <c r="B174" s="270"/>
      <c r="C174" s="258" t="s">
        <v>7892</v>
      </c>
      <c r="D174" s="259" t="s">
        <v>7893</v>
      </c>
      <c r="E174" s="260" t="s">
        <v>6</v>
      </c>
      <c r="F174" s="260" t="s">
        <v>7</v>
      </c>
      <c r="G174" s="260" t="s">
        <v>8</v>
      </c>
      <c r="H174" s="260" t="s">
        <v>9</v>
      </c>
      <c r="I174" s="260" t="s">
        <v>10</v>
      </c>
      <c r="J174" s="260" t="s">
        <v>11</v>
      </c>
      <c r="K174" s="260" t="s">
        <v>12</v>
      </c>
      <c r="L174" s="260" t="s">
        <v>13</v>
      </c>
      <c r="M174" s="260" t="s">
        <v>14</v>
      </c>
      <c r="N174" s="260" t="s">
        <v>15</v>
      </c>
      <c r="O174" s="260" t="s">
        <v>16</v>
      </c>
      <c r="P174" s="260" t="s">
        <v>17</v>
      </c>
      <c r="Q174" s="260" t="s">
        <v>5</v>
      </c>
    </row>
    <row r="175" spans="1:19" ht="18.75" customHeight="1">
      <c r="A175" s="261">
        <f>A172+1</f>
        <v>29</v>
      </c>
      <c r="B175" s="263" t="s">
        <v>2508</v>
      </c>
      <c r="C175" s="262" t="s">
        <v>8153</v>
      </c>
      <c r="D175" s="263" t="s">
        <v>8154</v>
      </c>
      <c r="E175" s="264">
        <v>10.7</v>
      </c>
      <c r="F175" s="264">
        <v>0</v>
      </c>
      <c r="G175" s="264">
        <v>0</v>
      </c>
      <c r="H175" s="264">
        <v>107</v>
      </c>
      <c r="I175" s="264">
        <v>107</v>
      </c>
      <c r="J175" s="264">
        <v>0</v>
      </c>
      <c r="K175" s="264">
        <v>0</v>
      </c>
      <c r="L175" s="264">
        <v>0</v>
      </c>
      <c r="M175" s="264">
        <v>0</v>
      </c>
      <c r="N175" s="264">
        <v>0</v>
      </c>
      <c r="O175" s="264">
        <v>0</v>
      </c>
      <c r="P175" s="264">
        <v>0</v>
      </c>
      <c r="Q175" s="264">
        <v>224.7</v>
      </c>
    </row>
    <row r="176" spans="1:19" ht="18.75" customHeight="1" thickBot="1">
      <c r="A176" s="261"/>
      <c r="B176" s="262"/>
      <c r="C176" s="262"/>
      <c r="D176" s="263"/>
      <c r="E176" s="265">
        <f>SUM(E175)</f>
        <v>10.7</v>
      </c>
      <c r="F176" s="265">
        <f t="shared" ref="F176:Q176" si="56">SUM(F175)</f>
        <v>0</v>
      </c>
      <c r="G176" s="265">
        <f t="shared" si="56"/>
        <v>0</v>
      </c>
      <c r="H176" s="265">
        <f t="shared" si="56"/>
        <v>107</v>
      </c>
      <c r="I176" s="265">
        <f t="shared" si="56"/>
        <v>107</v>
      </c>
      <c r="J176" s="265">
        <f t="shared" si="56"/>
        <v>0</v>
      </c>
      <c r="K176" s="265">
        <f t="shared" si="56"/>
        <v>0</v>
      </c>
      <c r="L176" s="265">
        <f t="shared" si="56"/>
        <v>0</v>
      </c>
      <c r="M176" s="265">
        <f t="shared" si="56"/>
        <v>0</v>
      </c>
      <c r="N176" s="265">
        <f t="shared" si="56"/>
        <v>0</v>
      </c>
      <c r="O176" s="265">
        <f t="shared" si="56"/>
        <v>0</v>
      </c>
      <c r="P176" s="265">
        <f t="shared" si="56"/>
        <v>0</v>
      </c>
      <c r="Q176" s="265">
        <f t="shared" si="56"/>
        <v>224.7</v>
      </c>
      <c r="S176" s="266">
        <f>Q176</f>
        <v>224.7</v>
      </c>
    </row>
    <row r="177" spans="1:17" ht="18.75" customHeight="1" thickTop="1">
      <c r="B177" s="270"/>
      <c r="C177" s="258" t="s">
        <v>7892</v>
      </c>
      <c r="D177" s="259" t="s">
        <v>7893</v>
      </c>
      <c r="E177" s="260" t="s">
        <v>6</v>
      </c>
      <c r="F177" s="260" t="s">
        <v>7</v>
      </c>
      <c r="G177" s="260" t="s">
        <v>8</v>
      </c>
      <c r="H177" s="260" t="s">
        <v>9</v>
      </c>
      <c r="I177" s="260" t="s">
        <v>10</v>
      </c>
      <c r="J177" s="260" t="s">
        <v>11</v>
      </c>
      <c r="K177" s="260" t="s">
        <v>12</v>
      </c>
      <c r="L177" s="260" t="s">
        <v>13</v>
      </c>
      <c r="M177" s="260" t="s">
        <v>14</v>
      </c>
      <c r="N177" s="260" t="s">
        <v>15</v>
      </c>
      <c r="O177" s="260" t="s">
        <v>16</v>
      </c>
      <c r="P177" s="260" t="s">
        <v>17</v>
      </c>
      <c r="Q177" s="260" t="s">
        <v>5</v>
      </c>
    </row>
    <row r="178" spans="1:17" ht="18.75" customHeight="1">
      <c r="A178" s="261">
        <f>A175+1</f>
        <v>30</v>
      </c>
      <c r="B178" s="262" t="s">
        <v>7838</v>
      </c>
      <c r="C178" s="262" t="s">
        <v>8155</v>
      </c>
      <c r="D178" s="263" t="s">
        <v>8156</v>
      </c>
      <c r="E178" s="264">
        <v>0</v>
      </c>
      <c r="F178" s="264">
        <v>0</v>
      </c>
      <c r="G178" s="264">
        <v>0</v>
      </c>
      <c r="H178" s="264">
        <v>0</v>
      </c>
      <c r="I178" s="264">
        <v>0</v>
      </c>
      <c r="J178" s="264">
        <v>400</v>
      </c>
      <c r="K178" s="264">
        <v>0</v>
      </c>
      <c r="L178" s="264">
        <v>0</v>
      </c>
      <c r="M178" s="264">
        <v>0</v>
      </c>
      <c r="N178" s="264">
        <v>0</v>
      </c>
      <c r="O178" s="264">
        <v>0</v>
      </c>
      <c r="P178" s="264">
        <v>0</v>
      </c>
      <c r="Q178" s="264">
        <v>2689.98</v>
      </c>
    </row>
    <row r="179" spans="1:17" ht="18.75" customHeight="1">
      <c r="A179" s="261">
        <f t="shared" ref="A179:A196" si="57">A178+1</f>
        <v>31</v>
      </c>
      <c r="B179" s="262" t="s">
        <v>7838</v>
      </c>
      <c r="C179" s="262" t="s">
        <v>8157</v>
      </c>
      <c r="D179" s="263" t="s">
        <v>8158</v>
      </c>
      <c r="E179" s="264">
        <v>107</v>
      </c>
      <c r="F179" s="264">
        <v>0</v>
      </c>
      <c r="G179" s="264">
        <v>0</v>
      </c>
      <c r="H179" s="264">
        <v>0</v>
      </c>
      <c r="I179" s="264">
        <v>0</v>
      </c>
      <c r="J179" s="264">
        <v>0</v>
      </c>
      <c r="K179" s="264">
        <v>0</v>
      </c>
      <c r="L179" s="264">
        <v>0</v>
      </c>
      <c r="M179" s="264">
        <v>0</v>
      </c>
      <c r="N179" s="264">
        <v>0</v>
      </c>
      <c r="O179" s="264">
        <v>0</v>
      </c>
      <c r="P179" s="264">
        <v>0</v>
      </c>
      <c r="Q179" s="264">
        <v>391.62</v>
      </c>
    </row>
    <row r="180" spans="1:17" ht="18.75" customHeight="1">
      <c r="A180" s="261">
        <f t="shared" si="57"/>
        <v>32</v>
      </c>
      <c r="B180" s="262" t="s">
        <v>7838</v>
      </c>
      <c r="C180" s="262" t="s">
        <v>8159</v>
      </c>
      <c r="D180" s="263" t="s">
        <v>8160</v>
      </c>
      <c r="E180" s="264">
        <v>0</v>
      </c>
      <c r="F180" s="264">
        <v>107</v>
      </c>
      <c r="G180" s="264">
        <v>107</v>
      </c>
      <c r="H180" s="264">
        <v>107</v>
      </c>
      <c r="I180" s="264">
        <v>107</v>
      </c>
      <c r="J180" s="264">
        <v>0</v>
      </c>
      <c r="K180" s="264">
        <v>0</v>
      </c>
      <c r="L180" s="264">
        <v>0</v>
      </c>
      <c r="M180" s="264">
        <v>0</v>
      </c>
      <c r="N180" s="264">
        <v>0</v>
      </c>
      <c r="O180" s="264">
        <v>0</v>
      </c>
      <c r="P180" s="264">
        <v>0</v>
      </c>
      <c r="Q180" s="264">
        <v>428</v>
      </c>
    </row>
    <row r="181" spans="1:17" ht="18.75" customHeight="1">
      <c r="A181" s="261">
        <f t="shared" si="57"/>
        <v>33</v>
      </c>
      <c r="B181" s="262" t="s">
        <v>7838</v>
      </c>
      <c r="C181" s="262" t="s">
        <v>8161</v>
      </c>
      <c r="D181" s="263" t="s">
        <v>8162</v>
      </c>
      <c r="E181" s="264">
        <v>0</v>
      </c>
      <c r="F181" s="264">
        <v>0</v>
      </c>
      <c r="G181" s="264">
        <v>0</v>
      </c>
      <c r="H181" s="264">
        <v>0</v>
      </c>
      <c r="I181" s="264">
        <v>139.1</v>
      </c>
      <c r="J181" s="264">
        <v>0</v>
      </c>
      <c r="K181" s="264">
        <v>0</v>
      </c>
      <c r="L181" s="264">
        <v>0</v>
      </c>
      <c r="M181" s="264">
        <v>0</v>
      </c>
      <c r="N181" s="264">
        <v>0</v>
      </c>
      <c r="O181" s="264">
        <v>0</v>
      </c>
      <c r="P181" s="264">
        <v>0</v>
      </c>
      <c r="Q181" s="264">
        <v>139.1</v>
      </c>
    </row>
    <row r="182" spans="1:17" ht="18.75" customHeight="1">
      <c r="A182" s="261">
        <f t="shared" si="57"/>
        <v>34</v>
      </c>
      <c r="B182" s="262" t="s">
        <v>7838</v>
      </c>
      <c r="C182" s="262" t="s">
        <v>8163</v>
      </c>
      <c r="D182" s="263" t="s">
        <v>8164</v>
      </c>
      <c r="E182" s="264">
        <v>0</v>
      </c>
      <c r="F182" s="264">
        <v>0</v>
      </c>
      <c r="G182" s="264">
        <v>0</v>
      </c>
      <c r="H182" s="264">
        <v>370.22</v>
      </c>
      <c r="I182" s="264">
        <v>0</v>
      </c>
      <c r="J182" s="264">
        <v>0</v>
      </c>
      <c r="K182" s="264">
        <v>0</v>
      </c>
      <c r="L182" s="264">
        <v>0</v>
      </c>
      <c r="M182" s="264">
        <v>0</v>
      </c>
      <c r="N182" s="264">
        <v>0</v>
      </c>
      <c r="O182" s="264">
        <v>0</v>
      </c>
      <c r="P182" s="264">
        <v>0</v>
      </c>
      <c r="Q182" s="264">
        <v>370.22</v>
      </c>
    </row>
    <row r="183" spans="1:17" ht="18.75" customHeight="1">
      <c r="A183" s="261">
        <f t="shared" si="57"/>
        <v>35</v>
      </c>
      <c r="B183" s="262" t="s">
        <v>7838</v>
      </c>
      <c r="C183" s="262" t="s">
        <v>8165</v>
      </c>
      <c r="D183" s="263" t="s">
        <v>8166</v>
      </c>
      <c r="E183" s="264">
        <v>0</v>
      </c>
      <c r="F183" s="264">
        <v>0</v>
      </c>
      <c r="G183" s="264">
        <v>139.1</v>
      </c>
      <c r="H183" s="264">
        <v>139.1</v>
      </c>
      <c r="I183" s="264">
        <v>0</v>
      </c>
      <c r="J183" s="264">
        <v>0</v>
      </c>
      <c r="K183" s="264">
        <v>0</v>
      </c>
      <c r="L183" s="264">
        <v>0</v>
      </c>
      <c r="M183" s="264">
        <v>0</v>
      </c>
      <c r="N183" s="264">
        <v>0</v>
      </c>
      <c r="O183" s="264">
        <v>0</v>
      </c>
      <c r="P183" s="264">
        <v>0</v>
      </c>
      <c r="Q183" s="264">
        <v>417.3</v>
      </c>
    </row>
    <row r="184" spans="1:17" ht="18.75" customHeight="1">
      <c r="A184" s="261">
        <f t="shared" si="57"/>
        <v>36</v>
      </c>
      <c r="B184" s="262" t="s">
        <v>7838</v>
      </c>
      <c r="C184" s="262" t="s">
        <v>6205</v>
      </c>
      <c r="D184" s="263" t="s">
        <v>8167</v>
      </c>
      <c r="E184" s="264">
        <v>0</v>
      </c>
      <c r="F184" s="264">
        <v>187.25</v>
      </c>
      <c r="G184" s="264">
        <v>0</v>
      </c>
      <c r="H184" s="264">
        <v>0</v>
      </c>
      <c r="I184" s="264">
        <v>139.1</v>
      </c>
      <c r="J184" s="264">
        <v>0</v>
      </c>
      <c r="K184" s="264">
        <v>0</v>
      </c>
      <c r="L184" s="264">
        <v>0</v>
      </c>
      <c r="M184" s="264">
        <v>0</v>
      </c>
      <c r="N184" s="264">
        <v>0</v>
      </c>
      <c r="O184" s="264">
        <v>0</v>
      </c>
      <c r="P184" s="264">
        <v>0</v>
      </c>
      <c r="Q184" s="264">
        <v>604.54999999999995</v>
      </c>
    </row>
    <row r="185" spans="1:17" ht="18.75" customHeight="1">
      <c r="A185" s="261">
        <f t="shared" si="57"/>
        <v>37</v>
      </c>
      <c r="B185" s="262" t="s">
        <v>7838</v>
      </c>
      <c r="C185" s="262" t="s">
        <v>8168</v>
      </c>
      <c r="D185" s="263" t="s">
        <v>8167</v>
      </c>
      <c r="E185" s="264">
        <v>0</v>
      </c>
      <c r="F185" s="264">
        <v>139.1</v>
      </c>
      <c r="G185" s="264">
        <v>0</v>
      </c>
      <c r="H185" s="264">
        <v>0</v>
      </c>
      <c r="I185" s="264">
        <v>139.1</v>
      </c>
      <c r="J185" s="264">
        <v>0</v>
      </c>
      <c r="K185" s="264">
        <v>0</v>
      </c>
      <c r="L185" s="264">
        <v>0</v>
      </c>
      <c r="M185" s="264">
        <v>0</v>
      </c>
      <c r="N185" s="264">
        <v>0</v>
      </c>
      <c r="O185" s="264">
        <v>0</v>
      </c>
      <c r="P185" s="264">
        <v>0</v>
      </c>
      <c r="Q185" s="264">
        <v>556.4</v>
      </c>
    </row>
    <row r="186" spans="1:17" ht="18.75" customHeight="1">
      <c r="A186" s="261">
        <f t="shared" si="57"/>
        <v>38</v>
      </c>
      <c r="B186" s="262" t="s">
        <v>7838</v>
      </c>
      <c r="C186" s="262" t="s">
        <v>8169</v>
      </c>
      <c r="D186" s="263" t="s">
        <v>8170</v>
      </c>
      <c r="E186" s="264">
        <v>0</v>
      </c>
      <c r="F186" s="264">
        <v>155.15</v>
      </c>
      <c r="G186" s="264">
        <v>139.1</v>
      </c>
      <c r="H186" s="264">
        <v>139.1</v>
      </c>
      <c r="I186" s="264">
        <v>139.1</v>
      </c>
      <c r="J186" s="264">
        <v>0</v>
      </c>
      <c r="K186" s="264">
        <v>0</v>
      </c>
      <c r="L186" s="264">
        <v>0</v>
      </c>
      <c r="M186" s="264">
        <v>0</v>
      </c>
      <c r="N186" s="264">
        <v>0</v>
      </c>
      <c r="O186" s="264">
        <v>0</v>
      </c>
      <c r="P186" s="264">
        <v>0</v>
      </c>
      <c r="Q186" s="264">
        <v>572.45000000000005</v>
      </c>
    </row>
    <row r="187" spans="1:17" ht="18.75" customHeight="1">
      <c r="A187" s="261">
        <f t="shared" si="57"/>
        <v>39</v>
      </c>
      <c r="B187" s="262" t="s">
        <v>7838</v>
      </c>
      <c r="C187" s="262" t="s">
        <v>8171</v>
      </c>
      <c r="D187" s="263" t="s">
        <v>8172</v>
      </c>
      <c r="E187" s="264">
        <v>0</v>
      </c>
      <c r="F187" s="264">
        <v>0</v>
      </c>
      <c r="G187" s="264">
        <v>0</v>
      </c>
      <c r="H187" s="264">
        <v>113.42</v>
      </c>
      <c r="I187" s="264">
        <v>0</v>
      </c>
      <c r="J187" s="264">
        <v>0</v>
      </c>
      <c r="K187" s="264">
        <v>0</v>
      </c>
      <c r="L187" s="264">
        <v>0</v>
      </c>
      <c r="M187" s="264">
        <v>0</v>
      </c>
      <c r="N187" s="264">
        <v>0</v>
      </c>
      <c r="O187" s="264">
        <v>0</v>
      </c>
      <c r="P187" s="264">
        <v>0</v>
      </c>
      <c r="Q187" s="264">
        <v>220.42</v>
      </c>
    </row>
    <row r="188" spans="1:17" ht="18.75" customHeight="1">
      <c r="A188" s="261">
        <f t="shared" si="57"/>
        <v>40</v>
      </c>
      <c r="B188" s="262" t="s">
        <v>7838</v>
      </c>
      <c r="C188" s="262" t="s">
        <v>8173</v>
      </c>
      <c r="D188" s="263" t="s">
        <v>8174</v>
      </c>
      <c r="E188" s="264">
        <v>0</v>
      </c>
      <c r="F188" s="264">
        <v>0</v>
      </c>
      <c r="G188" s="264">
        <v>107</v>
      </c>
      <c r="H188" s="264">
        <v>0</v>
      </c>
      <c r="I188" s="264">
        <v>110.21</v>
      </c>
      <c r="J188" s="264">
        <v>0</v>
      </c>
      <c r="K188" s="264">
        <v>0</v>
      </c>
      <c r="L188" s="264">
        <v>0</v>
      </c>
      <c r="M188" s="264">
        <v>0</v>
      </c>
      <c r="N188" s="264">
        <v>0</v>
      </c>
      <c r="O188" s="264">
        <v>0</v>
      </c>
      <c r="P188" s="264">
        <v>0</v>
      </c>
      <c r="Q188" s="264">
        <v>217.21</v>
      </c>
    </row>
    <row r="189" spans="1:17" ht="18.75" customHeight="1">
      <c r="A189" s="261">
        <f t="shared" si="57"/>
        <v>41</v>
      </c>
      <c r="B189" s="262" t="s">
        <v>7838</v>
      </c>
      <c r="C189" s="262" t="s">
        <v>8175</v>
      </c>
      <c r="D189" s="263" t="s">
        <v>8176</v>
      </c>
      <c r="E189" s="264">
        <v>0</v>
      </c>
      <c r="F189" s="264">
        <v>0</v>
      </c>
      <c r="G189" s="264">
        <v>0</v>
      </c>
      <c r="H189" s="264">
        <v>0</v>
      </c>
      <c r="I189" s="264">
        <v>107</v>
      </c>
      <c r="J189" s="264">
        <v>0</v>
      </c>
      <c r="K189" s="264">
        <v>0</v>
      </c>
      <c r="L189" s="264">
        <v>0</v>
      </c>
      <c r="M189" s="264">
        <v>0</v>
      </c>
      <c r="N189" s="264">
        <v>0</v>
      </c>
      <c r="O189" s="264">
        <v>0</v>
      </c>
      <c r="P189" s="264">
        <v>0</v>
      </c>
      <c r="Q189" s="264">
        <v>107</v>
      </c>
    </row>
    <row r="190" spans="1:17" ht="18.75" customHeight="1">
      <c r="A190" s="261">
        <f t="shared" si="57"/>
        <v>42</v>
      </c>
      <c r="B190" s="262" t="s">
        <v>7838</v>
      </c>
      <c r="C190" s="262" t="s">
        <v>8177</v>
      </c>
      <c r="D190" s="263" t="s">
        <v>8178</v>
      </c>
      <c r="E190" s="264">
        <v>0</v>
      </c>
      <c r="F190" s="264">
        <v>0</v>
      </c>
      <c r="G190" s="264">
        <v>139.1</v>
      </c>
      <c r="H190" s="264">
        <v>0</v>
      </c>
      <c r="I190" s="264">
        <v>139.1</v>
      </c>
      <c r="J190" s="264">
        <v>0</v>
      </c>
      <c r="K190" s="264">
        <v>0</v>
      </c>
      <c r="L190" s="264">
        <v>0</v>
      </c>
      <c r="M190" s="264">
        <v>0</v>
      </c>
      <c r="N190" s="264">
        <v>0</v>
      </c>
      <c r="O190" s="264">
        <v>0</v>
      </c>
      <c r="P190" s="264">
        <v>0</v>
      </c>
      <c r="Q190" s="264">
        <v>278.2</v>
      </c>
    </row>
    <row r="191" spans="1:17" ht="18.75" customHeight="1">
      <c r="A191" s="261">
        <f t="shared" si="57"/>
        <v>43</v>
      </c>
      <c r="B191" s="262" t="s">
        <v>7838</v>
      </c>
      <c r="C191" s="262" t="s">
        <v>8179</v>
      </c>
      <c r="D191" s="263" t="s">
        <v>8180</v>
      </c>
      <c r="E191" s="264">
        <v>0</v>
      </c>
      <c r="F191" s="264">
        <v>0</v>
      </c>
      <c r="G191" s="264">
        <v>0</v>
      </c>
      <c r="H191" s="264">
        <v>107</v>
      </c>
      <c r="I191" s="264">
        <v>107</v>
      </c>
      <c r="J191" s="264">
        <v>0</v>
      </c>
      <c r="K191" s="264">
        <v>0</v>
      </c>
      <c r="L191" s="264">
        <v>0</v>
      </c>
      <c r="M191" s="264">
        <v>0</v>
      </c>
      <c r="N191" s="264">
        <v>0</v>
      </c>
      <c r="O191" s="264">
        <v>0</v>
      </c>
      <c r="P191" s="264">
        <v>0</v>
      </c>
      <c r="Q191" s="264">
        <v>214</v>
      </c>
    </row>
    <row r="192" spans="1:17" ht="18.75" customHeight="1">
      <c r="A192" s="261">
        <f t="shared" si="57"/>
        <v>44</v>
      </c>
      <c r="B192" s="262" t="s">
        <v>7838</v>
      </c>
      <c r="C192" s="262" t="s">
        <v>8181</v>
      </c>
      <c r="D192" s="263" t="s">
        <v>8182</v>
      </c>
      <c r="E192" s="264">
        <v>0</v>
      </c>
      <c r="F192" s="264">
        <v>0</v>
      </c>
      <c r="G192" s="264">
        <v>0</v>
      </c>
      <c r="H192" s="264">
        <v>139.1</v>
      </c>
      <c r="I192" s="264">
        <v>139.1</v>
      </c>
      <c r="J192" s="264">
        <v>0</v>
      </c>
      <c r="K192" s="264">
        <v>0</v>
      </c>
      <c r="L192" s="264">
        <v>0</v>
      </c>
      <c r="M192" s="264">
        <v>0</v>
      </c>
      <c r="N192" s="264">
        <v>0</v>
      </c>
      <c r="O192" s="264">
        <v>0</v>
      </c>
      <c r="P192" s="264">
        <v>0</v>
      </c>
      <c r="Q192" s="264">
        <v>278.2</v>
      </c>
    </row>
    <row r="193" spans="1:18" ht="18.75" customHeight="1">
      <c r="A193" s="261">
        <f t="shared" si="57"/>
        <v>45</v>
      </c>
      <c r="B193" s="262" t="s">
        <v>7838</v>
      </c>
      <c r="C193" s="262" t="s">
        <v>8183</v>
      </c>
      <c r="D193" s="263" t="s">
        <v>8184</v>
      </c>
      <c r="E193" s="264">
        <v>0</v>
      </c>
      <c r="F193" s="264">
        <v>0</v>
      </c>
      <c r="G193" s="264">
        <v>0</v>
      </c>
      <c r="H193" s="264">
        <v>0</v>
      </c>
      <c r="I193" s="264">
        <v>1582</v>
      </c>
      <c r="J193" s="264">
        <v>0</v>
      </c>
      <c r="K193" s="264">
        <v>0</v>
      </c>
      <c r="L193" s="264">
        <v>0</v>
      </c>
      <c r="M193" s="264">
        <v>0</v>
      </c>
      <c r="N193" s="264">
        <v>0</v>
      </c>
      <c r="O193" s="264">
        <v>0</v>
      </c>
      <c r="P193" s="264">
        <v>0</v>
      </c>
      <c r="Q193" s="264">
        <v>1582</v>
      </c>
    </row>
    <row r="194" spans="1:18" ht="18.75" customHeight="1">
      <c r="A194" s="261">
        <f t="shared" si="57"/>
        <v>46</v>
      </c>
      <c r="B194" s="262" t="s">
        <v>7838</v>
      </c>
      <c r="C194" s="262" t="s">
        <v>8185</v>
      </c>
      <c r="D194" s="263" t="s">
        <v>8186</v>
      </c>
      <c r="E194" s="264">
        <v>0</v>
      </c>
      <c r="F194" s="264">
        <v>161.57</v>
      </c>
      <c r="G194" s="264">
        <v>0</v>
      </c>
      <c r="H194" s="264">
        <v>107</v>
      </c>
      <c r="I194" s="264">
        <v>119.84</v>
      </c>
      <c r="J194" s="264">
        <v>0</v>
      </c>
      <c r="K194" s="264">
        <v>0</v>
      </c>
      <c r="L194" s="264">
        <v>0</v>
      </c>
      <c r="M194" s="264">
        <v>0</v>
      </c>
      <c r="N194" s="264">
        <v>0</v>
      </c>
      <c r="O194" s="264">
        <v>0</v>
      </c>
      <c r="P194" s="264">
        <v>0</v>
      </c>
      <c r="Q194" s="264">
        <v>388.41</v>
      </c>
    </row>
    <row r="195" spans="1:18" ht="18.75" customHeight="1">
      <c r="A195" s="261">
        <f t="shared" si="57"/>
        <v>47</v>
      </c>
      <c r="B195" s="262" t="s">
        <v>7838</v>
      </c>
      <c r="C195" s="262" t="s">
        <v>8187</v>
      </c>
      <c r="D195" s="263" t="s">
        <v>8188</v>
      </c>
      <c r="E195" s="264">
        <v>0</v>
      </c>
      <c r="F195" s="264">
        <v>0</v>
      </c>
      <c r="G195" s="264">
        <v>0</v>
      </c>
      <c r="H195" s="264">
        <v>0</v>
      </c>
      <c r="I195" s="264">
        <v>107</v>
      </c>
      <c r="J195" s="264">
        <v>0</v>
      </c>
      <c r="K195" s="264">
        <v>0</v>
      </c>
      <c r="L195" s="264">
        <v>0</v>
      </c>
      <c r="M195" s="264">
        <v>0</v>
      </c>
      <c r="N195" s="264">
        <v>0</v>
      </c>
      <c r="O195" s="264">
        <v>0</v>
      </c>
      <c r="P195" s="264">
        <v>0</v>
      </c>
      <c r="Q195" s="264">
        <v>321</v>
      </c>
    </row>
    <row r="196" spans="1:18" ht="18.75" customHeight="1">
      <c r="A196" s="261">
        <f t="shared" si="57"/>
        <v>48</v>
      </c>
      <c r="B196" s="262" t="s">
        <v>7838</v>
      </c>
      <c r="C196" s="262" t="s">
        <v>8189</v>
      </c>
      <c r="D196" s="263" t="s">
        <v>8190</v>
      </c>
      <c r="E196" s="264">
        <v>0</v>
      </c>
      <c r="F196" s="264">
        <v>0</v>
      </c>
      <c r="G196" s="264">
        <v>107</v>
      </c>
      <c r="H196" s="264">
        <v>0</v>
      </c>
      <c r="I196" s="264">
        <v>0</v>
      </c>
      <c r="J196" s="264">
        <v>0</v>
      </c>
      <c r="K196" s="264">
        <v>0</v>
      </c>
      <c r="L196" s="264">
        <v>0</v>
      </c>
      <c r="M196" s="264">
        <v>0</v>
      </c>
      <c r="N196" s="264">
        <v>0</v>
      </c>
      <c r="O196" s="264">
        <v>0</v>
      </c>
      <c r="P196" s="264">
        <v>0</v>
      </c>
      <c r="Q196" s="264">
        <v>321</v>
      </c>
    </row>
    <row r="197" spans="1:18" ht="18.75" customHeight="1" thickBot="1">
      <c r="A197" s="261"/>
      <c r="B197" s="262"/>
      <c r="C197" s="262"/>
      <c r="D197" s="263"/>
      <c r="E197" s="265">
        <f>SUM(E178:E196)</f>
        <v>107</v>
      </c>
      <c r="F197" s="265">
        <f t="shared" ref="F197:Q197" si="58">SUM(F178:F196)</f>
        <v>750.06999999999994</v>
      </c>
      <c r="G197" s="265">
        <f t="shared" si="58"/>
        <v>738.3</v>
      </c>
      <c r="H197" s="265">
        <f t="shared" si="58"/>
        <v>1221.94</v>
      </c>
      <c r="I197" s="265">
        <f t="shared" si="58"/>
        <v>3074.65</v>
      </c>
      <c r="J197" s="265">
        <f t="shared" si="58"/>
        <v>400</v>
      </c>
      <c r="K197" s="265">
        <f t="shared" si="58"/>
        <v>0</v>
      </c>
      <c r="L197" s="265">
        <f t="shared" si="58"/>
        <v>0</v>
      </c>
      <c r="M197" s="265">
        <f t="shared" si="58"/>
        <v>0</v>
      </c>
      <c r="N197" s="265">
        <f t="shared" si="58"/>
        <v>0</v>
      </c>
      <c r="O197" s="265">
        <f t="shared" si="58"/>
        <v>0</v>
      </c>
      <c r="P197" s="265">
        <f t="shared" si="58"/>
        <v>0</v>
      </c>
      <c r="Q197" s="265">
        <f t="shared" si="58"/>
        <v>10097.06</v>
      </c>
      <c r="R197" s="266">
        <f>Q197</f>
        <v>10097.06</v>
      </c>
    </row>
    <row r="198" spans="1:18" ht="18.75" customHeight="1" thickTop="1" thickBot="1">
      <c r="B198" s="270"/>
      <c r="C198" s="268" t="s">
        <v>8191</v>
      </c>
      <c r="D198" s="268"/>
      <c r="E198" s="265">
        <f>SUM(E197,E176,E173,E169,E166,E161,E158,E155,E152,E149,E146,E143,E140,E136,E133,E130,E127,E124,E119,E112)</f>
        <v>1293.6299999999999</v>
      </c>
      <c r="F198" s="265">
        <f t="shared" ref="F198:Q198" si="59">SUM(F197,F176,F173,F169,F166,F161,F158,F155,F152,F149,F146,F143,F140,F136,F133,F130,F127,F124,F119,F112)</f>
        <v>2352.9299999999998</v>
      </c>
      <c r="G198" s="265">
        <f t="shared" si="59"/>
        <v>3205.7200000000003</v>
      </c>
      <c r="H198" s="265">
        <f t="shared" si="59"/>
        <v>5052.54</v>
      </c>
      <c r="I198" s="265">
        <f t="shared" si="59"/>
        <v>8769.19</v>
      </c>
      <c r="J198" s="265">
        <f t="shared" si="59"/>
        <v>400</v>
      </c>
      <c r="K198" s="265">
        <f t="shared" si="59"/>
        <v>0</v>
      </c>
      <c r="L198" s="265">
        <f t="shared" si="59"/>
        <v>0</v>
      </c>
      <c r="M198" s="265">
        <f t="shared" si="59"/>
        <v>0</v>
      </c>
      <c r="N198" s="265">
        <f t="shared" si="59"/>
        <v>0</v>
      </c>
      <c r="O198" s="265">
        <f t="shared" si="59"/>
        <v>0</v>
      </c>
      <c r="P198" s="265">
        <f t="shared" si="59"/>
        <v>0</v>
      </c>
      <c r="Q198" s="265">
        <f t="shared" si="59"/>
        <v>32594.879999999997</v>
      </c>
    </row>
    <row r="199" spans="1:18" ht="18.75" customHeight="1" thickTop="1"/>
  </sheetData>
  <mergeCells count="15">
    <mergeCell ref="C78:D78"/>
    <mergeCell ref="C108:D108"/>
    <mergeCell ref="C198:D198"/>
    <mergeCell ref="C29:D29"/>
    <mergeCell ref="C34:D34"/>
    <mergeCell ref="C38:D38"/>
    <mergeCell ref="C52:D52"/>
    <mergeCell ref="C60:D60"/>
    <mergeCell ref="C74:D74"/>
    <mergeCell ref="C1:Q1"/>
    <mergeCell ref="C9:D9"/>
    <mergeCell ref="C12:D12"/>
    <mergeCell ref="C16:D16"/>
    <mergeCell ref="C20:D20"/>
    <mergeCell ref="C24:D24"/>
  </mergeCells>
  <pageMargins left="0.23622047244094491" right="0.15748031496062992" top="0.62992125984251968" bottom="0.31496062992125984" header="0.31496062992125984" footer="0.15748031496062992"/>
  <pageSetup paperSize="9" scale="82" orientation="landscape" r:id="rId1"/>
  <rowBreaks count="47" manualBreakCount="47">
    <brk id="5" max="16383" man="1"/>
    <brk id="8" max="16383" man="1"/>
    <brk id="9" max="16383" man="1"/>
    <brk id="39" max="16383" man="1"/>
    <brk id="42" max="16383" man="1"/>
    <brk id="46" max="16383" man="1"/>
    <brk id="51" max="16383" man="1"/>
    <brk id="53" max="16383" man="1"/>
    <brk id="56" max="16383" man="1"/>
    <brk id="59" max="16383" man="1"/>
    <brk id="61" max="16383" man="1"/>
    <brk id="64" max="16383" man="1"/>
    <brk id="67" max="16383" man="1"/>
    <brk id="70" max="16383" man="1"/>
    <brk id="73" max="16383" man="1"/>
    <brk id="75" max="16383" man="1"/>
    <brk id="79" max="16383" man="1"/>
    <brk id="82" max="16383" man="1"/>
    <brk id="85" max="16383" man="1"/>
    <brk id="88" max="16383" man="1"/>
    <brk id="92" max="16383" man="1"/>
    <brk id="95" max="16383" man="1"/>
    <brk id="98" max="16383" man="1"/>
    <brk id="101" max="16383" man="1"/>
    <brk id="104" max="16383" man="1"/>
    <brk id="107" max="16383" man="1"/>
    <brk id="109" max="16383" man="1"/>
    <brk id="112" max="16383" man="1"/>
    <brk id="119" max="16383" man="1"/>
    <brk id="124" max="16383" man="1"/>
    <brk id="127" max="16383" man="1"/>
    <brk id="130" max="16383" man="1"/>
    <brk id="133" max="16383" man="1"/>
    <brk id="136" max="16383" man="1"/>
    <brk id="140" max="16383" man="1"/>
    <brk id="143" max="16383" man="1"/>
    <brk id="146" max="16383" man="1"/>
    <brk id="149" max="16383" man="1"/>
    <brk id="152" max="16383" man="1"/>
    <brk id="155" max="16383" man="1"/>
    <brk id="158" max="16383" man="1"/>
    <brk id="161" max="16383" man="1"/>
    <brk id="166" max="16383" man="1"/>
    <brk id="169" max="16383" man="1"/>
    <brk id="173" max="16383" man="1"/>
    <brk id="176" max="16383" man="1"/>
    <brk id="1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9</vt:i4>
      </vt:variant>
    </vt:vector>
  </HeadingPairs>
  <TitlesOfParts>
    <vt:vector size="17" baseType="lpstr">
      <vt:lpstr>กฟน.</vt:lpstr>
      <vt:lpstr>กปน.</vt:lpstr>
      <vt:lpstr>กฟภ.ค้างก่อน กค.63</vt:lpstr>
      <vt:lpstr>กฟภ.ปี 2563 ส่ง จ.</vt:lpstr>
      <vt:lpstr>กปภ ส่ง จ.</vt:lpstr>
      <vt:lpstr>ToT 76 จังหวัด</vt:lpstr>
      <vt:lpstr>ToT บุรีรัมย์</vt:lpstr>
      <vt:lpstr>TT&amp;T ภูมิภาค</vt:lpstr>
      <vt:lpstr>'TT&amp;T ภูมิภาค'!Print_Area</vt:lpstr>
      <vt:lpstr>'ToT 76 จังหวัด'!Print_Titles</vt:lpstr>
      <vt:lpstr>'ToT บุรีรัมย์'!Print_Titles</vt:lpstr>
      <vt:lpstr>'TT&amp;T ภูมิภาค'!Print_Titles</vt:lpstr>
      <vt:lpstr>กปน.!Print_Titles</vt:lpstr>
      <vt:lpstr>'กปภ ส่ง จ.'!Print_Titles</vt:lpstr>
      <vt:lpstr>กฟน.!Print_Titles</vt:lpstr>
      <vt:lpstr>'กฟภ.ค้างก่อน กค.63'!Print_Titles</vt:lpstr>
      <vt:lpstr>'กฟภ.ปี 2563 ส่ง จ.'!Print_Titles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2020-12-18T01:54:42Z</cp:lastPrinted>
  <dcterms:created xsi:type="dcterms:W3CDTF">2020-12-18T01:50:04Z</dcterms:created>
  <dcterms:modified xsi:type="dcterms:W3CDTF">2020-12-18T01:55:55Z</dcterms:modified>
</cp:coreProperties>
</file>