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5\ค่าสาธารณูปโภค\ค้างชำระ\ลงเน็ต พค 65\"/>
    </mc:Choice>
  </mc:AlternateContent>
  <xr:revisionPtr revIDLastSave="0" documentId="8_{1F047FBA-EA64-455B-9AA6-3726E19C2EE4}" xr6:coauthVersionLast="47" xr6:coauthVersionMax="47" xr10:uidLastSave="{00000000-0000-0000-0000-000000000000}"/>
  <bookViews>
    <workbookView xWindow="-120" yWindow="-120" windowWidth="24240" windowHeight="13020" xr2:uid="{FCAC5626-F86F-411F-9EA7-5A4D78FCD886}"/>
  </bookViews>
  <sheets>
    <sheet name="รวมไฟฟ้า ประปารายจังหวัด" sheetId="1" r:id="rId1"/>
  </sheets>
  <externalReferences>
    <externalReference r:id="rId2"/>
    <externalReference r:id="rId3"/>
    <externalReference r:id="rId4"/>
  </externalReferences>
  <definedNames>
    <definedName name="_xlnm.Print_Titles" localSheetId="0">'รวมไฟฟ้า ประปารายจังหวัด'!$1:$6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3" i="1" l="1"/>
  <c r="K83" i="1"/>
  <c r="J83" i="1"/>
  <c r="M83" i="1" s="1"/>
  <c r="E83" i="1"/>
  <c r="D83" i="1"/>
  <c r="C83" i="1"/>
  <c r="F83" i="1" s="1"/>
  <c r="M82" i="1"/>
  <c r="L82" i="1"/>
  <c r="K82" i="1"/>
  <c r="J82" i="1"/>
  <c r="E82" i="1"/>
  <c r="D82" i="1"/>
  <c r="C82" i="1"/>
  <c r="F82" i="1" s="1"/>
  <c r="L81" i="1"/>
  <c r="K81" i="1"/>
  <c r="J81" i="1"/>
  <c r="M81" i="1" s="1"/>
  <c r="F81" i="1"/>
  <c r="E81" i="1"/>
  <c r="D81" i="1"/>
  <c r="C81" i="1"/>
  <c r="M80" i="1"/>
  <c r="L80" i="1"/>
  <c r="K80" i="1"/>
  <c r="J80" i="1"/>
  <c r="E80" i="1"/>
  <c r="D80" i="1"/>
  <c r="C80" i="1"/>
  <c r="F80" i="1" s="1"/>
  <c r="L79" i="1"/>
  <c r="K79" i="1"/>
  <c r="J79" i="1"/>
  <c r="M79" i="1" s="1"/>
  <c r="F79" i="1"/>
  <c r="E79" i="1"/>
  <c r="D79" i="1"/>
  <c r="C79" i="1"/>
  <c r="M78" i="1"/>
  <c r="L78" i="1"/>
  <c r="K78" i="1"/>
  <c r="J78" i="1"/>
  <c r="E78" i="1"/>
  <c r="D78" i="1"/>
  <c r="C78" i="1"/>
  <c r="F78" i="1" s="1"/>
  <c r="L77" i="1"/>
  <c r="K77" i="1"/>
  <c r="J77" i="1"/>
  <c r="M77" i="1" s="1"/>
  <c r="F77" i="1"/>
  <c r="E77" i="1"/>
  <c r="D77" i="1"/>
  <c r="C77" i="1"/>
  <c r="M76" i="1"/>
  <c r="L76" i="1"/>
  <c r="K76" i="1"/>
  <c r="J76" i="1"/>
  <c r="E76" i="1"/>
  <c r="D76" i="1"/>
  <c r="C76" i="1"/>
  <c r="F76" i="1" s="1"/>
  <c r="L75" i="1"/>
  <c r="K75" i="1"/>
  <c r="J75" i="1"/>
  <c r="M75" i="1" s="1"/>
  <c r="F75" i="1"/>
  <c r="E75" i="1"/>
  <c r="D75" i="1"/>
  <c r="C75" i="1"/>
  <c r="M74" i="1"/>
  <c r="L74" i="1"/>
  <c r="K74" i="1"/>
  <c r="J74" i="1"/>
  <c r="E74" i="1"/>
  <c r="D74" i="1"/>
  <c r="C74" i="1"/>
  <c r="F74" i="1" s="1"/>
  <c r="L73" i="1"/>
  <c r="K73" i="1"/>
  <c r="J73" i="1"/>
  <c r="M73" i="1" s="1"/>
  <c r="F73" i="1"/>
  <c r="E73" i="1"/>
  <c r="D73" i="1"/>
  <c r="C73" i="1"/>
  <c r="M72" i="1"/>
  <c r="L72" i="1"/>
  <c r="K72" i="1"/>
  <c r="J72" i="1"/>
  <c r="E72" i="1"/>
  <c r="D72" i="1"/>
  <c r="C72" i="1"/>
  <c r="F72" i="1" s="1"/>
  <c r="L71" i="1"/>
  <c r="K71" i="1"/>
  <c r="J71" i="1"/>
  <c r="M71" i="1" s="1"/>
  <c r="F71" i="1"/>
  <c r="E71" i="1"/>
  <c r="D71" i="1"/>
  <c r="C71" i="1"/>
  <c r="M70" i="1"/>
  <c r="L70" i="1"/>
  <c r="K70" i="1"/>
  <c r="J70" i="1"/>
  <c r="E70" i="1"/>
  <c r="D70" i="1"/>
  <c r="C70" i="1"/>
  <c r="F70" i="1" s="1"/>
  <c r="L69" i="1"/>
  <c r="K69" i="1"/>
  <c r="J69" i="1"/>
  <c r="M69" i="1" s="1"/>
  <c r="F69" i="1"/>
  <c r="E69" i="1"/>
  <c r="D69" i="1"/>
  <c r="C69" i="1"/>
  <c r="M68" i="1"/>
  <c r="F68" i="1"/>
  <c r="E68" i="1"/>
  <c r="D68" i="1"/>
  <c r="C68" i="1"/>
  <c r="M67" i="1"/>
  <c r="L67" i="1"/>
  <c r="K67" i="1"/>
  <c r="J67" i="1"/>
  <c r="E67" i="1"/>
  <c r="D67" i="1"/>
  <c r="C67" i="1"/>
  <c r="F67" i="1" s="1"/>
  <c r="M66" i="1"/>
  <c r="L65" i="1"/>
  <c r="K65" i="1"/>
  <c r="J65" i="1"/>
  <c r="M65" i="1" s="1"/>
  <c r="E65" i="1"/>
  <c r="D65" i="1"/>
  <c r="C65" i="1"/>
  <c r="F65" i="1" s="1"/>
  <c r="M64" i="1"/>
  <c r="L64" i="1"/>
  <c r="K64" i="1"/>
  <c r="J64" i="1"/>
  <c r="E64" i="1"/>
  <c r="F64" i="1" s="1"/>
  <c r="D64" i="1"/>
  <c r="C64" i="1"/>
  <c r="L63" i="1"/>
  <c r="K63" i="1"/>
  <c r="J63" i="1"/>
  <c r="M63" i="1" s="1"/>
  <c r="E63" i="1"/>
  <c r="D63" i="1"/>
  <c r="C63" i="1"/>
  <c r="F63" i="1" s="1"/>
  <c r="M62" i="1"/>
  <c r="L62" i="1"/>
  <c r="K62" i="1"/>
  <c r="J62" i="1"/>
  <c r="E62" i="1"/>
  <c r="F62" i="1" s="1"/>
  <c r="D62" i="1"/>
  <c r="C62" i="1"/>
  <c r="L61" i="1"/>
  <c r="K61" i="1"/>
  <c r="J61" i="1"/>
  <c r="M61" i="1" s="1"/>
  <c r="E61" i="1"/>
  <c r="D61" i="1"/>
  <c r="C61" i="1"/>
  <c r="F61" i="1" s="1"/>
  <c r="M60" i="1"/>
  <c r="L60" i="1"/>
  <c r="K60" i="1"/>
  <c r="J60" i="1"/>
  <c r="E60" i="1"/>
  <c r="F60" i="1" s="1"/>
  <c r="D60" i="1"/>
  <c r="C60" i="1"/>
  <c r="L59" i="1"/>
  <c r="K59" i="1"/>
  <c r="J59" i="1"/>
  <c r="M59" i="1" s="1"/>
  <c r="E59" i="1"/>
  <c r="D59" i="1"/>
  <c r="C59" i="1"/>
  <c r="F59" i="1" s="1"/>
  <c r="M58" i="1"/>
  <c r="L58" i="1"/>
  <c r="K58" i="1"/>
  <c r="J58" i="1"/>
  <c r="F58" i="1"/>
  <c r="E58" i="1"/>
  <c r="D58" i="1"/>
  <c r="C58" i="1"/>
  <c r="L57" i="1"/>
  <c r="K57" i="1"/>
  <c r="J57" i="1"/>
  <c r="M57" i="1" s="1"/>
  <c r="E57" i="1"/>
  <c r="D57" i="1"/>
  <c r="C57" i="1"/>
  <c r="F57" i="1" s="1"/>
  <c r="M56" i="1"/>
  <c r="L56" i="1"/>
  <c r="K56" i="1"/>
  <c r="J56" i="1"/>
  <c r="F56" i="1"/>
  <c r="E56" i="1"/>
  <c r="D56" i="1"/>
  <c r="C56" i="1"/>
  <c r="L55" i="1"/>
  <c r="K55" i="1"/>
  <c r="J55" i="1"/>
  <c r="M55" i="1" s="1"/>
  <c r="E55" i="1"/>
  <c r="D55" i="1"/>
  <c r="C55" i="1"/>
  <c r="F55" i="1" s="1"/>
  <c r="L54" i="1"/>
  <c r="K54" i="1"/>
  <c r="J54" i="1"/>
  <c r="M54" i="1" s="1"/>
  <c r="E54" i="1"/>
  <c r="F54" i="1" s="1"/>
  <c r="D54" i="1"/>
  <c r="C54" i="1"/>
  <c r="M53" i="1"/>
  <c r="L53" i="1"/>
  <c r="K53" i="1"/>
  <c r="J53" i="1"/>
  <c r="E53" i="1"/>
  <c r="D53" i="1"/>
  <c r="C53" i="1"/>
  <c r="M52" i="1"/>
  <c r="L52" i="1"/>
  <c r="K52" i="1"/>
  <c r="J52" i="1"/>
  <c r="E52" i="1"/>
  <c r="F52" i="1" s="1"/>
  <c r="D52" i="1"/>
  <c r="C52" i="1"/>
  <c r="L51" i="1"/>
  <c r="K51" i="1"/>
  <c r="J51" i="1"/>
  <c r="M51" i="1" s="1"/>
  <c r="E51" i="1"/>
  <c r="D51" i="1"/>
  <c r="C51" i="1"/>
  <c r="F51" i="1" s="1"/>
  <c r="L50" i="1"/>
  <c r="K50" i="1"/>
  <c r="J50" i="1"/>
  <c r="M50" i="1" s="1"/>
  <c r="E50" i="1"/>
  <c r="F50" i="1" s="1"/>
  <c r="D50" i="1"/>
  <c r="C50" i="1"/>
  <c r="L49" i="1"/>
  <c r="K49" i="1"/>
  <c r="J49" i="1"/>
  <c r="M49" i="1" s="1"/>
  <c r="E49" i="1"/>
  <c r="D49" i="1"/>
  <c r="C49" i="1"/>
  <c r="F49" i="1" s="1"/>
  <c r="L48" i="1"/>
  <c r="K48" i="1"/>
  <c r="J48" i="1"/>
  <c r="M48" i="1" s="1"/>
  <c r="F48" i="1"/>
  <c r="E48" i="1"/>
  <c r="D48" i="1"/>
  <c r="C48" i="1"/>
  <c r="L47" i="1"/>
  <c r="K47" i="1"/>
  <c r="J47" i="1"/>
  <c r="M47" i="1" s="1"/>
  <c r="E47" i="1"/>
  <c r="D47" i="1"/>
  <c r="C47" i="1"/>
  <c r="F47" i="1" s="1"/>
  <c r="L46" i="1"/>
  <c r="K46" i="1"/>
  <c r="J46" i="1"/>
  <c r="M46" i="1" s="1"/>
  <c r="E46" i="1"/>
  <c r="D46" i="1"/>
  <c r="C46" i="1"/>
  <c r="F46" i="1" s="1"/>
  <c r="L45" i="1"/>
  <c r="K45" i="1"/>
  <c r="J45" i="1"/>
  <c r="M45" i="1" s="1"/>
  <c r="E45" i="1"/>
  <c r="D45" i="1"/>
  <c r="C45" i="1"/>
  <c r="F45" i="1" s="1"/>
  <c r="L44" i="1"/>
  <c r="K44" i="1"/>
  <c r="J44" i="1"/>
  <c r="M44" i="1" s="1"/>
  <c r="E44" i="1"/>
  <c r="D44" i="1"/>
  <c r="C44" i="1"/>
  <c r="F44" i="1" s="1"/>
  <c r="M43" i="1"/>
  <c r="L43" i="1"/>
  <c r="K43" i="1"/>
  <c r="J43" i="1"/>
  <c r="E43" i="1"/>
  <c r="D43" i="1"/>
  <c r="C43" i="1"/>
  <c r="F43" i="1" s="1"/>
  <c r="L42" i="1"/>
  <c r="K42" i="1"/>
  <c r="J42" i="1"/>
  <c r="M42" i="1" s="1"/>
  <c r="F42" i="1"/>
  <c r="E42" i="1"/>
  <c r="D42" i="1"/>
  <c r="C42" i="1"/>
  <c r="M41" i="1"/>
  <c r="L41" i="1"/>
  <c r="K41" i="1"/>
  <c r="J41" i="1"/>
  <c r="E41" i="1"/>
  <c r="D41" i="1"/>
  <c r="C41" i="1"/>
  <c r="F41" i="1" s="1"/>
  <c r="L40" i="1"/>
  <c r="K40" i="1"/>
  <c r="J40" i="1"/>
  <c r="M40" i="1" s="1"/>
  <c r="F40" i="1"/>
  <c r="E40" i="1"/>
  <c r="D40" i="1"/>
  <c r="C40" i="1"/>
  <c r="M39" i="1"/>
  <c r="L39" i="1"/>
  <c r="K39" i="1"/>
  <c r="J39" i="1"/>
  <c r="E39" i="1"/>
  <c r="D39" i="1"/>
  <c r="C39" i="1"/>
  <c r="F39" i="1" s="1"/>
  <c r="L38" i="1"/>
  <c r="K38" i="1"/>
  <c r="J38" i="1"/>
  <c r="M38" i="1" s="1"/>
  <c r="F38" i="1"/>
  <c r="E38" i="1"/>
  <c r="D38" i="1"/>
  <c r="C38" i="1"/>
  <c r="L37" i="1"/>
  <c r="K37" i="1"/>
  <c r="J37" i="1"/>
  <c r="M37" i="1" s="1"/>
  <c r="E37" i="1"/>
  <c r="D37" i="1"/>
  <c r="C37" i="1"/>
  <c r="F37" i="1" s="1"/>
  <c r="L36" i="1"/>
  <c r="K36" i="1"/>
  <c r="J36" i="1"/>
  <c r="M36" i="1" s="1"/>
  <c r="E36" i="1"/>
  <c r="D36" i="1"/>
  <c r="C36" i="1"/>
  <c r="F36" i="1" s="1"/>
  <c r="L35" i="1"/>
  <c r="K35" i="1"/>
  <c r="J35" i="1"/>
  <c r="M35" i="1" s="1"/>
  <c r="E35" i="1"/>
  <c r="D35" i="1"/>
  <c r="C35" i="1"/>
  <c r="F35" i="1" s="1"/>
  <c r="L34" i="1"/>
  <c r="K34" i="1"/>
  <c r="J34" i="1"/>
  <c r="M34" i="1" s="1"/>
  <c r="E34" i="1"/>
  <c r="D34" i="1"/>
  <c r="C34" i="1"/>
  <c r="F34" i="1" s="1"/>
  <c r="L33" i="1"/>
  <c r="K33" i="1"/>
  <c r="J33" i="1"/>
  <c r="M33" i="1" s="1"/>
  <c r="E33" i="1"/>
  <c r="D33" i="1"/>
  <c r="C33" i="1"/>
  <c r="F33" i="1" s="1"/>
  <c r="L32" i="1"/>
  <c r="K32" i="1"/>
  <c r="J32" i="1"/>
  <c r="M32" i="1" s="1"/>
  <c r="E32" i="1"/>
  <c r="D32" i="1"/>
  <c r="C32" i="1"/>
  <c r="L31" i="1"/>
  <c r="K31" i="1"/>
  <c r="J31" i="1"/>
  <c r="M31" i="1" s="1"/>
  <c r="E31" i="1"/>
  <c r="D31" i="1"/>
  <c r="C31" i="1"/>
  <c r="F31" i="1" s="1"/>
  <c r="M30" i="1"/>
  <c r="L29" i="1"/>
  <c r="K29" i="1"/>
  <c r="J29" i="1"/>
  <c r="M29" i="1" s="1"/>
  <c r="E29" i="1"/>
  <c r="D29" i="1"/>
  <c r="C29" i="1"/>
  <c r="F29" i="1" s="1"/>
  <c r="L28" i="1"/>
  <c r="K28" i="1"/>
  <c r="J28" i="1"/>
  <c r="M28" i="1" s="1"/>
  <c r="E28" i="1"/>
  <c r="F28" i="1" s="1"/>
  <c r="D28" i="1"/>
  <c r="C28" i="1"/>
  <c r="L27" i="1"/>
  <c r="K27" i="1"/>
  <c r="J27" i="1"/>
  <c r="M27" i="1" s="1"/>
  <c r="E27" i="1"/>
  <c r="D27" i="1"/>
  <c r="C27" i="1"/>
  <c r="F27" i="1" s="1"/>
  <c r="L26" i="1"/>
  <c r="K26" i="1"/>
  <c r="J26" i="1"/>
  <c r="M26" i="1" s="1"/>
  <c r="E26" i="1"/>
  <c r="D26" i="1"/>
  <c r="C26" i="1"/>
  <c r="F26" i="1" s="1"/>
  <c r="L25" i="1"/>
  <c r="K25" i="1"/>
  <c r="J25" i="1"/>
  <c r="M25" i="1" s="1"/>
  <c r="E25" i="1"/>
  <c r="D25" i="1"/>
  <c r="C25" i="1"/>
  <c r="F25" i="1" s="1"/>
  <c r="L24" i="1"/>
  <c r="K24" i="1"/>
  <c r="J24" i="1"/>
  <c r="M24" i="1" s="1"/>
  <c r="E24" i="1"/>
  <c r="D24" i="1"/>
  <c r="C24" i="1"/>
  <c r="F24" i="1" s="1"/>
  <c r="L23" i="1"/>
  <c r="K23" i="1"/>
  <c r="J23" i="1"/>
  <c r="M23" i="1" s="1"/>
  <c r="E23" i="1"/>
  <c r="D23" i="1"/>
  <c r="C23" i="1"/>
  <c r="F23" i="1" s="1"/>
  <c r="L22" i="1"/>
  <c r="K22" i="1"/>
  <c r="J22" i="1"/>
  <c r="M22" i="1" s="1"/>
  <c r="F22" i="1"/>
  <c r="E22" i="1"/>
  <c r="D22" i="1"/>
  <c r="C22" i="1"/>
  <c r="L21" i="1"/>
  <c r="K21" i="1"/>
  <c r="J21" i="1"/>
  <c r="M21" i="1" s="1"/>
  <c r="E21" i="1"/>
  <c r="D21" i="1"/>
  <c r="C21" i="1"/>
  <c r="F21" i="1" s="1"/>
  <c r="L20" i="1"/>
  <c r="K20" i="1"/>
  <c r="J20" i="1"/>
  <c r="M20" i="1" s="1"/>
  <c r="E20" i="1"/>
  <c r="D20" i="1"/>
  <c r="C20" i="1"/>
  <c r="F20" i="1" s="1"/>
  <c r="L19" i="1"/>
  <c r="K19" i="1"/>
  <c r="J19" i="1"/>
  <c r="M19" i="1" s="1"/>
  <c r="E19" i="1"/>
  <c r="D19" i="1"/>
  <c r="C19" i="1"/>
  <c r="F19" i="1" s="1"/>
  <c r="L18" i="1"/>
  <c r="K18" i="1"/>
  <c r="J18" i="1"/>
  <c r="M18" i="1" s="1"/>
  <c r="E18" i="1"/>
  <c r="D18" i="1"/>
  <c r="C18" i="1"/>
  <c r="F18" i="1" s="1"/>
  <c r="L17" i="1"/>
  <c r="K17" i="1"/>
  <c r="J17" i="1"/>
  <c r="M17" i="1" s="1"/>
  <c r="E17" i="1"/>
  <c r="D17" i="1"/>
  <c r="C17" i="1"/>
  <c r="F17" i="1" s="1"/>
  <c r="L16" i="1"/>
  <c r="K16" i="1"/>
  <c r="J16" i="1"/>
  <c r="M16" i="1" s="1"/>
  <c r="E16" i="1"/>
  <c r="D16" i="1"/>
  <c r="C16" i="1"/>
  <c r="F16" i="1" s="1"/>
  <c r="L15" i="1"/>
  <c r="K15" i="1"/>
  <c r="J15" i="1"/>
  <c r="M15" i="1" s="1"/>
  <c r="E15" i="1"/>
  <c r="D15" i="1"/>
  <c r="C15" i="1"/>
  <c r="F15" i="1" s="1"/>
  <c r="L14" i="1"/>
  <c r="K14" i="1"/>
  <c r="J14" i="1"/>
  <c r="M14" i="1" s="1"/>
  <c r="E14" i="1"/>
  <c r="D14" i="1"/>
  <c r="C14" i="1"/>
  <c r="F14" i="1" s="1"/>
  <c r="L13" i="1"/>
  <c r="K13" i="1"/>
  <c r="J13" i="1"/>
  <c r="M13" i="1" s="1"/>
  <c r="E13" i="1"/>
  <c r="D13" i="1"/>
  <c r="C13" i="1"/>
  <c r="F13" i="1" s="1"/>
  <c r="L12" i="1"/>
  <c r="K12" i="1"/>
  <c r="J12" i="1"/>
  <c r="M12" i="1" s="1"/>
  <c r="E12" i="1"/>
  <c r="D12" i="1"/>
  <c r="C12" i="1"/>
  <c r="F12" i="1" s="1"/>
  <c r="L11" i="1"/>
  <c r="K11" i="1"/>
  <c r="J11" i="1"/>
  <c r="M11" i="1" s="1"/>
  <c r="E11" i="1"/>
  <c r="D11" i="1"/>
  <c r="C11" i="1"/>
  <c r="F11" i="1" s="1"/>
  <c r="L10" i="1"/>
  <c r="K10" i="1"/>
  <c r="J10" i="1"/>
  <c r="M10" i="1" s="1"/>
  <c r="E10" i="1"/>
  <c r="D10" i="1"/>
  <c r="C10" i="1"/>
  <c r="F10" i="1" s="1"/>
  <c r="L9" i="1"/>
  <c r="K9" i="1"/>
  <c r="J9" i="1"/>
  <c r="M9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E9" i="1"/>
  <c r="D9" i="1"/>
  <c r="C9" i="1"/>
  <c r="F9" i="1" s="1"/>
  <c r="L8" i="1"/>
  <c r="L7" i="1" s="1"/>
  <c r="K8" i="1"/>
  <c r="J8" i="1"/>
  <c r="E8" i="1"/>
  <c r="E7" i="1" s="1"/>
  <c r="D8" i="1"/>
  <c r="D7" i="1" s="1"/>
  <c r="C8" i="1"/>
  <c r="F8" i="1" s="1"/>
  <c r="K7" i="1"/>
  <c r="J7" i="1"/>
  <c r="G2" i="1"/>
  <c r="G1" i="1"/>
  <c r="F7" i="1" l="1"/>
  <c r="M8" i="1"/>
  <c r="C7" i="1"/>
  <c r="O7" i="1" l="1"/>
  <c r="M7" i="1"/>
</calcChain>
</file>

<file path=xl/sharedStrings.xml><?xml version="1.0" encoding="utf-8"?>
<sst xmlns="http://schemas.openxmlformats.org/spreadsheetml/2006/main" count="175" uniqueCount="97">
  <si>
    <t>การไฟฟ้าส่วนภูมิภาค</t>
  </si>
  <si>
    <t>สรุปค่าไฟฟ้าค้างชำระของหน่วยงานในสังกัด กรมการปกครอง</t>
  </si>
  <si>
    <t>เพียงวันที่ 27 เมษายน 2565</t>
  </si>
  <si>
    <t>ณ วันที่ 31 มีนาคม 2565</t>
  </si>
  <si>
    <t>ลำดับ</t>
  </si>
  <si>
    <t>จังหวัด</t>
  </si>
  <si>
    <t>ก่อนปี 2564</t>
  </si>
  <si>
    <t>ปี 2564</t>
  </si>
  <si>
    <t>ปี 2565</t>
  </si>
  <si>
    <t>รวมเงิน</t>
  </si>
  <si>
    <t>(ต.ค. 63-ก.ย. 64)</t>
  </si>
  <si>
    <t>(ต.ค.64 - มี.ค.65)</t>
  </si>
  <si>
    <t>ยอดรวม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</si>
  <si>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</si>
  <si>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</si>
  <si>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</si>
  <si>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</si>
  <si>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</si>
  <si>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</si>
  <si>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</si>
  <si>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</si>
  <si>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>ชัยนาท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</si>
  <si>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</si>
  <si>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</si>
  <si>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</si>
  <si>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</si>
  <si>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</si>
  <si>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</si>
  <si>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</si>
  <si>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</si>
  <si>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</si>
  <si>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</si>
  <si>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</si>
  <si>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</si>
  <si>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</si>
  <si>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</si>
  <si>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>นนทบุรี</t>
  </si>
  <si>
    <t xml:space="preserve">นราธิวาส </t>
  </si>
  <si>
    <t>น่าน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</si>
  <si>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</si>
  <si>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</si>
  <si>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</si>
  <si>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</si>
  <si>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</si>
  <si>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</si>
  <si>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</si>
  <si>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</si>
  <si>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</si>
  <si>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</si>
  <si>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</si>
  <si>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</si>
  <si>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</si>
  <si>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</si>
  <si>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</si>
  <si>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</si>
  <si>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</si>
  <si>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</si>
  <si>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</si>
  <si>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</si>
  <si>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ยะลา </t>
  </si>
  <si>
    <t>ยโสธร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</si>
  <si>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</si>
  <si>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</si>
  <si>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</si>
  <si>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</si>
  <si>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</si>
  <si>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</si>
  <si>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</si>
  <si>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</si>
  <si>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</si>
  <si>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</si>
  <si>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</si>
  <si>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</si>
  <si>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>สตูล</t>
  </si>
  <si>
    <t xml:space="preserve">สตูล </t>
  </si>
  <si>
    <t>สมุทรปราการ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</si>
  <si>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</si>
  <si>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</si>
  <si>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</si>
  <si>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</si>
  <si>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>สิงห์บุรี</t>
  </si>
  <si>
    <t xml:space="preserve">สิงห์บุรี </t>
  </si>
  <si>
    <t xml:space="preserve">สุโขทัย </t>
  </si>
  <si>
    <t>สุพรรณบุรี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</si>
  <si>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</si>
  <si>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</si>
  <si>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</si>
  <si>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</si>
  <si>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</si>
  <si>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>หนองบัวลำภู</t>
  </si>
  <si>
    <t xml:space="preserve">อ่างทอง </t>
  </si>
  <si>
    <t xml:space="preserve">อำนาจเจริญ </t>
  </si>
  <si>
    <t xml:space="preserve">อุดรธานี </t>
  </si>
  <si>
    <t>อุตรดิตถ์</t>
  </si>
  <si>
    <t xml:space="preserve">อุตรดิตถ์ </t>
  </si>
  <si>
    <t xml:space="preserve">อุทัยธานี </t>
  </si>
  <si>
    <t xml:space="preserve">อุบลราชธานี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</si>
</sst>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indexed="8"/>
      <name val="Tahoma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/>
    <xf numFmtId="0" fontId="2" fillId="0" borderId="0" xfId="2" applyFont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4" fontId="7" fillId="0" borderId="0" xfId="2" applyNumberFormat="1" applyFont="1" applyAlignment="1">
      <alignment horizontal="center"/>
    </xf>
    <xf numFmtId="0" fontId="7" fillId="0" borderId="0" xfId="2" applyFont="1"/>
    <xf numFmtId="0" fontId="8" fillId="0" borderId="1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43" fontId="8" fillId="2" borderId="1" xfId="5" applyFont="1" applyFill="1" applyBorder="1" applyAlignment="1">
      <alignment vertical="center"/>
    </xf>
    <xf numFmtId="43" fontId="8" fillId="2" borderId="8" xfId="5" applyFont="1" applyFill="1" applyBorder="1" applyAlignment="1">
      <alignment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43" fontId="8" fillId="2" borderId="1" xfId="4" applyFont="1" applyFill="1" applyBorder="1" applyAlignment="1">
      <alignment vertical="center"/>
    </xf>
    <xf numFmtId="43" fontId="4" fillId="0" borderId="0" xfId="2" applyNumberFormat="1" applyFont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43" fontId="4" fillId="0" borderId="3" xfId="5" applyFont="1" applyBorder="1"/>
    <xf numFmtId="43" fontId="4" fillId="0" borderId="12" xfId="5" applyFont="1" applyBorder="1"/>
    <xf numFmtId="0" fontId="4" fillId="0" borderId="13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43" fontId="4" fillId="0" borderId="3" xfId="4" applyFont="1" applyBorder="1" applyAlignment="1">
      <alignment horizontal="left"/>
    </xf>
    <xf numFmtId="43" fontId="4" fillId="0" borderId="3" xfId="4" applyFont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43" fontId="4" fillId="0" borderId="14" xfId="5" applyFont="1" applyBorder="1"/>
    <xf numFmtId="43" fontId="4" fillId="0" borderId="15" xfId="5" applyFont="1" applyBorder="1"/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43" fontId="4" fillId="0" borderId="14" xfId="4" applyFont="1" applyBorder="1" applyAlignment="1">
      <alignment horizontal="left"/>
    </xf>
    <xf numFmtId="43" fontId="4" fillId="0" borderId="14" xfId="4" applyFont="1" applyBorder="1"/>
    <xf numFmtId="0" fontId="4" fillId="0" borderId="6" xfId="1" applyFont="1" applyBorder="1" applyAlignment="1">
      <alignment horizontal="center"/>
    </xf>
    <xf numFmtId="0" fontId="4" fillId="0" borderId="6" xfId="1" applyFont="1" applyBorder="1"/>
    <xf numFmtId="43" fontId="4" fillId="0" borderId="6" xfId="5" applyFont="1" applyBorder="1"/>
    <xf numFmtId="43" fontId="4" fillId="0" borderId="17" xfId="5" applyFont="1" applyBorder="1"/>
    <xf numFmtId="0" fontId="4" fillId="0" borderId="18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43" fontId="4" fillId="0" borderId="6" xfId="4" applyFont="1" applyBorder="1" applyAlignment="1">
      <alignment horizontal="left"/>
    </xf>
    <xf numFmtId="43" fontId="4" fillId="0" borderId="6" xfId="4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4" fontId="4" fillId="0" borderId="0" xfId="2" applyNumberFormat="1" applyFont="1"/>
  </cellXfs>
  <cellStyles count="6">
    <cellStyle name="Comma_สพฐ." xfId="3" xr:uid="{7D65DA80-6447-4BD9-B93F-AD49341E4768}"/>
    <cellStyle name="จุลภาค 2" xfId="4" xr:uid="{0F01A207-2042-4C44-B5C1-3BD42C2F8CF2}"/>
    <cellStyle name="จุลภาค 2 2" xfId="5" xr:uid="{04B2023B-D986-4E75-89C6-13381A89E59C}"/>
    <cellStyle name="ปกติ" xfId="0" builtinId="0"/>
    <cellStyle name="ปกติ 2" xfId="2" xr:uid="{1B2A6D68-6631-4CC4-9DB1-3FA9416E73CD}"/>
    <cellStyle name="ปกติ 2 2" xfId="1" xr:uid="{D4ED7062-1B3D-4AD1-A7E5-1FE3356B5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5/&#3588;&#3656;&#3634;&#3626;&#3634;&#3608;&#3634;&#3619;&#3603;&#3641;&#3611;&#3650;&#3616;&#3588;/&#3588;&#3657;&#3634;&#3591;&#3594;&#3635;&#3619;&#3632;/&#3588;&#3656;&#3634;&#3609;&#3657;&#3635;&#3588;&#3657;&#3634;&#3591;&#3594;&#3635;&#3619;&#3632;%2031%20&#3608;.&#3588;.64(&#3649;&#3585;&#3657;&#3652;&#35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5/&#3588;&#3656;&#3634;&#3626;&#3634;&#3608;&#3634;&#3619;&#3603;&#3641;&#3611;&#3650;&#3616;&#3588;/&#3588;&#3657;&#3634;&#3591;&#3594;&#3635;&#3619;&#3632;/&#3588;&#3656;&#3634;&#3652;&#3615;&#3615;&#3657;&#3634;/&#3652;&#3615;&#3615;&#3657;&#3634;&#3588;&#3657;&#3634;&#3591;&#3594;&#3635;&#3619;&#3632;%2027042565%20(&#3649;&#3585;&#3657;&#3652;&#3586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5/&#3588;&#3656;&#3634;&#3626;&#3634;&#3608;&#3634;&#3619;&#3603;&#3641;&#3611;&#3650;&#3616;&#3588;/&#3588;&#3657;&#3634;&#3591;&#3594;&#3635;&#3619;&#3632;/&#3588;&#3657;&#3634;&#3591;&#3594;&#3635;&#3619;&#3632;&#3652;&#3615;&#3615;&#3657;&#3634;%2027&#3648;&#3617;&#3618;%20&#3611;&#3619;&#3632;&#3611;&#3634;%2025&#3617;&#3637;&#3588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งบหน้า"/>
      <sheetName val="สรุปราย จว"/>
      <sheetName val="ก่อนปี 64 และ ปี 64"/>
      <sheetName val="รายละเอียด"/>
    </sheetNames>
    <sheetDataSet>
      <sheetData sheetId="0">
        <row r="1">
          <cell r="A1" t="str">
            <v>การประปาส่วนภูมิภาค</v>
          </cell>
        </row>
        <row r="2">
          <cell r="A2" t="str">
            <v>สรุปค่าน้ำประปาค้างชำระของหน่วยงานในสังกัด กรมการปกครอง</v>
          </cell>
        </row>
      </sheetData>
      <sheetData sheetId="1"/>
      <sheetData sheetId="2"/>
      <sheetData sheetId="3">
        <row r="23">
          <cell r="H23">
            <v>36318.269999999997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แยกจังหวัด"/>
      <sheetName val="งบหน้าสรุปยอด"/>
      <sheetName val="ไฟฟ้าค้างชำระทั้งหมด"/>
      <sheetName val="ค้างก่อนปี64 และ 64"/>
      <sheetName val="ค้างเบิกปี 65"/>
    </sheetNames>
    <sheetDataSet>
      <sheetData sheetId="0"/>
      <sheetData sheetId="1"/>
      <sheetData sheetId="2">
        <row r="72">
          <cell r="H72">
            <v>0</v>
          </cell>
          <cell r="J72">
            <v>27698.71</v>
          </cell>
          <cell r="L72">
            <v>317085.89000000025</v>
          </cell>
        </row>
        <row r="168">
          <cell r="H168">
            <v>0</v>
          </cell>
          <cell r="J168">
            <v>19017.73</v>
          </cell>
          <cell r="L168">
            <v>579853.85</v>
          </cell>
        </row>
        <row r="262">
          <cell r="H262">
            <v>0</v>
          </cell>
          <cell r="J262">
            <v>0</v>
          </cell>
          <cell r="L262">
            <v>586536.39000000013</v>
          </cell>
        </row>
        <row r="313">
          <cell r="H313">
            <v>0</v>
          </cell>
          <cell r="J313">
            <v>0</v>
          </cell>
          <cell r="L313">
            <v>347873.06</v>
          </cell>
        </row>
        <row r="445">
          <cell r="H445">
            <v>0</v>
          </cell>
          <cell r="J445">
            <v>6181.97</v>
          </cell>
          <cell r="L445">
            <v>887490.62</v>
          </cell>
        </row>
        <row r="523">
          <cell r="H523">
            <v>0</v>
          </cell>
          <cell r="J523">
            <v>57789.58</v>
          </cell>
          <cell r="L523">
            <v>537360.80999999994</v>
          </cell>
        </row>
        <row r="598">
          <cell r="H598">
            <v>0</v>
          </cell>
          <cell r="J598">
            <v>8781.2999999999993</v>
          </cell>
          <cell r="L598">
            <v>480843.15</v>
          </cell>
        </row>
        <row r="777">
          <cell r="H777">
            <v>0</v>
          </cell>
          <cell r="J777">
            <v>32206.989999999976</v>
          </cell>
          <cell r="L777">
            <v>1120124.6799999969</v>
          </cell>
        </row>
        <row r="825">
          <cell r="H825">
            <v>0</v>
          </cell>
          <cell r="J825">
            <v>0</v>
          </cell>
          <cell r="L825">
            <v>305416.08</v>
          </cell>
        </row>
        <row r="898">
          <cell r="H898">
            <v>0</v>
          </cell>
          <cell r="J898">
            <v>846.99</v>
          </cell>
          <cell r="L898">
            <v>340162.05000000005</v>
          </cell>
        </row>
        <row r="979">
          <cell r="H979">
            <v>0</v>
          </cell>
          <cell r="J979">
            <v>21334.370000000003</v>
          </cell>
          <cell r="L979">
            <v>505343.26000000013</v>
          </cell>
        </row>
        <row r="1190">
          <cell r="H1190">
            <v>0</v>
          </cell>
          <cell r="J1190">
            <v>6022.71</v>
          </cell>
          <cell r="L1190">
            <v>903405.80000000051</v>
          </cell>
        </row>
        <row r="1448">
          <cell r="H1448">
            <v>0</v>
          </cell>
          <cell r="J1448">
            <v>54377.450000000019</v>
          </cell>
          <cell r="L1448">
            <v>1131754.1599999995</v>
          </cell>
        </row>
        <row r="1530">
          <cell r="H1530">
            <v>0</v>
          </cell>
          <cell r="J1530">
            <v>0</v>
          </cell>
          <cell r="L1530">
            <v>499250.81000000023</v>
          </cell>
        </row>
        <row r="1548">
          <cell r="H1548">
            <v>0</v>
          </cell>
          <cell r="J1548">
            <v>0</v>
          </cell>
          <cell r="L1548">
            <v>29378.69</v>
          </cell>
        </row>
        <row r="1606">
          <cell r="H1606">
            <v>0</v>
          </cell>
          <cell r="J1606">
            <v>98.78</v>
          </cell>
          <cell r="L1606">
            <v>427458.36000000004</v>
          </cell>
        </row>
        <row r="1623">
          <cell r="H1623">
            <v>0</v>
          </cell>
          <cell r="J1623">
            <v>0</v>
          </cell>
          <cell r="L1623">
            <v>169094.17</v>
          </cell>
        </row>
        <row r="1714">
          <cell r="H1714">
            <v>0</v>
          </cell>
          <cell r="J1714">
            <v>126541.88</v>
          </cell>
          <cell r="L1714">
            <v>706337.47999999975</v>
          </cell>
        </row>
        <row r="1855">
          <cell r="H1855">
            <v>11416.999999999998</v>
          </cell>
          <cell r="J1855">
            <v>89092.95</v>
          </cell>
          <cell r="L1855">
            <v>654004.74</v>
          </cell>
        </row>
        <row r="1984">
          <cell r="H1984">
            <v>0</v>
          </cell>
          <cell r="J1984">
            <v>0</v>
          </cell>
          <cell r="L1984">
            <v>719246.99</v>
          </cell>
        </row>
        <row r="2185">
          <cell r="H2185">
            <v>0</v>
          </cell>
          <cell r="J2185">
            <v>17302.18</v>
          </cell>
          <cell r="L2185">
            <v>1677344.1300000006</v>
          </cell>
        </row>
        <row r="2265">
          <cell r="H2265">
            <v>0</v>
          </cell>
          <cell r="J2265">
            <v>81.8</v>
          </cell>
          <cell r="L2265">
            <v>762844.94999999972</v>
          </cell>
        </row>
        <row r="2700">
          <cell r="H2700">
            <v>0</v>
          </cell>
          <cell r="J2700">
            <v>141097.95000000001</v>
          </cell>
          <cell r="L2700">
            <v>2055350.8399999994</v>
          </cell>
        </row>
        <row r="2762">
          <cell r="H2762">
            <v>0</v>
          </cell>
          <cell r="J2762">
            <v>0</v>
          </cell>
          <cell r="L2762">
            <v>375372.83999999979</v>
          </cell>
        </row>
        <row r="2840">
          <cell r="H2840">
            <v>0</v>
          </cell>
          <cell r="J2840">
            <v>0</v>
          </cell>
          <cell r="L2840">
            <v>349487.91000000003</v>
          </cell>
        </row>
        <row r="3009">
          <cell r="H3009">
            <v>20280.53</v>
          </cell>
          <cell r="J3009">
            <v>102869.39</v>
          </cell>
          <cell r="L3009">
            <v>846968.46000000054</v>
          </cell>
        </row>
        <row r="3185">
          <cell r="H3185">
            <v>0</v>
          </cell>
          <cell r="J3185">
            <v>0</v>
          </cell>
          <cell r="L3185">
            <v>3341085.4700000118</v>
          </cell>
        </row>
        <row r="3277">
          <cell r="H3277">
            <v>0</v>
          </cell>
          <cell r="J3277">
            <v>32406.730000000003</v>
          </cell>
          <cell r="L3277">
            <v>452049.26000000018</v>
          </cell>
        </row>
        <row r="3312">
          <cell r="H3312">
            <v>0</v>
          </cell>
          <cell r="J3312">
            <v>0</v>
          </cell>
          <cell r="L3312">
            <v>305550.78999999998</v>
          </cell>
        </row>
        <row r="3579">
          <cell r="H3579">
            <v>0</v>
          </cell>
          <cell r="J3579">
            <v>29780.81</v>
          </cell>
          <cell r="L3579">
            <v>2133955.54</v>
          </cell>
        </row>
        <row r="3749">
          <cell r="H3749">
            <v>10958.400000000001</v>
          </cell>
          <cell r="J3749">
            <v>1247.4900000000002</v>
          </cell>
          <cell r="L3749">
            <v>1108371.1600000004</v>
          </cell>
        </row>
        <row r="3842">
          <cell r="H3842">
            <v>0</v>
          </cell>
          <cell r="J3842">
            <v>44294.54</v>
          </cell>
          <cell r="L3842">
            <v>384712.27999999997</v>
          </cell>
        </row>
        <row r="3878">
          <cell r="H3878">
            <v>0</v>
          </cell>
          <cell r="J3878">
            <v>0</v>
          </cell>
          <cell r="L3878">
            <v>186075.13000000003</v>
          </cell>
        </row>
        <row r="3890">
          <cell r="H3890">
            <v>0</v>
          </cell>
          <cell r="J3890">
            <v>0</v>
          </cell>
          <cell r="L3890">
            <v>48413.420000000006</v>
          </cell>
        </row>
        <row r="3950">
          <cell r="H3950">
            <v>0</v>
          </cell>
          <cell r="J3950">
            <v>0</v>
          </cell>
          <cell r="L3950">
            <v>655015.23999999976</v>
          </cell>
        </row>
        <row r="4010">
          <cell r="H4010">
            <v>0</v>
          </cell>
          <cell r="J4010">
            <v>7155.37</v>
          </cell>
          <cell r="L4010">
            <v>523248.46000000008</v>
          </cell>
        </row>
        <row r="4075">
          <cell r="H4075">
            <v>0</v>
          </cell>
          <cell r="J4075">
            <v>0</v>
          </cell>
          <cell r="L4075">
            <v>453632.35000000003</v>
          </cell>
        </row>
        <row r="4157">
          <cell r="H4157">
            <v>0</v>
          </cell>
          <cell r="J4157">
            <v>0</v>
          </cell>
          <cell r="L4157">
            <v>518708.77</v>
          </cell>
        </row>
        <row r="4185">
          <cell r="H4185">
            <v>0</v>
          </cell>
          <cell r="J4185">
            <v>0</v>
          </cell>
          <cell r="L4185">
            <v>148564.47</v>
          </cell>
        </row>
        <row r="4248">
          <cell r="H4248">
            <v>0</v>
          </cell>
          <cell r="J4248">
            <v>2489</v>
          </cell>
          <cell r="L4248">
            <v>171735.0300000002</v>
          </cell>
        </row>
        <row r="4296">
          <cell r="H4296">
            <v>0</v>
          </cell>
          <cell r="J4296">
            <v>2822.02</v>
          </cell>
          <cell r="L4296">
            <v>212664.21000000011</v>
          </cell>
        </row>
        <row r="4377">
          <cell r="H4377">
            <v>0</v>
          </cell>
          <cell r="J4377">
            <v>0</v>
          </cell>
          <cell r="L4377">
            <v>333209.44000000012</v>
          </cell>
        </row>
        <row r="4404">
          <cell r="H4404">
            <v>0</v>
          </cell>
          <cell r="J4404">
            <v>0</v>
          </cell>
          <cell r="L4404">
            <v>134758.96</v>
          </cell>
        </row>
        <row r="4620">
          <cell r="H4620">
            <v>0</v>
          </cell>
          <cell r="J4620">
            <v>2979.34</v>
          </cell>
          <cell r="L4620">
            <v>1813535.0299999989</v>
          </cell>
        </row>
        <row r="4651">
          <cell r="H4651">
            <v>0</v>
          </cell>
          <cell r="J4651">
            <v>0</v>
          </cell>
          <cell r="L4651">
            <v>172651.11000000002</v>
          </cell>
        </row>
        <row r="4761">
          <cell r="H4761">
            <v>0</v>
          </cell>
          <cell r="J4761">
            <v>2943.97</v>
          </cell>
          <cell r="L4761">
            <v>534870.48</v>
          </cell>
        </row>
        <row r="4836">
          <cell r="H4836">
            <v>0</v>
          </cell>
          <cell r="J4836">
            <v>0</v>
          </cell>
          <cell r="L4836">
            <v>369008.47000000015</v>
          </cell>
        </row>
        <row r="4907">
          <cell r="H4907">
            <v>0</v>
          </cell>
          <cell r="J4907">
            <v>0</v>
          </cell>
          <cell r="L4907">
            <v>451980.38</v>
          </cell>
        </row>
        <row r="4936">
          <cell r="H4936">
            <v>0</v>
          </cell>
          <cell r="J4936">
            <v>334.1</v>
          </cell>
          <cell r="L4936">
            <v>134510.36000000002</v>
          </cell>
        </row>
        <row r="5024">
          <cell r="H5024">
            <v>0</v>
          </cell>
          <cell r="J5024">
            <v>0</v>
          </cell>
          <cell r="L5024">
            <v>605728.83999999962</v>
          </cell>
        </row>
        <row r="5146">
          <cell r="H5146">
            <v>0</v>
          </cell>
          <cell r="J5146">
            <v>0</v>
          </cell>
          <cell r="L5146">
            <v>698755.58000000007</v>
          </cell>
        </row>
        <row r="5206">
          <cell r="H5206">
            <v>0</v>
          </cell>
          <cell r="J5206">
            <v>0</v>
          </cell>
          <cell r="L5206">
            <v>298740.82999999996</v>
          </cell>
        </row>
        <row r="5297">
          <cell r="H5297">
            <v>0</v>
          </cell>
          <cell r="J5297">
            <v>1086.1500000000001</v>
          </cell>
          <cell r="L5297">
            <v>235960.6100000001</v>
          </cell>
        </row>
        <row r="5398">
          <cell r="H5398">
            <v>0</v>
          </cell>
          <cell r="J5398">
            <v>0</v>
          </cell>
          <cell r="L5398">
            <v>538236.59</v>
          </cell>
        </row>
        <row r="5453">
          <cell r="H5453">
            <v>0</v>
          </cell>
          <cell r="J5453">
            <v>14865.43</v>
          </cell>
          <cell r="L5453">
            <v>409444.11000000004</v>
          </cell>
        </row>
        <row r="5731">
          <cell r="H5731">
            <v>0</v>
          </cell>
          <cell r="J5731">
            <v>4178.5200000000004</v>
          </cell>
          <cell r="L5731">
            <v>1922033.1900000023</v>
          </cell>
        </row>
        <row r="5829">
          <cell r="H5829">
            <v>0</v>
          </cell>
          <cell r="J5829">
            <v>0</v>
          </cell>
          <cell r="L5829">
            <v>325937.85000000044</v>
          </cell>
        </row>
        <row r="5852">
          <cell r="H5852">
            <v>0</v>
          </cell>
          <cell r="J5852">
            <v>0</v>
          </cell>
          <cell r="L5852">
            <v>113505.95999999999</v>
          </cell>
        </row>
        <row r="5889">
          <cell r="H5889">
            <v>0</v>
          </cell>
          <cell r="J5889">
            <v>0</v>
          </cell>
          <cell r="L5889">
            <v>534282.37000000011</v>
          </cell>
        </row>
        <row r="5982">
          <cell r="H5982">
            <v>0</v>
          </cell>
          <cell r="J5982">
            <v>259.41000000000003</v>
          </cell>
          <cell r="L5982">
            <v>595304.7899999998</v>
          </cell>
        </row>
        <row r="6056">
          <cell r="H6056">
            <v>0</v>
          </cell>
          <cell r="J6056">
            <v>1544.7</v>
          </cell>
          <cell r="L6056">
            <v>804906.68000000017</v>
          </cell>
        </row>
        <row r="6063">
          <cell r="H6063">
            <v>0</v>
          </cell>
          <cell r="J6063">
            <v>0</v>
          </cell>
          <cell r="L6063">
            <v>73047.61</v>
          </cell>
        </row>
        <row r="6103">
          <cell r="H6103">
            <v>0</v>
          </cell>
          <cell r="J6103">
            <v>0</v>
          </cell>
          <cell r="L6103">
            <v>266374.98</v>
          </cell>
        </row>
        <row r="6162">
          <cell r="H6162">
            <v>0</v>
          </cell>
          <cell r="J6162">
            <v>4297.3100000000004</v>
          </cell>
          <cell r="L6162">
            <v>385033.32</v>
          </cell>
        </row>
        <row r="6277">
          <cell r="H6277">
            <v>0</v>
          </cell>
          <cell r="J6277">
            <v>685.5</v>
          </cell>
          <cell r="L6277">
            <v>963449.08000000031</v>
          </cell>
        </row>
        <row r="6391">
          <cell r="H6391">
            <v>0</v>
          </cell>
          <cell r="J6391">
            <v>20616.52</v>
          </cell>
          <cell r="L6391">
            <v>419987.91999999993</v>
          </cell>
        </row>
        <row r="6473">
          <cell r="H6473">
            <v>0</v>
          </cell>
          <cell r="J6473">
            <v>7093.4000000000005</v>
          </cell>
          <cell r="L6473">
            <v>420403.46000000008</v>
          </cell>
        </row>
        <row r="6514">
          <cell r="H6514">
            <v>0</v>
          </cell>
          <cell r="J6514">
            <v>0</v>
          </cell>
          <cell r="L6514">
            <v>170919.65999999997</v>
          </cell>
        </row>
        <row r="6596">
          <cell r="H6596">
            <v>0</v>
          </cell>
          <cell r="J6596">
            <v>63921.61</v>
          </cell>
          <cell r="L6596">
            <v>596382.20000000007</v>
          </cell>
        </row>
        <row r="6616">
          <cell r="H6616">
            <v>0</v>
          </cell>
          <cell r="J6616">
            <v>0</v>
          </cell>
          <cell r="L6616">
            <v>87567.579999999987</v>
          </cell>
        </row>
        <row r="6766">
          <cell r="H6766">
            <v>0</v>
          </cell>
          <cell r="J6766">
            <v>0</v>
          </cell>
          <cell r="L6766">
            <v>927234.35000000009</v>
          </cell>
        </row>
        <row r="6824">
          <cell r="H6824">
            <v>0</v>
          </cell>
          <cell r="J6824">
            <v>0</v>
          </cell>
          <cell r="L6824">
            <v>235166.09999999995</v>
          </cell>
        </row>
        <row r="6876">
          <cell r="H6876">
            <v>0</v>
          </cell>
          <cell r="J6876">
            <v>0</v>
          </cell>
          <cell r="L6876">
            <v>192464.04</v>
          </cell>
        </row>
        <row r="7067">
          <cell r="H7067">
            <v>0</v>
          </cell>
          <cell r="J7067">
            <v>57939.08</v>
          </cell>
          <cell r="L7067">
            <v>1116067.7499999995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ไฟฟ้า ประปารายจังหวัด"/>
      <sheetName val="สรุปรายจังหวัดประปา"/>
      <sheetName val="รายละเอียดประปา"/>
      <sheetName val="สรุปรายจังหวัดไฟฟ้า"/>
      <sheetName val="รายละเอียดไฟฟ้า"/>
    </sheetNames>
    <sheetDataSet>
      <sheetData sheetId="0"/>
      <sheetData sheetId="1"/>
      <sheetData sheetId="2">
        <row r="23">
          <cell r="H23">
            <v>33490.589999999989</v>
          </cell>
          <cell r="I23">
            <v>0</v>
          </cell>
          <cell r="J23">
            <v>0</v>
          </cell>
        </row>
        <row r="34">
          <cell r="H34">
            <v>27173.61</v>
          </cell>
          <cell r="I34">
            <v>0</v>
          </cell>
          <cell r="J34">
            <v>0</v>
          </cell>
        </row>
        <row r="55">
          <cell r="H55">
            <v>35673.469999999994</v>
          </cell>
          <cell r="I55">
            <v>0</v>
          </cell>
          <cell r="J55">
            <v>0</v>
          </cell>
        </row>
        <row r="72">
          <cell r="H72">
            <v>38354.449999999997</v>
          </cell>
          <cell r="I72">
            <v>0</v>
          </cell>
          <cell r="J72">
            <v>0</v>
          </cell>
        </row>
        <row r="120">
          <cell r="H120">
            <v>126185.96</v>
          </cell>
          <cell r="I120">
            <v>2860.06</v>
          </cell>
          <cell r="J120">
            <v>0</v>
          </cell>
        </row>
        <row r="135">
          <cell r="H135">
            <v>22968.829999999998</v>
          </cell>
          <cell r="I135">
            <v>0</v>
          </cell>
          <cell r="J135">
            <v>0</v>
          </cell>
        </row>
        <row r="144">
          <cell r="H144">
            <v>9432.5800000000017</v>
          </cell>
          <cell r="I144">
            <v>0</v>
          </cell>
          <cell r="J144">
            <v>0</v>
          </cell>
        </row>
        <row r="165">
          <cell r="H165">
            <v>54412.250000000007</v>
          </cell>
          <cell r="I165">
            <v>3694.71</v>
          </cell>
          <cell r="J165">
            <v>0</v>
          </cell>
        </row>
        <row r="171">
          <cell r="H171">
            <v>11265.93</v>
          </cell>
          <cell r="I171">
            <v>0</v>
          </cell>
          <cell r="J171">
            <v>0</v>
          </cell>
        </row>
        <row r="208">
          <cell r="H208">
            <v>54675.040000000008</v>
          </cell>
          <cell r="I208">
            <v>0</v>
          </cell>
          <cell r="J208">
            <v>0</v>
          </cell>
        </row>
        <row r="227">
          <cell r="H227">
            <v>50367.270000000004</v>
          </cell>
          <cell r="I227">
            <v>9950.36</v>
          </cell>
          <cell r="J227">
            <v>0</v>
          </cell>
        </row>
        <row r="265">
          <cell r="H265">
            <v>172973.22999999995</v>
          </cell>
          <cell r="I265">
            <v>0</v>
          </cell>
          <cell r="J265">
            <v>0</v>
          </cell>
        </row>
        <row r="307">
          <cell r="H307">
            <v>141154.41000000003</v>
          </cell>
          <cell r="I307">
            <v>12167.949999999999</v>
          </cell>
          <cell r="J307">
            <v>852.42000000000007</v>
          </cell>
        </row>
        <row r="330">
          <cell r="H330">
            <v>49839.37999999999</v>
          </cell>
          <cell r="I330">
            <v>0</v>
          </cell>
          <cell r="J330">
            <v>0</v>
          </cell>
        </row>
        <row r="349">
          <cell r="H349">
            <v>14881.160000000002</v>
          </cell>
          <cell r="I349">
            <v>0</v>
          </cell>
          <cell r="J349">
            <v>0</v>
          </cell>
        </row>
        <row r="362">
          <cell r="H362">
            <v>111225.34000000001</v>
          </cell>
          <cell r="I362">
            <v>0</v>
          </cell>
          <cell r="J362">
            <v>0</v>
          </cell>
        </row>
        <row r="369">
          <cell r="H369">
            <v>14155.249999999998</v>
          </cell>
          <cell r="I369">
            <v>0</v>
          </cell>
          <cell r="J369">
            <v>0</v>
          </cell>
        </row>
        <row r="377">
          <cell r="H377">
            <v>13529.72</v>
          </cell>
          <cell r="I377">
            <v>0</v>
          </cell>
          <cell r="J377">
            <v>0</v>
          </cell>
        </row>
        <row r="402">
          <cell r="H402">
            <v>59202.329999999994</v>
          </cell>
          <cell r="I402">
            <v>0</v>
          </cell>
          <cell r="J402">
            <v>0</v>
          </cell>
        </row>
        <row r="424">
          <cell r="H424">
            <v>54033.52</v>
          </cell>
          <cell r="I424">
            <v>0</v>
          </cell>
          <cell r="J424">
            <v>0</v>
          </cell>
        </row>
        <row r="450">
          <cell r="H450">
            <v>88706.569999999992</v>
          </cell>
          <cell r="I450">
            <v>0</v>
          </cell>
          <cell r="J450">
            <v>0</v>
          </cell>
        </row>
        <row r="465">
          <cell r="H465">
            <v>32944.449999999997</v>
          </cell>
          <cell r="I465">
            <v>0</v>
          </cell>
          <cell r="J465">
            <v>0</v>
          </cell>
        </row>
        <row r="498">
          <cell r="H498">
            <v>466816.07000000007</v>
          </cell>
          <cell r="I498">
            <v>157842.88</v>
          </cell>
          <cell r="J498">
            <v>7065.48</v>
          </cell>
        </row>
        <row r="537">
          <cell r="H537">
            <v>28825.750000000011</v>
          </cell>
          <cell r="I537">
            <v>0</v>
          </cell>
          <cell r="J537">
            <v>0</v>
          </cell>
        </row>
        <row r="539">
          <cell r="H539">
            <v>31157.07</v>
          </cell>
          <cell r="I539">
            <v>0</v>
          </cell>
          <cell r="J539">
            <v>0</v>
          </cell>
        </row>
        <row r="566">
          <cell r="H566">
            <v>50977.880000000012</v>
          </cell>
          <cell r="I566">
            <v>3823.8199999999997</v>
          </cell>
          <cell r="J566">
            <v>7262.36</v>
          </cell>
        </row>
        <row r="579">
          <cell r="H579">
            <v>23702.849999999995</v>
          </cell>
          <cell r="I579">
            <v>0</v>
          </cell>
          <cell r="J579">
            <v>0</v>
          </cell>
        </row>
        <row r="602">
          <cell r="H602">
            <v>23337.299999999996</v>
          </cell>
          <cell r="I602">
            <v>0</v>
          </cell>
          <cell r="J602">
            <v>0</v>
          </cell>
        </row>
        <row r="613">
          <cell r="H613">
            <v>44453.149999999994</v>
          </cell>
          <cell r="I613">
            <v>0</v>
          </cell>
          <cell r="J613">
            <v>0</v>
          </cell>
        </row>
        <row r="620">
          <cell r="H620">
            <v>29903.149999999998</v>
          </cell>
          <cell r="I620">
            <v>0</v>
          </cell>
          <cell r="J620">
            <v>0</v>
          </cell>
        </row>
        <row r="629">
          <cell r="H629">
            <v>17005.5</v>
          </cell>
          <cell r="I629">
            <v>0</v>
          </cell>
          <cell r="J629">
            <v>0</v>
          </cell>
        </row>
        <row r="667">
          <cell r="H667">
            <v>77187.089999999982</v>
          </cell>
          <cell r="I667">
            <v>64.2</v>
          </cell>
          <cell r="J667">
            <v>0</v>
          </cell>
        </row>
        <row r="682">
          <cell r="H682">
            <v>69983.350000000006</v>
          </cell>
          <cell r="I682">
            <v>0</v>
          </cell>
          <cell r="J682">
            <v>3751.42</v>
          </cell>
        </row>
        <row r="685">
          <cell r="H685">
            <v>15337.02</v>
          </cell>
          <cell r="I685">
            <v>0</v>
          </cell>
          <cell r="J685">
            <v>0</v>
          </cell>
        </row>
        <row r="707">
          <cell r="H707">
            <v>26444.25</v>
          </cell>
          <cell r="I707">
            <v>0</v>
          </cell>
          <cell r="J707">
            <v>0</v>
          </cell>
        </row>
        <row r="726">
          <cell r="H726">
            <v>21454.409999999996</v>
          </cell>
          <cell r="I726">
            <v>0</v>
          </cell>
          <cell r="J726">
            <v>0</v>
          </cell>
        </row>
        <row r="734">
          <cell r="H734">
            <v>17561.699999999997</v>
          </cell>
          <cell r="I734">
            <v>0</v>
          </cell>
          <cell r="J734">
            <v>0</v>
          </cell>
        </row>
        <row r="759">
          <cell r="H759">
            <v>31172.089999999993</v>
          </cell>
          <cell r="I759">
            <v>974.98</v>
          </cell>
          <cell r="J759">
            <v>0</v>
          </cell>
        </row>
        <row r="773">
          <cell r="H773">
            <v>12953.300000000003</v>
          </cell>
          <cell r="I773">
            <v>0</v>
          </cell>
          <cell r="J773">
            <v>0</v>
          </cell>
        </row>
        <row r="775">
          <cell r="H775">
            <v>119.41</v>
          </cell>
          <cell r="I775">
            <v>0</v>
          </cell>
          <cell r="J775">
            <v>0</v>
          </cell>
        </row>
        <row r="798">
          <cell r="H798">
            <v>50114.62999999999</v>
          </cell>
          <cell r="I798">
            <v>0</v>
          </cell>
          <cell r="J798">
            <v>0</v>
          </cell>
        </row>
        <row r="817">
          <cell r="H817">
            <v>30900.63</v>
          </cell>
          <cell r="I817">
            <v>0</v>
          </cell>
          <cell r="J817">
            <v>0</v>
          </cell>
        </row>
        <row r="825">
          <cell r="H825">
            <v>25604.519999999997</v>
          </cell>
          <cell r="I825">
            <v>0</v>
          </cell>
          <cell r="J825">
            <v>0</v>
          </cell>
        </row>
        <row r="838">
          <cell r="H838">
            <v>265100.06</v>
          </cell>
          <cell r="I838">
            <v>31141.190000000002</v>
          </cell>
          <cell r="J838">
            <v>0</v>
          </cell>
        </row>
        <row r="858">
          <cell r="H858">
            <v>27413.789999999997</v>
          </cell>
          <cell r="I858">
            <v>0</v>
          </cell>
          <cell r="J858">
            <v>0</v>
          </cell>
        </row>
        <row r="873">
          <cell r="H873">
            <v>22124.929999999997</v>
          </cell>
          <cell r="I873">
            <v>0</v>
          </cell>
          <cell r="J873">
            <v>0</v>
          </cell>
        </row>
        <row r="878">
          <cell r="H878">
            <v>19346.349999999999</v>
          </cell>
          <cell r="I878">
            <v>0</v>
          </cell>
          <cell r="J878">
            <v>0</v>
          </cell>
        </row>
        <row r="891">
          <cell r="H891">
            <v>17651.699999999997</v>
          </cell>
          <cell r="I891">
            <v>0</v>
          </cell>
          <cell r="J891">
            <v>0</v>
          </cell>
        </row>
        <row r="900">
          <cell r="H900">
            <v>70079.06</v>
          </cell>
          <cell r="I900">
            <v>0</v>
          </cell>
          <cell r="J900">
            <v>0</v>
          </cell>
        </row>
        <row r="920">
          <cell r="H920">
            <v>56253.439999999995</v>
          </cell>
          <cell r="I920">
            <v>0</v>
          </cell>
          <cell r="J920">
            <v>0</v>
          </cell>
        </row>
        <row r="946">
          <cell r="H946">
            <v>71205.110000000015</v>
          </cell>
          <cell r="I946">
            <v>256.8</v>
          </cell>
          <cell r="J946">
            <v>0</v>
          </cell>
        </row>
        <row r="962">
          <cell r="H962">
            <v>65865.61</v>
          </cell>
          <cell r="I962">
            <v>0</v>
          </cell>
          <cell r="J962">
            <v>0</v>
          </cell>
        </row>
        <row r="993">
          <cell r="H993">
            <v>120803.83000000002</v>
          </cell>
          <cell r="I993">
            <v>0</v>
          </cell>
          <cell r="J993">
            <v>0</v>
          </cell>
        </row>
        <row r="1017">
          <cell r="H1017">
            <v>44465.64</v>
          </cell>
          <cell r="I1017">
            <v>0</v>
          </cell>
          <cell r="J1017">
            <v>0</v>
          </cell>
        </row>
        <row r="1043">
          <cell r="H1043">
            <v>66564.139999999985</v>
          </cell>
          <cell r="I1043">
            <v>0</v>
          </cell>
          <cell r="J1043">
            <v>0</v>
          </cell>
        </row>
        <row r="1072">
          <cell r="H1072">
            <v>182481.78000000003</v>
          </cell>
          <cell r="I1072">
            <v>0</v>
          </cell>
          <cell r="J1072">
            <v>0</v>
          </cell>
        </row>
        <row r="1089">
          <cell r="H1089">
            <v>47242.140000000007</v>
          </cell>
          <cell r="I1089">
            <v>0</v>
          </cell>
          <cell r="J1089">
            <v>0</v>
          </cell>
        </row>
        <row r="1095">
          <cell r="H1095">
            <v>12315.269999999999</v>
          </cell>
          <cell r="I1095">
            <v>0</v>
          </cell>
          <cell r="J1095">
            <v>0</v>
          </cell>
        </row>
        <row r="1114">
          <cell r="H1114">
            <v>56272.2</v>
          </cell>
          <cell r="I1114">
            <v>4232.3900000000003</v>
          </cell>
          <cell r="J1114">
            <v>0</v>
          </cell>
        </row>
        <row r="1127">
          <cell r="H1127">
            <v>38246.870000000003</v>
          </cell>
          <cell r="I1127">
            <v>0</v>
          </cell>
          <cell r="J1127">
            <v>0</v>
          </cell>
        </row>
        <row r="1134">
          <cell r="H1134">
            <v>7602.0400000000009</v>
          </cell>
          <cell r="I1134">
            <v>0</v>
          </cell>
          <cell r="J1134">
            <v>0</v>
          </cell>
        </row>
        <row r="1158">
          <cell r="H1158">
            <v>28971.17</v>
          </cell>
          <cell r="I1158">
            <v>0</v>
          </cell>
          <cell r="J1158">
            <v>0</v>
          </cell>
        </row>
        <row r="1176">
          <cell r="H1176">
            <v>37646.799999999996</v>
          </cell>
          <cell r="I1176">
            <v>0</v>
          </cell>
          <cell r="J1176">
            <v>0</v>
          </cell>
        </row>
        <row r="1206">
          <cell r="H1206">
            <v>79843.19</v>
          </cell>
          <cell r="I1206">
            <v>0</v>
          </cell>
          <cell r="J1206">
            <v>0</v>
          </cell>
        </row>
        <row r="1234">
          <cell r="H1234">
            <v>95328.790000000008</v>
          </cell>
          <cell r="I1234">
            <v>0</v>
          </cell>
          <cell r="J1234">
            <v>0</v>
          </cell>
        </row>
        <row r="1261">
          <cell r="H1261">
            <v>158629.92000000001</v>
          </cell>
          <cell r="I1261">
            <v>365.94</v>
          </cell>
          <cell r="J1261">
            <v>0</v>
          </cell>
        </row>
        <row r="1273">
          <cell r="H1273">
            <v>20091.080000000005</v>
          </cell>
          <cell r="I1273">
            <v>0</v>
          </cell>
          <cell r="J1273">
            <v>0</v>
          </cell>
        </row>
        <row r="1283">
          <cell r="H1283">
            <v>11070.390000000001</v>
          </cell>
          <cell r="I1283">
            <v>192.6</v>
          </cell>
          <cell r="J1283">
            <v>0</v>
          </cell>
        </row>
        <row r="1304">
          <cell r="H1304">
            <v>15477.070000000002</v>
          </cell>
          <cell r="I1304">
            <v>0</v>
          </cell>
          <cell r="J1304">
            <v>0</v>
          </cell>
        </row>
        <row r="1333">
          <cell r="H1333">
            <v>107238.72999999998</v>
          </cell>
          <cell r="I1333">
            <v>16863.36</v>
          </cell>
          <cell r="J1333">
            <v>0</v>
          </cell>
        </row>
        <row r="1336">
          <cell r="H1336">
            <v>10224.92</v>
          </cell>
          <cell r="I1336">
            <v>0</v>
          </cell>
          <cell r="J1336">
            <v>0</v>
          </cell>
        </row>
        <row r="1346">
          <cell r="H1346">
            <v>9434.0800000000017</v>
          </cell>
          <cell r="I1346">
            <v>0</v>
          </cell>
          <cell r="J1346">
            <v>0</v>
          </cell>
        </row>
        <row r="1389">
          <cell r="H1389">
            <v>58368.25</v>
          </cell>
          <cell r="I1389">
            <v>0</v>
          </cell>
          <cell r="J1389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AE0A-6348-4AB0-B139-7D6D60ADE90E}">
  <sheetPr>
    <tabColor rgb="FFFFC000"/>
  </sheetPr>
  <dimension ref="A1:X83"/>
  <sheetViews>
    <sheetView tabSelected="1" zoomScaleNormal="100" workbookViewId="0">
      <selection activeCell="E14" sqref="E14"/>
    </sheetView>
  </sheetViews>
  <sheetFormatPr defaultColWidth="5.75" defaultRowHeight="21" x14ac:dyDescent="0.35"/>
  <cols>
    <col min="1" max="1" width="4.875" style="7" bestFit="1" customWidth="1"/>
    <col min="2" max="2" width="17.875" style="8" customWidth="1"/>
    <col min="3" max="5" width="16.375" style="8" customWidth="1"/>
    <col min="6" max="6" width="17.625" style="8" customWidth="1"/>
    <col min="7" max="7" width="5.75" style="59"/>
    <col min="8" max="8" width="5.75" style="59" hidden="1" customWidth="1"/>
    <col min="9" max="9" width="14.625" style="60" customWidth="1"/>
    <col min="10" max="10" width="17.875" style="61" customWidth="1"/>
    <col min="11" max="11" width="17.625" style="61" customWidth="1"/>
    <col min="12" max="12" width="18.375" style="61" customWidth="1"/>
    <col min="13" max="13" width="18.25" style="3" customWidth="1"/>
    <col min="14" max="14" width="5.75" style="3"/>
    <col min="15" max="15" width="14.125" style="3" bestFit="1" customWidth="1"/>
    <col min="16" max="263" width="5.75" style="3"/>
    <col min="264" max="264" width="0" style="3" hidden="1" customWidth="1"/>
    <col min="265" max="265" width="14.625" style="3" customWidth="1"/>
    <col min="266" max="266" width="18.625" style="3" customWidth="1"/>
    <col min="267" max="267" width="17.625" style="3" customWidth="1"/>
    <col min="268" max="268" width="19.375" style="3" customWidth="1"/>
    <col min="269" max="269" width="18.25" style="3" customWidth="1"/>
    <col min="270" max="270" width="5.75" style="3"/>
    <col min="271" max="271" width="14.125" style="3" bestFit="1" customWidth="1"/>
    <col min="272" max="519" width="5.75" style="3"/>
    <col min="520" max="520" width="0" style="3" hidden="1" customWidth="1"/>
    <col min="521" max="521" width="14.625" style="3" customWidth="1"/>
    <col min="522" max="522" width="18.625" style="3" customWidth="1"/>
    <col min="523" max="523" width="17.625" style="3" customWidth="1"/>
    <col min="524" max="524" width="19.375" style="3" customWidth="1"/>
    <col min="525" max="525" width="18.25" style="3" customWidth="1"/>
    <col min="526" max="526" width="5.75" style="3"/>
    <col min="527" max="527" width="14.125" style="3" bestFit="1" customWidth="1"/>
    <col min="528" max="775" width="5.75" style="3"/>
    <col min="776" max="776" width="0" style="3" hidden="1" customWidth="1"/>
    <col min="777" max="777" width="14.625" style="3" customWidth="1"/>
    <col min="778" max="778" width="18.625" style="3" customWidth="1"/>
    <col min="779" max="779" width="17.625" style="3" customWidth="1"/>
    <col min="780" max="780" width="19.375" style="3" customWidth="1"/>
    <col min="781" max="781" width="18.25" style="3" customWidth="1"/>
    <col min="782" max="782" width="5.75" style="3"/>
    <col min="783" max="783" width="14.125" style="3" bestFit="1" customWidth="1"/>
    <col min="784" max="1031" width="5.75" style="3"/>
    <col min="1032" max="1032" width="0" style="3" hidden="1" customWidth="1"/>
    <col min="1033" max="1033" width="14.625" style="3" customWidth="1"/>
    <col min="1034" max="1034" width="18.625" style="3" customWidth="1"/>
    <col min="1035" max="1035" width="17.625" style="3" customWidth="1"/>
    <col min="1036" max="1036" width="19.375" style="3" customWidth="1"/>
    <col min="1037" max="1037" width="18.25" style="3" customWidth="1"/>
    <col min="1038" max="1038" width="5.75" style="3"/>
    <col min="1039" max="1039" width="14.125" style="3" bestFit="1" customWidth="1"/>
    <col min="1040" max="1287" width="5.75" style="3"/>
    <col min="1288" max="1288" width="0" style="3" hidden="1" customWidth="1"/>
    <col min="1289" max="1289" width="14.625" style="3" customWidth="1"/>
    <col min="1290" max="1290" width="18.625" style="3" customWidth="1"/>
    <col min="1291" max="1291" width="17.625" style="3" customWidth="1"/>
    <col min="1292" max="1292" width="19.375" style="3" customWidth="1"/>
    <col min="1293" max="1293" width="18.25" style="3" customWidth="1"/>
    <col min="1294" max="1294" width="5.75" style="3"/>
    <col min="1295" max="1295" width="14.125" style="3" bestFit="1" customWidth="1"/>
    <col min="1296" max="1543" width="5.75" style="3"/>
    <col min="1544" max="1544" width="0" style="3" hidden="1" customWidth="1"/>
    <col min="1545" max="1545" width="14.625" style="3" customWidth="1"/>
    <col min="1546" max="1546" width="18.625" style="3" customWidth="1"/>
    <col min="1547" max="1547" width="17.625" style="3" customWidth="1"/>
    <col min="1548" max="1548" width="19.375" style="3" customWidth="1"/>
    <col min="1549" max="1549" width="18.25" style="3" customWidth="1"/>
    <col min="1550" max="1550" width="5.75" style="3"/>
    <col min="1551" max="1551" width="14.125" style="3" bestFit="1" customWidth="1"/>
    <col min="1552" max="1799" width="5.75" style="3"/>
    <col min="1800" max="1800" width="0" style="3" hidden="1" customWidth="1"/>
    <col min="1801" max="1801" width="14.625" style="3" customWidth="1"/>
    <col min="1802" max="1802" width="18.625" style="3" customWidth="1"/>
    <col min="1803" max="1803" width="17.625" style="3" customWidth="1"/>
    <col min="1804" max="1804" width="19.375" style="3" customWidth="1"/>
    <col min="1805" max="1805" width="18.25" style="3" customWidth="1"/>
    <col min="1806" max="1806" width="5.75" style="3"/>
    <col min="1807" max="1807" width="14.125" style="3" bestFit="1" customWidth="1"/>
    <col min="1808" max="2055" width="5.75" style="3"/>
    <col min="2056" max="2056" width="0" style="3" hidden="1" customWidth="1"/>
    <col min="2057" max="2057" width="14.625" style="3" customWidth="1"/>
    <col min="2058" max="2058" width="18.625" style="3" customWidth="1"/>
    <col min="2059" max="2059" width="17.625" style="3" customWidth="1"/>
    <col min="2060" max="2060" width="19.375" style="3" customWidth="1"/>
    <col min="2061" max="2061" width="18.25" style="3" customWidth="1"/>
    <col min="2062" max="2062" width="5.75" style="3"/>
    <col min="2063" max="2063" width="14.125" style="3" bestFit="1" customWidth="1"/>
    <col min="2064" max="2311" width="5.75" style="3"/>
    <col min="2312" max="2312" width="0" style="3" hidden="1" customWidth="1"/>
    <col min="2313" max="2313" width="14.625" style="3" customWidth="1"/>
    <col min="2314" max="2314" width="18.625" style="3" customWidth="1"/>
    <col min="2315" max="2315" width="17.625" style="3" customWidth="1"/>
    <col min="2316" max="2316" width="19.375" style="3" customWidth="1"/>
    <col min="2317" max="2317" width="18.25" style="3" customWidth="1"/>
    <col min="2318" max="2318" width="5.75" style="3"/>
    <col min="2319" max="2319" width="14.125" style="3" bestFit="1" customWidth="1"/>
    <col min="2320" max="2567" width="5.75" style="3"/>
    <col min="2568" max="2568" width="0" style="3" hidden="1" customWidth="1"/>
    <col min="2569" max="2569" width="14.625" style="3" customWidth="1"/>
    <col min="2570" max="2570" width="18.625" style="3" customWidth="1"/>
    <col min="2571" max="2571" width="17.625" style="3" customWidth="1"/>
    <col min="2572" max="2572" width="19.375" style="3" customWidth="1"/>
    <col min="2573" max="2573" width="18.25" style="3" customWidth="1"/>
    <col min="2574" max="2574" width="5.75" style="3"/>
    <col min="2575" max="2575" width="14.125" style="3" bestFit="1" customWidth="1"/>
    <col min="2576" max="2823" width="5.75" style="3"/>
    <col min="2824" max="2824" width="0" style="3" hidden="1" customWidth="1"/>
    <col min="2825" max="2825" width="14.625" style="3" customWidth="1"/>
    <col min="2826" max="2826" width="18.625" style="3" customWidth="1"/>
    <col min="2827" max="2827" width="17.625" style="3" customWidth="1"/>
    <col min="2828" max="2828" width="19.375" style="3" customWidth="1"/>
    <col min="2829" max="2829" width="18.25" style="3" customWidth="1"/>
    <col min="2830" max="2830" width="5.75" style="3"/>
    <col min="2831" max="2831" width="14.125" style="3" bestFit="1" customWidth="1"/>
    <col min="2832" max="3079" width="5.75" style="3"/>
    <col min="3080" max="3080" width="0" style="3" hidden="1" customWidth="1"/>
    <col min="3081" max="3081" width="14.625" style="3" customWidth="1"/>
    <col min="3082" max="3082" width="18.625" style="3" customWidth="1"/>
    <col min="3083" max="3083" width="17.625" style="3" customWidth="1"/>
    <col min="3084" max="3084" width="19.375" style="3" customWidth="1"/>
    <col min="3085" max="3085" width="18.25" style="3" customWidth="1"/>
    <col min="3086" max="3086" width="5.75" style="3"/>
    <col min="3087" max="3087" width="14.125" style="3" bestFit="1" customWidth="1"/>
    <col min="3088" max="3335" width="5.75" style="3"/>
    <col min="3336" max="3336" width="0" style="3" hidden="1" customWidth="1"/>
    <col min="3337" max="3337" width="14.625" style="3" customWidth="1"/>
    <col min="3338" max="3338" width="18.625" style="3" customWidth="1"/>
    <col min="3339" max="3339" width="17.625" style="3" customWidth="1"/>
    <col min="3340" max="3340" width="19.375" style="3" customWidth="1"/>
    <col min="3341" max="3341" width="18.25" style="3" customWidth="1"/>
    <col min="3342" max="3342" width="5.75" style="3"/>
    <col min="3343" max="3343" width="14.125" style="3" bestFit="1" customWidth="1"/>
    <col min="3344" max="3591" width="5.75" style="3"/>
    <col min="3592" max="3592" width="0" style="3" hidden="1" customWidth="1"/>
    <col min="3593" max="3593" width="14.625" style="3" customWidth="1"/>
    <col min="3594" max="3594" width="18.625" style="3" customWidth="1"/>
    <col min="3595" max="3595" width="17.625" style="3" customWidth="1"/>
    <col min="3596" max="3596" width="19.375" style="3" customWidth="1"/>
    <col min="3597" max="3597" width="18.25" style="3" customWidth="1"/>
    <col min="3598" max="3598" width="5.75" style="3"/>
    <col min="3599" max="3599" width="14.125" style="3" bestFit="1" customWidth="1"/>
    <col min="3600" max="3847" width="5.75" style="3"/>
    <col min="3848" max="3848" width="0" style="3" hidden="1" customWidth="1"/>
    <col min="3849" max="3849" width="14.625" style="3" customWidth="1"/>
    <col min="3850" max="3850" width="18.625" style="3" customWidth="1"/>
    <col min="3851" max="3851" width="17.625" style="3" customWidth="1"/>
    <col min="3852" max="3852" width="19.375" style="3" customWidth="1"/>
    <col min="3853" max="3853" width="18.25" style="3" customWidth="1"/>
    <col min="3854" max="3854" width="5.75" style="3"/>
    <col min="3855" max="3855" width="14.125" style="3" bestFit="1" customWidth="1"/>
    <col min="3856" max="4103" width="5.75" style="3"/>
    <col min="4104" max="4104" width="0" style="3" hidden="1" customWidth="1"/>
    <col min="4105" max="4105" width="14.625" style="3" customWidth="1"/>
    <col min="4106" max="4106" width="18.625" style="3" customWidth="1"/>
    <col min="4107" max="4107" width="17.625" style="3" customWidth="1"/>
    <col min="4108" max="4108" width="19.375" style="3" customWidth="1"/>
    <col min="4109" max="4109" width="18.25" style="3" customWidth="1"/>
    <col min="4110" max="4110" width="5.75" style="3"/>
    <col min="4111" max="4111" width="14.125" style="3" bestFit="1" customWidth="1"/>
    <col min="4112" max="4359" width="5.75" style="3"/>
    <col min="4360" max="4360" width="0" style="3" hidden="1" customWidth="1"/>
    <col min="4361" max="4361" width="14.625" style="3" customWidth="1"/>
    <col min="4362" max="4362" width="18.625" style="3" customWidth="1"/>
    <col min="4363" max="4363" width="17.625" style="3" customWidth="1"/>
    <col min="4364" max="4364" width="19.375" style="3" customWidth="1"/>
    <col min="4365" max="4365" width="18.25" style="3" customWidth="1"/>
    <col min="4366" max="4366" width="5.75" style="3"/>
    <col min="4367" max="4367" width="14.125" style="3" bestFit="1" customWidth="1"/>
    <col min="4368" max="4615" width="5.75" style="3"/>
    <col min="4616" max="4616" width="0" style="3" hidden="1" customWidth="1"/>
    <col min="4617" max="4617" width="14.625" style="3" customWidth="1"/>
    <col min="4618" max="4618" width="18.625" style="3" customWidth="1"/>
    <col min="4619" max="4619" width="17.625" style="3" customWidth="1"/>
    <col min="4620" max="4620" width="19.375" style="3" customWidth="1"/>
    <col min="4621" max="4621" width="18.25" style="3" customWidth="1"/>
    <col min="4622" max="4622" width="5.75" style="3"/>
    <col min="4623" max="4623" width="14.125" style="3" bestFit="1" customWidth="1"/>
    <col min="4624" max="4871" width="5.75" style="3"/>
    <col min="4872" max="4872" width="0" style="3" hidden="1" customWidth="1"/>
    <col min="4873" max="4873" width="14.625" style="3" customWidth="1"/>
    <col min="4874" max="4874" width="18.625" style="3" customWidth="1"/>
    <col min="4875" max="4875" width="17.625" style="3" customWidth="1"/>
    <col min="4876" max="4876" width="19.375" style="3" customWidth="1"/>
    <col min="4877" max="4877" width="18.25" style="3" customWidth="1"/>
    <col min="4878" max="4878" width="5.75" style="3"/>
    <col min="4879" max="4879" width="14.125" style="3" bestFit="1" customWidth="1"/>
    <col min="4880" max="5127" width="5.75" style="3"/>
    <col min="5128" max="5128" width="0" style="3" hidden="1" customWidth="1"/>
    <col min="5129" max="5129" width="14.625" style="3" customWidth="1"/>
    <col min="5130" max="5130" width="18.625" style="3" customWidth="1"/>
    <col min="5131" max="5131" width="17.625" style="3" customWidth="1"/>
    <col min="5132" max="5132" width="19.375" style="3" customWidth="1"/>
    <col min="5133" max="5133" width="18.25" style="3" customWidth="1"/>
    <col min="5134" max="5134" width="5.75" style="3"/>
    <col min="5135" max="5135" width="14.125" style="3" bestFit="1" customWidth="1"/>
    <col min="5136" max="5383" width="5.75" style="3"/>
    <col min="5384" max="5384" width="0" style="3" hidden="1" customWidth="1"/>
    <col min="5385" max="5385" width="14.625" style="3" customWidth="1"/>
    <col min="5386" max="5386" width="18.625" style="3" customWidth="1"/>
    <col min="5387" max="5387" width="17.625" style="3" customWidth="1"/>
    <col min="5388" max="5388" width="19.375" style="3" customWidth="1"/>
    <col min="5389" max="5389" width="18.25" style="3" customWidth="1"/>
    <col min="5390" max="5390" width="5.75" style="3"/>
    <col min="5391" max="5391" width="14.125" style="3" bestFit="1" customWidth="1"/>
    <col min="5392" max="5639" width="5.75" style="3"/>
    <col min="5640" max="5640" width="0" style="3" hidden="1" customWidth="1"/>
    <col min="5641" max="5641" width="14.625" style="3" customWidth="1"/>
    <col min="5642" max="5642" width="18.625" style="3" customWidth="1"/>
    <col min="5643" max="5643" width="17.625" style="3" customWidth="1"/>
    <col min="5644" max="5644" width="19.375" style="3" customWidth="1"/>
    <col min="5645" max="5645" width="18.25" style="3" customWidth="1"/>
    <col min="5646" max="5646" width="5.75" style="3"/>
    <col min="5647" max="5647" width="14.125" style="3" bestFit="1" customWidth="1"/>
    <col min="5648" max="5895" width="5.75" style="3"/>
    <col min="5896" max="5896" width="0" style="3" hidden="1" customWidth="1"/>
    <col min="5897" max="5897" width="14.625" style="3" customWidth="1"/>
    <col min="5898" max="5898" width="18.625" style="3" customWidth="1"/>
    <col min="5899" max="5899" width="17.625" style="3" customWidth="1"/>
    <col min="5900" max="5900" width="19.375" style="3" customWidth="1"/>
    <col min="5901" max="5901" width="18.25" style="3" customWidth="1"/>
    <col min="5902" max="5902" width="5.75" style="3"/>
    <col min="5903" max="5903" width="14.125" style="3" bestFit="1" customWidth="1"/>
    <col min="5904" max="6151" width="5.75" style="3"/>
    <col min="6152" max="6152" width="0" style="3" hidden="1" customWidth="1"/>
    <col min="6153" max="6153" width="14.625" style="3" customWidth="1"/>
    <col min="6154" max="6154" width="18.625" style="3" customWidth="1"/>
    <col min="6155" max="6155" width="17.625" style="3" customWidth="1"/>
    <col min="6156" max="6156" width="19.375" style="3" customWidth="1"/>
    <col min="6157" max="6157" width="18.25" style="3" customWidth="1"/>
    <col min="6158" max="6158" width="5.75" style="3"/>
    <col min="6159" max="6159" width="14.125" style="3" bestFit="1" customWidth="1"/>
    <col min="6160" max="6407" width="5.75" style="3"/>
    <col min="6408" max="6408" width="0" style="3" hidden="1" customWidth="1"/>
    <col min="6409" max="6409" width="14.625" style="3" customWidth="1"/>
    <col min="6410" max="6410" width="18.625" style="3" customWidth="1"/>
    <col min="6411" max="6411" width="17.625" style="3" customWidth="1"/>
    <col min="6412" max="6412" width="19.375" style="3" customWidth="1"/>
    <col min="6413" max="6413" width="18.25" style="3" customWidth="1"/>
    <col min="6414" max="6414" width="5.75" style="3"/>
    <col min="6415" max="6415" width="14.125" style="3" bestFit="1" customWidth="1"/>
    <col min="6416" max="6663" width="5.75" style="3"/>
    <col min="6664" max="6664" width="0" style="3" hidden="1" customWidth="1"/>
    <col min="6665" max="6665" width="14.625" style="3" customWidth="1"/>
    <col min="6666" max="6666" width="18.625" style="3" customWidth="1"/>
    <col min="6667" max="6667" width="17.625" style="3" customWidth="1"/>
    <col min="6668" max="6668" width="19.375" style="3" customWidth="1"/>
    <col min="6669" max="6669" width="18.25" style="3" customWidth="1"/>
    <col min="6670" max="6670" width="5.75" style="3"/>
    <col min="6671" max="6671" width="14.125" style="3" bestFit="1" customWidth="1"/>
    <col min="6672" max="6919" width="5.75" style="3"/>
    <col min="6920" max="6920" width="0" style="3" hidden="1" customWidth="1"/>
    <col min="6921" max="6921" width="14.625" style="3" customWidth="1"/>
    <col min="6922" max="6922" width="18.625" style="3" customWidth="1"/>
    <col min="6923" max="6923" width="17.625" style="3" customWidth="1"/>
    <col min="6924" max="6924" width="19.375" style="3" customWidth="1"/>
    <col min="6925" max="6925" width="18.25" style="3" customWidth="1"/>
    <col min="6926" max="6926" width="5.75" style="3"/>
    <col min="6927" max="6927" width="14.125" style="3" bestFit="1" customWidth="1"/>
    <col min="6928" max="7175" width="5.75" style="3"/>
    <col min="7176" max="7176" width="0" style="3" hidden="1" customWidth="1"/>
    <col min="7177" max="7177" width="14.625" style="3" customWidth="1"/>
    <col min="7178" max="7178" width="18.625" style="3" customWidth="1"/>
    <col min="7179" max="7179" width="17.625" style="3" customWidth="1"/>
    <col min="7180" max="7180" width="19.375" style="3" customWidth="1"/>
    <col min="7181" max="7181" width="18.25" style="3" customWidth="1"/>
    <col min="7182" max="7182" width="5.75" style="3"/>
    <col min="7183" max="7183" width="14.125" style="3" bestFit="1" customWidth="1"/>
    <col min="7184" max="7431" width="5.75" style="3"/>
    <col min="7432" max="7432" width="0" style="3" hidden="1" customWidth="1"/>
    <col min="7433" max="7433" width="14.625" style="3" customWidth="1"/>
    <col min="7434" max="7434" width="18.625" style="3" customWidth="1"/>
    <col min="7435" max="7435" width="17.625" style="3" customWidth="1"/>
    <col min="7436" max="7436" width="19.375" style="3" customWidth="1"/>
    <col min="7437" max="7437" width="18.25" style="3" customWidth="1"/>
    <col min="7438" max="7438" width="5.75" style="3"/>
    <col min="7439" max="7439" width="14.125" style="3" bestFit="1" customWidth="1"/>
    <col min="7440" max="7687" width="5.75" style="3"/>
    <col min="7688" max="7688" width="0" style="3" hidden="1" customWidth="1"/>
    <col min="7689" max="7689" width="14.625" style="3" customWidth="1"/>
    <col min="7690" max="7690" width="18.625" style="3" customWidth="1"/>
    <col min="7691" max="7691" width="17.625" style="3" customWidth="1"/>
    <col min="7692" max="7692" width="19.375" style="3" customWidth="1"/>
    <col min="7693" max="7693" width="18.25" style="3" customWidth="1"/>
    <col min="7694" max="7694" width="5.75" style="3"/>
    <col min="7695" max="7695" width="14.125" style="3" bestFit="1" customWidth="1"/>
    <col min="7696" max="7943" width="5.75" style="3"/>
    <col min="7944" max="7944" width="0" style="3" hidden="1" customWidth="1"/>
    <col min="7945" max="7945" width="14.625" style="3" customWidth="1"/>
    <col min="7946" max="7946" width="18.625" style="3" customWidth="1"/>
    <col min="7947" max="7947" width="17.625" style="3" customWidth="1"/>
    <col min="7948" max="7948" width="19.375" style="3" customWidth="1"/>
    <col min="7949" max="7949" width="18.25" style="3" customWidth="1"/>
    <col min="7950" max="7950" width="5.75" style="3"/>
    <col min="7951" max="7951" width="14.125" style="3" bestFit="1" customWidth="1"/>
    <col min="7952" max="8199" width="5.75" style="3"/>
    <col min="8200" max="8200" width="0" style="3" hidden="1" customWidth="1"/>
    <col min="8201" max="8201" width="14.625" style="3" customWidth="1"/>
    <col min="8202" max="8202" width="18.625" style="3" customWidth="1"/>
    <col min="8203" max="8203" width="17.625" style="3" customWidth="1"/>
    <col min="8204" max="8204" width="19.375" style="3" customWidth="1"/>
    <col min="8205" max="8205" width="18.25" style="3" customWidth="1"/>
    <col min="8206" max="8206" width="5.75" style="3"/>
    <col min="8207" max="8207" width="14.125" style="3" bestFit="1" customWidth="1"/>
    <col min="8208" max="8455" width="5.75" style="3"/>
    <col min="8456" max="8456" width="0" style="3" hidden="1" customWidth="1"/>
    <col min="8457" max="8457" width="14.625" style="3" customWidth="1"/>
    <col min="8458" max="8458" width="18.625" style="3" customWidth="1"/>
    <col min="8459" max="8459" width="17.625" style="3" customWidth="1"/>
    <col min="8460" max="8460" width="19.375" style="3" customWidth="1"/>
    <col min="8461" max="8461" width="18.25" style="3" customWidth="1"/>
    <col min="8462" max="8462" width="5.75" style="3"/>
    <col min="8463" max="8463" width="14.125" style="3" bestFit="1" customWidth="1"/>
    <col min="8464" max="8711" width="5.75" style="3"/>
    <col min="8712" max="8712" width="0" style="3" hidden="1" customWidth="1"/>
    <col min="8713" max="8713" width="14.625" style="3" customWidth="1"/>
    <col min="8714" max="8714" width="18.625" style="3" customWidth="1"/>
    <col min="8715" max="8715" width="17.625" style="3" customWidth="1"/>
    <col min="8716" max="8716" width="19.375" style="3" customWidth="1"/>
    <col min="8717" max="8717" width="18.25" style="3" customWidth="1"/>
    <col min="8718" max="8718" width="5.75" style="3"/>
    <col min="8719" max="8719" width="14.125" style="3" bestFit="1" customWidth="1"/>
    <col min="8720" max="8967" width="5.75" style="3"/>
    <col min="8968" max="8968" width="0" style="3" hidden="1" customWidth="1"/>
    <col min="8969" max="8969" width="14.625" style="3" customWidth="1"/>
    <col min="8970" max="8970" width="18.625" style="3" customWidth="1"/>
    <col min="8971" max="8971" width="17.625" style="3" customWidth="1"/>
    <col min="8972" max="8972" width="19.375" style="3" customWidth="1"/>
    <col min="8973" max="8973" width="18.25" style="3" customWidth="1"/>
    <col min="8974" max="8974" width="5.75" style="3"/>
    <col min="8975" max="8975" width="14.125" style="3" bestFit="1" customWidth="1"/>
    <col min="8976" max="9223" width="5.75" style="3"/>
    <col min="9224" max="9224" width="0" style="3" hidden="1" customWidth="1"/>
    <col min="9225" max="9225" width="14.625" style="3" customWidth="1"/>
    <col min="9226" max="9226" width="18.625" style="3" customWidth="1"/>
    <col min="9227" max="9227" width="17.625" style="3" customWidth="1"/>
    <col min="9228" max="9228" width="19.375" style="3" customWidth="1"/>
    <col min="9229" max="9229" width="18.25" style="3" customWidth="1"/>
    <col min="9230" max="9230" width="5.75" style="3"/>
    <col min="9231" max="9231" width="14.125" style="3" bestFit="1" customWidth="1"/>
    <col min="9232" max="9479" width="5.75" style="3"/>
    <col min="9480" max="9480" width="0" style="3" hidden="1" customWidth="1"/>
    <col min="9481" max="9481" width="14.625" style="3" customWidth="1"/>
    <col min="9482" max="9482" width="18.625" style="3" customWidth="1"/>
    <col min="9483" max="9483" width="17.625" style="3" customWidth="1"/>
    <col min="9484" max="9484" width="19.375" style="3" customWidth="1"/>
    <col min="9485" max="9485" width="18.25" style="3" customWidth="1"/>
    <col min="9486" max="9486" width="5.75" style="3"/>
    <col min="9487" max="9487" width="14.125" style="3" bestFit="1" customWidth="1"/>
    <col min="9488" max="9735" width="5.75" style="3"/>
    <col min="9736" max="9736" width="0" style="3" hidden="1" customWidth="1"/>
    <col min="9737" max="9737" width="14.625" style="3" customWidth="1"/>
    <col min="9738" max="9738" width="18.625" style="3" customWidth="1"/>
    <col min="9739" max="9739" width="17.625" style="3" customWidth="1"/>
    <col min="9740" max="9740" width="19.375" style="3" customWidth="1"/>
    <col min="9741" max="9741" width="18.25" style="3" customWidth="1"/>
    <col min="9742" max="9742" width="5.75" style="3"/>
    <col min="9743" max="9743" width="14.125" style="3" bestFit="1" customWidth="1"/>
    <col min="9744" max="9991" width="5.75" style="3"/>
    <col min="9992" max="9992" width="0" style="3" hidden="1" customWidth="1"/>
    <col min="9993" max="9993" width="14.625" style="3" customWidth="1"/>
    <col min="9994" max="9994" width="18.625" style="3" customWidth="1"/>
    <col min="9995" max="9995" width="17.625" style="3" customWidth="1"/>
    <col min="9996" max="9996" width="19.375" style="3" customWidth="1"/>
    <col min="9997" max="9997" width="18.25" style="3" customWidth="1"/>
    <col min="9998" max="9998" width="5.75" style="3"/>
    <col min="9999" max="9999" width="14.125" style="3" bestFit="1" customWidth="1"/>
    <col min="10000" max="10247" width="5.75" style="3"/>
    <col min="10248" max="10248" width="0" style="3" hidden="1" customWidth="1"/>
    <col min="10249" max="10249" width="14.625" style="3" customWidth="1"/>
    <col min="10250" max="10250" width="18.625" style="3" customWidth="1"/>
    <col min="10251" max="10251" width="17.625" style="3" customWidth="1"/>
    <col min="10252" max="10252" width="19.375" style="3" customWidth="1"/>
    <col min="10253" max="10253" width="18.25" style="3" customWidth="1"/>
    <col min="10254" max="10254" width="5.75" style="3"/>
    <col min="10255" max="10255" width="14.125" style="3" bestFit="1" customWidth="1"/>
    <col min="10256" max="10503" width="5.75" style="3"/>
    <col min="10504" max="10504" width="0" style="3" hidden="1" customWidth="1"/>
    <col min="10505" max="10505" width="14.625" style="3" customWidth="1"/>
    <col min="10506" max="10506" width="18.625" style="3" customWidth="1"/>
    <col min="10507" max="10507" width="17.625" style="3" customWidth="1"/>
    <col min="10508" max="10508" width="19.375" style="3" customWidth="1"/>
    <col min="10509" max="10509" width="18.25" style="3" customWidth="1"/>
    <col min="10510" max="10510" width="5.75" style="3"/>
    <col min="10511" max="10511" width="14.125" style="3" bestFit="1" customWidth="1"/>
    <col min="10512" max="10759" width="5.75" style="3"/>
    <col min="10760" max="10760" width="0" style="3" hidden="1" customWidth="1"/>
    <col min="10761" max="10761" width="14.625" style="3" customWidth="1"/>
    <col min="10762" max="10762" width="18.625" style="3" customWidth="1"/>
    <col min="10763" max="10763" width="17.625" style="3" customWidth="1"/>
    <col min="10764" max="10764" width="19.375" style="3" customWidth="1"/>
    <col min="10765" max="10765" width="18.25" style="3" customWidth="1"/>
    <col min="10766" max="10766" width="5.75" style="3"/>
    <col min="10767" max="10767" width="14.125" style="3" bestFit="1" customWidth="1"/>
    <col min="10768" max="11015" width="5.75" style="3"/>
    <col min="11016" max="11016" width="0" style="3" hidden="1" customWidth="1"/>
    <col min="11017" max="11017" width="14.625" style="3" customWidth="1"/>
    <col min="11018" max="11018" width="18.625" style="3" customWidth="1"/>
    <col min="11019" max="11019" width="17.625" style="3" customWidth="1"/>
    <col min="11020" max="11020" width="19.375" style="3" customWidth="1"/>
    <col min="11021" max="11021" width="18.25" style="3" customWidth="1"/>
    <col min="11022" max="11022" width="5.75" style="3"/>
    <col min="11023" max="11023" width="14.125" style="3" bestFit="1" customWidth="1"/>
    <col min="11024" max="11271" width="5.75" style="3"/>
    <col min="11272" max="11272" width="0" style="3" hidden="1" customWidth="1"/>
    <col min="11273" max="11273" width="14.625" style="3" customWidth="1"/>
    <col min="11274" max="11274" width="18.625" style="3" customWidth="1"/>
    <col min="11275" max="11275" width="17.625" style="3" customWidth="1"/>
    <col min="11276" max="11276" width="19.375" style="3" customWidth="1"/>
    <col min="11277" max="11277" width="18.25" style="3" customWidth="1"/>
    <col min="11278" max="11278" width="5.75" style="3"/>
    <col min="11279" max="11279" width="14.125" style="3" bestFit="1" customWidth="1"/>
    <col min="11280" max="11527" width="5.75" style="3"/>
    <col min="11528" max="11528" width="0" style="3" hidden="1" customWidth="1"/>
    <col min="11529" max="11529" width="14.625" style="3" customWidth="1"/>
    <col min="11530" max="11530" width="18.625" style="3" customWidth="1"/>
    <col min="11531" max="11531" width="17.625" style="3" customWidth="1"/>
    <col min="11532" max="11532" width="19.375" style="3" customWidth="1"/>
    <col min="11533" max="11533" width="18.25" style="3" customWidth="1"/>
    <col min="11534" max="11534" width="5.75" style="3"/>
    <col min="11535" max="11535" width="14.125" style="3" bestFit="1" customWidth="1"/>
    <col min="11536" max="11783" width="5.75" style="3"/>
    <col min="11784" max="11784" width="0" style="3" hidden="1" customWidth="1"/>
    <col min="11785" max="11785" width="14.625" style="3" customWidth="1"/>
    <col min="11786" max="11786" width="18.625" style="3" customWidth="1"/>
    <col min="11787" max="11787" width="17.625" style="3" customWidth="1"/>
    <col min="11788" max="11788" width="19.375" style="3" customWidth="1"/>
    <col min="11789" max="11789" width="18.25" style="3" customWidth="1"/>
    <col min="11790" max="11790" width="5.75" style="3"/>
    <col min="11791" max="11791" width="14.125" style="3" bestFit="1" customWidth="1"/>
    <col min="11792" max="12039" width="5.75" style="3"/>
    <col min="12040" max="12040" width="0" style="3" hidden="1" customWidth="1"/>
    <col min="12041" max="12041" width="14.625" style="3" customWidth="1"/>
    <col min="12042" max="12042" width="18.625" style="3" customWidth="1"/>
    <col min="12043" max="12043" width="17.625" style="3" customWidth="1"/>
    <col min="12044" max="12044" width="19.375" style="3" customWidth="1"/>
    <col min="12045" max="12045" width="18.25" style="3" customWidth="1"/>
    <col min="12046" max="12046" width="5.75" style="3"/>
    <col min="12047" max="12047" width="14.125" style="3" bestFit="1" customWidth="1"/>
    <col min="12048" max="12295" width="5.75" style="3"/>
    <col min="12296" max="12296" width="0" style="3" hidden="1" customWidth="1"/>
    <col min="12297" max="12297" width="14.625" style="3" customWidth="1"/>
    <col min="12298" max="12298" width="18.625" style="3" customWidth="1"/>
    <col min="12299" max="12299" width="17.625" style="3" customWidth="1"/>
    <col min="12300" max="12300" width="19.375" style="3" customWidth="1"/>
    <col min="12301" max="12301" width="18.25" style="3" customWidth="1"/>
    <col min="12302" max="12302" width="5.75" style="3"/>
    <col min="12303" max="12303" width="14.125" style="3" bestFit="1" customWidth="1"/>
    <col min="12304" max="12551" width="5.75" style="3"/>
    <col min="12552" max="12552" width="0" style="3" hidden="1" customWidth="1"/>
    <col min="12553" max="12553" width="14.625" style="3" customWidth="1"/>
    <col min="12554" max="12554" width="18.625" style="3" customWidth="1"/>
    <col min="12555" max="12555" width="17.625" style="3" customWidth="1"/>
    <col min="12556" max="12556" width="19.375" style="3" customWidth="1"/>
    <col min="12557" max="12557" width="18.25" style="3" customWidth="1"/>
    <col min="12558" max="12558" width="5.75" style="3"/>
    <col min="12559" max="12559" width="14.125" style="3" bestFit="1" customWidth="1"/>
    <col min="12560" max="12807" width="5.75" style="3"/>
    <col min="12808" max="12808" width="0" style="3" hidden="1" customWidth="1"/>
    <col min="12809" max="12809" width="14.625" style="3" customWidth="1"/>
    <col min="12810" max="12810" width="18.625" style="3" customWidth="1"/>
    <col min="12811" max="12811" width="17.625" style="3" customWidth="1"/>
    <col min="12812" max="12812" width="19.375" style="3" customWidth="1"/>
    <col min="12813" max="12813" width="18.25" style="3" customWidth="1"/>
    <col min="12814" max="12814" width="5.75" style="3"/>
    <col min="12815" max="12815" width="14.125" style="3" bestFit="1" customWidth="1"/>
    <col min="12816" max="13063" width="5.75" style="3"/>
    <col min="13064" max="13064" width="0" style="3" hidden="1" customWidth="1"/>
    <col min="13065" max="13065" width="14.625" style="3" customWidth="1"/>
    <col min="13066" max="13066" width="18.625" style="3" customWidth="1"/>
    <col min="13067" max="13067" width="17.625" style="3" customWidth="1"/>
    <col min="13068" max="13068" width="19.375" style="3" customWidth="1"/>
    <col min="13069" max="13069" width="18.25" style="3" customWidth="1"/>
    <col min="13070" max="13070" width="5.75" style="3"/>
    <col min="13071" max="13071" width="14.125" style="3" bestFit="1" customWidth="1"/>
    <col min="13072" max="13319" width="5.75" style="3"/>
    <col min="13320" max="13320" width="0" style="3" hidden="1" customWidth="1"/>
    <col min="13321" max="13321" width="14.625" style="3" customWidth="1"/>
    <col min="13322" max="13322" width="18.625" style="3" customWidth="1"/>
    <col min="13323" max="13323" width="17.625" style="3" customWidth="1"/>
    <col min="13324" max="13324" width="19.375" style="3" customWidth="1"/>
    <col min="13325" max="13325" width="18.25" style="3" customWidth="1"/>
    <col min="13326" max="13326" width="5.75" style="3"/>
    <col min="13327" max="13327" width="14.125" style="3" bestFit="1" customWidth="1"/>
    <col min="13328" max="13575" width="5.75" style="3"/>
    <col min="13576" max="13576" width="0" style="3" hidden="1" customWidth="1"/>
    <col min="13577" max="13577" width="14.625" style="3" customWidth="1"/>
    <col min="13578" max="13578" width="18.625" style="3" customWidth="1"/>
    <col min="13579" max="13579" width="17.625" style="3" customWidth="1"/>
    <col min="13580" max="13580" width="19.375" style="3" customWidth="1"/>
    <col min="13581" max="13581" width="18.25" style="3" customWidth="1"/>
    <col min="13582" max="13582" width="5.75" style="3"/>
    <col min="13583" max="13583" width="14.125" style="3" bestFit="1" customWidth="1"/>
    <col min="13584" max="13831" width="5.75" style="3"/>
    <col min="13832" max="13832" width="0" style="3" hidden="1" customWidth="1"/>
    <col min="13833" max="13833" width="14.625" style="3" customWidth="1"/>
    <col min="13834" max="13834" width="18.625" style="3" customWidth="1"/>
    <col min="13835" max="13835" width="17.625" style="3" customWidth="1"/>
    <col min="13836" max="13836" width="19.375" style="3" customWidth="1"/>
    <col min="13837" max="13837" width="18.25" style="3" customWidth="1"/>
    <col min="13838" max="13838" width="5.75" style="3"/>
    <col min="13839" max="13839" width="14.125" style="3" bestFit="1" customWidth="1"/>
    <col min="13840" max="14087" width="5.75" style="3"/>
    <col min="14088" max="14088" width="0" style="3" hidden="1" customWidth="1"/>
    <col min="14089" max="14089" width="14.625" style="3" customWidth="1"/>
    <col min="14090" max="14090" width="18.625" style="3" customWidth="1"/>
    <col min="14091" max="14091" width="17.625" style="3" customWidth="1"/>
    <col min="14092" max="14092" width="19.375" style="3" customWidth="1"/>
    <col min="14093" max="14093" width="18.25" style="3" customWidth="1"/>
    <col min="14094" max="14094" width="5.75" style="3"/>
    <col min="14095" max="14095" width="14.125" style="3" bestFit="1" customWidth="1"/>
    <col min="14096" max="14343" width="5.75" style="3"/>
    <col min="14344" max="14344" width="0" style="3" hidden="1" customWidth="1"/>
    <col min="14345" max="14345" width="14.625" style="3" customWidth="1"/>
    <col min="14346" max="14346" width="18.625" style="3" customWidth="1"/>
    <col min="14347" max="14347" width="17.625" style="3" customWidth="1"/>
    <col min="14348" max="14348" width="19.375" style="3" customWidth="1"/>
    <col min="14349" max="14349" width="18.25" style="3" customWidth="1"/>
    <col min="14350" max="14350" width="5.75" style="3"/>
    <col min="14351" max="14351" width="14.125" style="3" bestFit="1" customWidth="1"/>
    <col min="14352" max="14599" width="5.75" style="3"/>
    <col min="14600" max="14600" width="0" style="3" hidden="1" customWidth="1"/>
    <col min="14601" max="14601" width="14.625" style="3" customWidth="1"/>
    <col min="14602" max="14602" width="18.625" style="3" customWidth="1"/>
    <col min="14603" max="14603" width="17.625" style="3" customWidth="1"/>
    <col min="14604" max="14604" width="19.375" style="3" customWidth="1"/>
    <col min="14605" max="14605" width="18.25" style="3" customWidth="1"/>
    <col min="14606" max="14606" width="5.75" style="3"/>
    <col min="14607" max="14607" width="14.125" style="3" bestFit="1" customWidth="1"/>
    <col min="14608" max="14855" width="5.75" style="3"/>
    <col min="14856" max="14856" width="0" style="3" hidden="1" customWidth="1"/>
    <col min="14857" max="14857" width="14.625" style="3" customWidth="1"/>
    <col min="14858" max="14858" width="18.625" style="3" customWidth="1"/>
    <col min="14859" max="14859" width="17.625" style="3" customWidth="1"/>
    <col min="14860" max="14860" width="19.375" style="3" customWidth="1"/>
    <col min="14861" max="14861" width="18.25" style="3" customWidth="1"/>
    <col min="14862" max="14862" width="5.75" style="3"/>
    <col min="14863" max="14863" width="14.125" style="3" bestFit="1" customWidth="1"/>
    <col min="14864" max="15111" width="5.75" style="3"/>
    <col min="15112" max="15112" width="0" style="3" hidden="1" customWidth="1"/>
    <col min="15113" max="15113" width="14.625" style="3" customWidth="1"/>
    <col min="15114" max="15114" width="18.625" style="3" customWidth="1"/>
    <col min="15115" max="15115" width="17.625" style="3" customWidth="1"/>
    <col min="15116" max="15116" width="19.375" style="3" customWidth="1"/>
    <col min="15117" max="15117" width="18.25" style="3" customWidth="1"/>
    <col min="15118" max="15118" width="5.75" style="3"/>
    <col min="15119" max="15119" width="14.125" style="3" bestFit="1" customWidth="1"/>
    <col min="15120" max="15367" width="5.75" style="3"/>
    <col min="15368" max="15368" width="0" style="3" hidden="1" customWidth="1"/>
    <col min="15369" max="15369" width="14.625" style="3" customWidth="1"/>
    <col min="15370" max="15370" width="18.625" style="3" customWidth="1"/>
    <col min="15371" max="15371" width="17.625" style="3" customWidth="1"/>
    <col min="15372" max="15372" width="19.375" style="3" customWidth="1"/>
    <col min="15373" max="15373" width="18.25" style="3" customWidth="1"/>
    <col min="15374" max="15374" width="5.75" style="3"/>
    <col min="15375" max="15375" width="14.125" style="3" bestFit="1" customWidth="1"/>
    <col min="15376" max="15623" width="5.75" style="3"/>
    <col min="15624" max="15624" width="0" style="3" hidden="1" customWidth="1"/>
    <col min="15625" max="15625" width="14.625" style="3" customWidth="1"/>
    <col min="15626" max="15626" width="18.625" style="3" customWidth="1"/>
    <col min="15627" max="15627" width="17.625" style="3" customWidth="1"/>
    <col min="15628" max="15628" width="19.375" style="3" customWidth="1"/>
    <col min="15629" max="15629" width="18.25" style="3" customWidth="1"/>
    <col min="15630" max="15630" width="5.75" style="3"/>
    <col min="15631" max="15631" width="14.125" style="3" bestFit="1" customWidth="1"/>
    <col min="15632" max="15879" width="5.75" style="3"/>
    <col min="15880" max="15880" width="0" style="3" hidden="1" customWidth="1"/>
    <col min="15881" max="15881" width="14.625" style="3" customWidth="1"/>
    <col min="15882" max="15882" width="18.625" style="3" customWidth="1"/>
    <col min="15883" max="15883" width="17.625" style="3" customWidth="1"/>
    <col min="15884" max="15884" width="19.375" style="3" customWidth="1"/>
    <col min="15885" max="15885" width="18.25" style="3" customWidth="1"/>
    <col min="15886" max="15886" width="5.75" style="3"/>
    <col min="15887" max="15887" width="14.125" style="3" bestFit="1" customWidth="1"/>
    <col min="15888" max="16135" width="5.75" style="3"/>
    <col min="16136" max="16136" width="0" style="3" hidden="1" customWidth="1"/>
    <col min="16137" max="16137" width="14.625" style="3" customWidth="1"/>
    <col min="16138" max="16138" width="18.625" style="3" customWidth="1"/>
    <col min="16139" max="16139" width="17.625" style="3" customWidth="1"/>
    <col min="16140" max="16140" width="19.375" style="3" customWidth="1"/>
    <col min="16141" max="16141" width="18.25" style="3" customWidth="1"/>
    <col min="16142" max="16142" width="5.75" style="3"/>
    <col min="16143" max="16143" width="14.125" style="3" bestFit="1" customWidth="1"/>
    <col min="16144" max="16384" width="5.75" style="3"/>
  </cols>
  <sheetData>
    <row r="1" spans="1:24" ht="23.25" x14ac:dyDescent="0.35">
      <c r="A1" s="1" t="s">
        <v>0</v>
      </c>
      <c r="B1" s="1"/>
      <c r="C1" s="1"/>
      <c r="D1" s="1"/>
      <c r="E1" s="1"/>
      <c r="F1" s="1"/>
      <c r="G1" s="2" t="str">
        <f>[1]สรุปงบหน้า!A1</f>
        <v>การประปาส่วนภูมิภาค</v>
      </c>
      <c r="H1" s="2"/>
      <c r="I1" s="2"/>
      <c r="J1" s="2"/>
      <c r="K1" s="2"/>
      <c r="L1" s="2"/>
      <c r="M1" s="2"/>
    </row>
    <row r="2" spans="1:24" ht="23.25" x14ac:dyDescent="0.35">
      <c r="A2" s="1" t="s">
        <v>1</v>
      </c>
      <c r="B2" s="1"/>
      <c r="C2" s="1"/>
      <c r="D2" s="1"/>
      <c r="E2" s="1"/>
      <c r="F2" s="1"/>
      <c r="G2" s="4" t="str">
        <f>[1]สรุปงบหน้า!A2</f>
        <v>สรุปค่าน้ำประปาค้างชำระของหน่วยงานในสังกัด กรมการปกครอง</v>
      </c>
      <c r="H2" s="4"/>
      <c r="I2" s="4"/>
      <c r="J2" s="4"/>
      <c r="K2" s="4"/>
      <c r="L2" s="4"/>
      <c r="M2" s="4"/>
    </row>
    <row r="3" spans="1:24" ht="23.25" x14ac:dyDescent="0.35">
      <c r="A3" s="1" t="s">
        <v>2</v>
      </c>
      <c r="B3" s="1"/>
      <c r="C3" s="1"/>
      <c r="D3" s="1"/>
      <c r="E3" s="1"/>
      <c r="F3" s="1"/>
      <c r="G3" s="5" t="s">
        <v>3</v>
      </c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3.25" hidden="1" x14ac:dyDescent="0.35">
      <c r="G4" s="9"/>
      <c r="H4" s="9"/>
      <c r="I4" s="10"/>
      <c r="J4" s="11"/>
      <c r="K4" s="11"/>
      <c r="L4" s="11"/>
      <c r="M4" s="12"/>
    </row>
    <row r="5" spans="1:24" ht="23.25" customHeight="1" x14ac:dyDescent="0.35">
      <c r="A5" s="13" t="s">
        <v>4</v>
      </c>
      <c r="B5" s="14" t="s">
        <v>5</v>
      </c>
      <c r="C5" s="15" t="s">
        <v>6</v>
      </c>
      <c r="D5" s="16" t="s">
        <v>7</v>
      </c>
      <c r="E5" s="16" t="s">
        <v>8</v>
      </c>
      <c r="F5" s="17" t="s">
        <v>9</v>
      </c>
      <c r="G5" s="18" t="s">
        <v>4</v>
      </c>
      <c r="H5" s="19" t="s">
        <v>4</v>
      </c>
      <c r="I5" s="14" t="s">
        <v>5</v>
      </c>
      <c r="J5" s="15" t="s">
        <v>6</v>
      </c>
      <c r="K5" s="16" t="s">
        <v>7</v>
      </c>
      <c r="L5" s="16" t="s">
        <v>8</v>
      </c>
      <c r="M5" s="17" t="s">
        <v>9</v>
      </c>
    </row>
    <row r="6" spans="1:24" ht="23.25" customHeight="1" x14ac:dyDescent="0.35">
      <c r="A6" s="13"/>
      <c r="B6" s="20"/>
      <c r="C6" s="21"/>
      <c r="D6" s="22" t="s">
        <v>10</v>
      </c>
      <c r="E6" s="22" t="s">
        <v>11</v>
      </c>
      <c r="F6" s="23"/>
      <c r="G6" s="24"/>
      <c r="H6" s="25"/>
      <c r="I6" s="20"/>
      <c r="J6" s="21"/>
      <c r="K6" s="22" t="s">
        <v>10</v>
      </c>
      <c r="L6" s="22" t="s">
        <v>11</v>
      </c>
      <c r="M6" s="23"/>
    </row>
    <row r="7" spans="1:24" x14ac:dyDescent="0.35">
      <c r="A7" s="26" t="s">
        <v>12</v>
      </c>
      <c r="B7" s="27"/>
      <c r="C7" s="28">
        <f>SUM(C8:C83)</f>
        <v>42655.93</v>
      </c>
      <c r="D7" s="28">
        <f>SUM(D8:D83)</f>
        <v>1014283.7300000001</v>
      </c>
      <c r="E7" s="28">
        <f>SUM(E8:E83)</f>
        <v>44840631.430000007</v>
      </c>
      <c r="F7" s="29">
        <f>SUM(F8:F83)</f>
        <v>44335263.410000011</v>
      </c>
      <c r="G7" s="30" t="s">
        <v>12</v>
      </c>
      <c r="H7" s="31"/>
      <c r="I7" s="32"/>
      <c r="J7" s="33">
        <f>SUM(J8:J83)</f>
        <v>18931.68</v>
      </c>
      <c r="K7" s="33">
        <f>SUM(K8:K83)</f>
        <v>244431.24000000005</v>
      </c>
      <c r="L7" s="33">
        <f>SUM(L8:L83)</f>
        <v>4135014.8100000015</v>
      </c>
      <c r="M7" s="33">
        <f>SUM(M8:M83)</f>
        <v>4398377.7300000014</v>
      </c>
      <c r="O7" s="34">
        <f>SUM(M8:M83)</f>
        <v>4398377.7300000014</v>
      </c>
    </row>
    <row r="8" spans="1:24" x14ac:dyDescent="0.35">
      <c r="A8" s="35">
        <v>1</v>
      </c>
      <c r="B8" s="36" t="s">
        <v>13</v>
      </c>
      <c r="C8" s="37">
        <f>[2]ไฟฟ้าค้างชำระทั้งหมด!H72</f>
        <v>0</v>
      </c>
      <c r="D8" s="37">
        <f>[2]ไฟฟ้าค้างชำระทั้งหมด!J72</f>
        <v>27698.71</v>
      </c>
      <c r="E8" s="37">
        <f>[2]ไฟฟ้าค้างชำระทั้งหมด!L72</f>
        <v>317085.89000000025</v>
      </c>
      <c r="F8" s="38">
        <f t="shared" ref="F8:F31" si="0">C8+E8</f>
        <v>317085.89000000025</v>
      </c>
      <c r="G8" s="39">
        <v>1</v>
      </c>
      <c r="H8" s="40">
        <v>62</v>
      </c>
      <c r="I8" s="41" t="s">
        <v>13</v>
      </c>
      <c r="J8" s="42">
        <f>[3]รายละเอียดประปา!J23</f>
        <v>0</v>
      </c>
      <c r="K8" s="42">
        <f>[3]รายละเอียดประปา!I23</f>
        <v>0</v>
      </c>
      <c r="L8" s="42">
        <f>[3]รายละเอียดประปา!H23</f>
        <v>33490.589999999989</v>
      </c>
      <c r="M8" s="42">
        <f>SUM(J8:L8)</f>
        <v>33490.589999999989</v>
      </c>
    </row>
    <row r="9" spans="1:24" x14ac:dyDescent="0.35">
      <c r="A9" s="43">
        <v>2</v>
      </c>
      <c r="B9" s="44" t="s">
        <v>14</v>
      </c>
      <c r="C9" s="45">
        <f>[2]ไฟฟ้าค้างชำระทั้งหมด!H168</f>
        <v>0</v>
      </c>
      <c r="D9" s="45">
        <f>[2]ไฟฟ้าค้างชำระทั้งหมด!J168</f>
        <v>19017.73</v>
      </c>
      <c r="E9" s="45">
        <f>[2]ไฟฟ้าค้างชำระทั้งหมด!L168</f>
        <v>579853.85</v>
      </c>
      <c r="F9" s="46">
        <f t="shared" si="0"/>
        <v>579853.85</v>
      </c>
      <c r="G9" s="47">
        <f>G8+1</f>
        <v>2</v>
      </c>
      <c r="H9" s="48">
        <v>52</v>
      </c>
      <c r="I9" s="49" t="s">
        <v>14</v>
      </c>
      <c r="J9" s="50">
        <f>[3]รายละเอียดประปา!J34</f>
        <v>0</v>
      </c>
      <c r="K9" s="50">
        <f>[3]รายละเอียดประปา!I34</f>
        <v>0</v>
      </c>
      <c r="L9" s="50">
        <f>[3]รายละเอียดประปา!H34</f>
        <v>27173.61</v>
      </c>
      <c r="M9" s="50">
        <f>SUM(J9:L9)</f>
        <v>27173.61</v>
      </c>
    </row>
    <row r="10" spans="1:24" x14ac:dyDescent="0.35">
      <c r="A10" s="43">
        <v>3</v>
      </c>
      <c r="B10" s="44" t="s">
        <v>15</v>
      </c>
      <c r="C10" s="45">
        <f>[2]ไฟฟ้าค้างชำระทั้งหมด!H262</f>
        <v>0</v>
      </c>
      <c r="D10" s="45">
        <f>[2]ไฟฟ้าค้างชำระทั้งหมด!J262</f>
        <v>0</v>
      </c>
      <c r="E10" s="45">
        <f>[2]ไฟฟ้าค้างชำระทั้งหมด!L262</f>
        <v>586536.39000000013</v>
      </c>
      <c r="F10" s="46">
        <f t="shared" si="0"/>
        <v>586536.39000000013</v>
      </c>
      <c r="G10" s="47">
        <f t="shared" ref="G10:G73" si="1">G9+1</f>
        <v>3</v>
      </c>
      <c r="H10" s="48">
        <v>28</v>
      </c>
      <c r="I10" s="49" t="s">
        <v>15</v>
      </c>
      <c r="J10" s="50">
        <f>[3]รายละเอียดประปา!J55</f>
        <v>0</v>
      </c>
      <c r="K10" s="50">
        <f>[3]รายละเอียดประปา!I55</f>
        <v>0</v>
      </c>
      <c r="L10" s="50">
        <f>[3]รายละเอียดประปา!H55</f>
        <v>35673.469999999994</v>
      </c>
      <c r="M10" s="50">
        <f t="shared" ref="M10:M75" si="2">SUM(J10:L10)</f>
        <v>35673.469999999994</v>
      </c>
    </row>
    <row r="11" spans="1:24" x14ac:dyDescent="0.35">
      <c r="A11" s="43">
        <v>4</v>
      </c>
      <c r="B11" s="44" t="s">
        <v>16</v>
      </c>
      <c r="C11" s="45">
        <f>[2]ไฟฟ้าค้างชำระทั้งหมด!H313</f>
        <v>0</v>
      </c>
      <c r="D11" s="45">
        <f>[2]ไฟฟ้าค้างชำระทั้งหมด!J313</f>
        <v>0</v>
      </c>
      <c r="E11" s="45">
        <f>[2]ไฟฟ้าค้างชำระทั้งหมด!L313</f>
        <v>347873.06</v>
      </c>
      <c r="F11" s="46">
        <f t="shared" si="0"/>
        <v>347873.06</v>
      </c>
      <c r="G11" s="47">
        <f t="shared" si="1"/>
        <v>4</v>
      </c>
      <c r="H11" s="48">
        <v>7</v>
      </c>
      <c r="I11" s="49" t="s">
        <v>16</v>
      </c>
      <c r="J11" s="50">
        <f>[3]รายละเอียดประปา!J72</f>
        <v>0</v>
      </c>
      <c r="K11" s="50">
        <f>[3]รายละเอียดประปา!I72</f>
        <v>0</v>
      </c>
      <c r="L11" s="50">
        <f>[3]รายละเอียดประปา!H72</f>
        <v>38354.449999999997</v>
      </c>
      <c r="M11" s="50">
        <f t="shared" si="2"/>
        <v>38354.449999999997</v>
      </c>
    </row>
    <row r="12" spans="1:24" x14ac:dyDescent="0.35">
      <c r="A12" s="43">
        <v>5</v>
      </c>
      <c r="B12" s="44" t="s">
        <v>17</v>
      </c>
      <c r="C12" s="45">
        <f>[2]ไฟฟ้าค้างชำระทั้งหมด!H445</f>
        <v>0</v>
      </c>
      <c r="D12" s="45">
        <f>[2]ไฟฟ้าค้างชำระทั้งหมด!J445</f>
        <v>6181.97</v>
      </c>
      <c r="E12" s="45">
        <f>[2]ไฟฟ้าค้างชำระทั้งหมด!L445</f>
        <v>887490.62</v>
      </c>
      <c r="F12" s="46">
        <f t="shared" si="0"/>
        <v>887490.62</v>
      </c>
      <c r="G12" s="47">
        <f t="shared" si="1"/>
        <v>5</v>
      </c>
      <c r="H12" s="48">
        <v>21</v>
      </c>
      <c r="I12" s="49" t="s">
        <v>17</v>
      </c>
      <c r="J12" s="50">
        <f>[3]รายละเอียดประปา!J120</f>
        <v>0</v>
      </c>
      <c r="K12" s="50">
        <f>[3]รายละเอียดประปา!I120</f>
        <v>2860.06</v>
      </c>
      <c r="L12" s="50">
        <f>[3]รายละเอียดประปา!H120</f>
        <v>126185.96</v>
      </c>
      <c r="M12" s="50">
        <f t="shared" si="2"/>
        <v>129046.02</v>
      </c>
    </row>
    <row r="13" spans="1:24" x14ac:dyDescent="0.35">
      <c r="A13" s="43">
        <v>6</v>
      </c>
      <c r="B13" s="44" t="s">
        <v>18</v>
      </c>
      <c r="C13" s="45">
        <f>[2]ไฟฟ้าค้างชำระทั้งหมด!H523</f>
        <v>0</v>
      </c>
      <c r="D13" s="45">
        <f>[2]ไฟฟ้าค้างชำระทั้งหมด!J523</f>
        <v>57789.58</v>
      </c>
      <c r="E13" s="45">
        <f>[2]ไฟฟ้าค้างชำระทั้งหมด!L523</f>
        <v>537360.80999999994</v>
      </c>
      <c r="F13" s="46">
        <f t="shared" si="0"/>
        <v>537360.80999999994</v>
      </c>
      <c r="G13" s="47">
        <f t="shared" si="1"/>
        <v>6</v>
      </c>
      <c r="H13" s="48">
        <v>47</v>
      </c>
      <c r="I13" s="49" t="s">
        <v>18</v>
      </c>
      <c r="J13" s="50">
        <f>[3]รายละเอียดประปา!J135</f>
        <v>0</v>
      </c>
      <c r="K13" s="50">
        <f>[3]รายละเอียดประปา!I135</f>
        <v>0</v>
      </c>
      <c r="L13" s="50">
        <f>[3]รายละเอียดประปา!H135</f>
        <v>22968.829999999998</v>
      </c>
      <c r="M13" s="50">
        <f t="shared" si="2"/>
        <v>22968.829999999998</v>
      </c>
    </row>
    <row r="14" spans="1:24" x14ac:dyDescent="0.35">
      <c r="A14" s="43">
        <v>7</v>
      </c>
      <c r="B14" s="44" t="s">
        <v>19</v>
      </c>
      <c r="C14" s="45">
        <f>[2]ไฟฟ้าค้างชำระทั้งหมด!H598</f>
        <v>0</v>
      </c>
      <c r="D14" s="45">
        <f>[2]ไฟฟ้าค้างชำระทั้งหมด!J598</f>
        <v>8781.2999999999993</v>
      </c>
      <c r="E14" s="45">
        <f>[2]ไฟฟ้าค้างชำระทั้งหมด!L598</f>
        <v>480843.15</v>
      </c>
      <c r="F14" s="46">
        <f t="shared" si="0"/>
        <v>480843.15</v>
      </c>
      <c r="G14" s="47">
        <f t="shared" si="1"/>
        <v>7</v>
      </c>
      <c r="H14" s="48">
        <v>48</v>
      </c>
      <c r="I14" s="49" t="s">
        <v>19</v>
      </c>
      <c r="J14" s="50">
        <f>[3]รายละเอียดประปา!J144</f>
        <v>0</v>
      </c>
      <c r="K14" s="50">
        <f>[3]รายละเอียดประปา!I144</f>
        <v>0</v>
      </c>
      <c r="L14" s="50">
        <f>[3]รายละเอียดประปา!H144</f>
        <v>9432.5800000000017</v>
      </c>
      <c r="M14" s="50">
        <f t="shared" si="2"/>
        <v>9432.5800000000017</v>
      </c>
    </row>
    <row r="15" spans="1:24" x14ac:dyDescent="0.35">
      <c r="A15" s="43">
        <v>8</v>
      </c>
      <c r="B15" s="44" t="s">
        <v>20</v>
      </c>
      <c r="C15" s="45">
        <f>[2]ไฟฟ้าค้างชำระทั้งหมด!H777</f>
        <v>0</v>
      </c>
      <c r="D15" s="45">
        <f>[2]ไฟฟ้าค้างชำระทั้งหมด!J777</f>
        <v>32206.989999999976</v>
      </c>
      <c r="E15" s="45">
        <f>[2]ไฟฟ้าค้างชำระทั้งหมด!L777</f>
        <v>1120124.6799999969</v>
      </c>
      <c r="F15" s="46">
        <f t="shared" si="0"/>
        <v>1120124.6799999969</v>
      </c>
      <c r="G15" s="47">
        <f t="shared" si="1"/>
        <v>8</v>
      </c>
      <c r="H15" s="48">
        <v>49</v>
      </c>
      <c r="I15" s="49" t="s">
        <v>20</v>
      </c>
      <c r="J15" s="50">
        <f>[3]รายละเอียดประปา!J165</f>
        <v>0</v>
      </c>
      <c r="K15" s="50">
        <f>[3]รายละเอียดประปา!I165</f>
        <v>3694.71</v>
      </c>
      <c r="L15" s="50">
        <f>[3]รายละเอียดประปา!H165</f>
        <v>54412.250000000007</v>
      </c>
      <c r="M15" s="50">
        <f t="shared" si="2"/>
        <v>58106.960000000006</v>
      </c>
    </row>
    <row r="16" spans="1:24" x14ac:dyDescent="0.35">
      <c r="A16" s="43">
        <v>9</v>
      </c>
      <c r="B16" s="44" t="s">
        <v>21</v>
      </c>
      <c r="C16" s="45">
        <f>[2]ไฟฟ้าค้างชำระทั้งหมด!H825</f>
        <v>0</v>
      </c>
      <c r="D16" s="45">
        <f>[2]ไฟฟ้าค้างชำระทั้งหมด!J825</f>
        <v>0</v>
      </c>
      <c r="E16" s="45">
        <f>[2]ไฟฟ้าค้างชำระทั้งหมด!L825</f>
        <v>305416.08</v>
      </c>
      <c r="F16" s="46">
        <f t="shared" si="0"/>
        <v>305416.08</v>
      </c>
      <c r="G16" s="47">
        <f t="shared" si="1"/>
        <v>9</v>
      </c>
      <c r="H16" s="48">
        <v>15</v>
      </c>
      <c r="I16" s="49" t="s">
        <v>22</v>
      </c>
      <c r="J16" s="50">
        <f>[3]รายละเอียดประปา!J171</f>
        <v>0</v>
      </c>
      <c r="K16" s="50">
        <f>[3]รายละเอียดประปา!I171</f>
        <v>0</v>
      </c>
      <c r="L16" s="50">
        <f>[3]รายละเอียดประปา!H171</f>
        <v>11265.93</v>
      </c>
      <c r="M16" s="50">
        <f t="shared" si="2"/>
        <v>11265.93</v>
      </c>
    </row>
    <row r="17" spans="1:13" x14ac:dyDescent="0.35">
      <c r="A17" s="43">
        <v>10</v>
      </c>
      <c r="B17" s="44" t="s">
        <v>23</v>
      </c>
      <c r="C17" s="45">
        <f>[2]ไฟฟ้าค้างชำระทั้งหมด!H898</f>
        <v>0</v>
      </c>
      <c r="D17" s="45">
        <f>[2]ไฟฟ้าค้างชำระทั้งหมด!J898</f>
        <v>846.99</v>
      </c>
      <c r="E17" s="45">
        <f>[2]ไฟฟ้าค้างชำระทั้งหมด!L898</f>
        <v>340162.05000000005</v>
      </c>
      <c r="F17" s="46">
        <f t="shared" si="0"/>
        <v>340162.05000000005</v>
      </c>
      <c r="G17" s="47">
        <f t="shared" si="1"/>
        <v>10</v>
      </c>
      <c r="H17" s="48">
        <v>36</v>
      </c>
      <c r="I17" s="49" t="s">
        <v>23</v>
      </c>
      <c r="J17" s="50">
        <f>[3]รายละเอียดประปา!J208</f>
        <v>0</v>
      </c>
      <c r="K17" s="50">
        <f>[3]รายละเอียดประปา!I208</f>
        <v>0</v>
      </c>
      <c r="L17" s="50">
        <f>[3]รายละเอียดประปา!H208</f>
        <v>54675.040000000008</v>
      </c>
      <c r="M17" s="50">
        <f t="shared" si="2"/>
        <v>54675.040000000008</v>
      </c>
    </row>
    <row r="18" spans="1:13" x14ac:dyDescent="0.35">
      <c r="A18" s="43">
        <v>11</v>
      </c>
      <c r="B18" s="44" t="s">
        <v>24</v>
      </c>
      <c r="C18" s="45">
        <f>[2]ไฟฟ้าค้างชำระทั้งหมด!H979</f>
        <v>0</v>
      </c>
      <c r="D18" s="45">
        <f>[2]ไฟฟ้าค้างชำระทั้งหมด!J979</f>
        <v>21334.370000000003</v>
      </c>
      <c r="E18" s="45">
        <f>[2]ไฟฟ้าค้างชำระทั้งหมด!L979</f>
        <v>505343.26000000013</v>
      </c>
      <c r="F18" s="46">
        <f t="shared" si="0"/>
        <v>505343.26000000013</v>
      </c>
      <c r="G18" s="47">
        <f t="shared" si="1"/>
        <v>11</v>
      </c>
      <c r="H18" s="48">
        <v>56</v>
      </c>
      <c r="I18" s="49" t="s">
        <v>24</v>
      </c>
      <c r="J18" s="50">
        <f>[3]รายละเอียดประปา!J227</f>
        <v>0</v>
      </c>
      <c r="K18" s="50">
        <f>[3]รายละเอียดประปา!I227</f>
        <v>9950.36</v>
      </c>
      <c r="L18" s="50">
        <f>[3]รายละเอียดประปา!H227</f>
        <v>50367.270000000004</v>
      </c>
      <c r="M18" s="50">
        <f t="shared" si="2"/>
        <v>60317.630000000005</v>
      </c>
    </row>
    <row r="19" spans="1:13" x14ac:dyDescent="0.35">
      <c r="A19" s="43">
        <v>12</v>
      </c>
      <c r="B19" s="44" t="s">
        <v>25</v>
      </c>
      <c r="C19" s="45">
        <f>[2]ไฟฟ้าค้างชำระทั้งหมด!H1190</f>
        <v>0</v>
      </c>
      <c r="D19" s="45">
        <f>[2]ไฟฟ้าค้างชำระทั้งหมด!J1190</f>
        <v>6022.71</v>
      </c>
      <c r="E19" s="45">
        <f>[2]ไฟฟ้าค้างชำระทั้งหมด!L1190</f>
        <v>903405.80000000051</v>
      </c>
      <c r="F19" s="46">
        <f t="shared" si="0"/>
        <v>903405.80000000051</v>
      </c>
      <c r="G19" s="47">
        <f t="shared" si="1"/>
        <v>12</v>
      </c>
      <c r="H19" s="48">
        <v>1</v>
      </c>
      <c r="I19" s="49" t="s">
        <v>25</v>
      </c>
      <c r="J19" s="50">
        <f>[3]รายละเอียดประปา!J265</f>
        <v>0</v>
      </c>
      <c r="K19" s="50">
        <f>[3]รายละเอียดประปา!I265</f>
        <v>0</v>
      </c>
      <c r="L19" s="50">
        <f>[3]รายละเอียดประปา!H265</f>
        <v>172973.22999999995</v>
      </c>
      <c r="M19" s="50">
        <f t="shared" si="2"/>
        <v>172973.22999999995</v>
      </c>
    </row>
    <row r="20" spans="1:13" x14ac:dyDescent="0.35">
      <c r="A20" s="43">
        <v>13</v>
      </c>
      <c r="B20" s="44" t="s">
        <v>26</v>
      </c>
      <c r="C20" s="45">
        <f>[2]ไฟฟ้าค้างชำระทั้งหมด!H1448</f>
        <v>0</v>
      </c>
      <c r="D20" s="45">
        <f>[2]ไฟฟ้าค้างชำระทั้งหมด!J1448</f>
        <v>54377.450000000019</v>
      </c>
      <c r="E20" s="45">
        <f>[2]ไฟฟ้าค้างชำระทั้งหมด!L1448</f>
        <v>1131754.1599999995</v>
      </c>
      <c r="F20" s="46">
        <f t="shared" si="0"/>
        <v>1131754.1599999995</v>
      </c>
      <c r="G20" s="47">
        <f t="shared" si="1"/>
        <v>13</v>
      </c>
      <c r="H20" s="48">
        <v>2</v>
      </c>
      <c r="I20" s="49" t="s">
        <v>26</v>
      </c>
      <c r="J20" s="50">
        <f>[3]รายละเอียดประปา!J307</f>
        <v>852.42000000000007</v>
      </c>
      <c r="K20" s="50">
        <f>[3]รายละเอียดประปา!I307</f>
        <v>12167.949999999999</v>
      </c>
      <c r="L20" s="50">
        <f>[3]รายละเอียดประปา!H307</f>
        <v>141154.41000000003</v>
      </c>
      <c r="M20" s="50">
        <f t="shared" si="2"/>
        <v>154174.78000000003</v>
      </c>
    </row>
    <row r="21" spans="1:13" x14ac:dyDescent="0.35">
      <c r="A21" s="43">
        <v>14</v>
      </c>
      <c r="B21" s="44" t="s">
        <v>27</v>
      </c>
      <c r="C21" s="45">
        <f>[2]ไฟฟ้าค้างชำระทั้งหมด!H1530</f>
        <v>0</v>
      </c>
      <c r="D21" s="45">
        <f>[2]ไฟฟ้าค้างชำระทั้งหมด!J1530</f>
        <v>0</v>
      </c>
      <c r="E21" s="45">
        <f>[2]ไฟฟ้าค้างชำระทั้งหมด!L1530</f>
        <v>499250.81000000023</v>
      </c>
      <c r="F21" s="46">
        <f t="shared" si="0"/>
        <v>499250.81000000023</v>
      </c>
      <c r="G21" s="47">
        <f t="shared" si="1"/>
        <v>14</v>
      </c>
      <c r="H21" s="48">
        <v>63</v>
      </c>
      <c r="I21" s="49" t="s">
        <v>27</v>
      </c>
      <c r="J21" s="50">
        <f>[3]รายละเอียดประปา!J330</f>
        <v>0</v>
      </c>
      <c r="K21" s="50">
        <f>[3]รายละเอียดประปา!I330</f>
        <v>0</v>
      </c>
      <c r="L21" s="50">
        <f>[3]รายละเอียดประปา!H330</f>
        <v>49839.37999999999</v>
      </c>
      <c r="M21" s="50">
        <f t="shared" si="2"/>
        <v>49839.37999999999</v>
      </c>
    </row>
    <row r="22" spans="1:13" x14ac:dyDescent="0.35">
      <c r="A22" s="43">
        <v>15</v>
      </c>
      <c r="B22" s="44" t="s">
        <v>28</v>
      </c>
      <c r="C22" s="45">
        <f>[2]ไฟฟ้าค้างชำระทั้งหมด!H1548</f>
        <v>0</v>
      </c>
      <c r="D22" s="45">
        <f>[2]ไฟฟ้าค้างชำระทั้งหมด!J1548</f>
        <v>0</v>
      </c>
      <c r="E22" s="45">
        <f>[2]ไฟฟ้าค้างชำระทั้งหมด!L1548</f>
        <v>29378.69</v>
      </c>
      <c r="F22" s="46">
        <f t="shared" si="0"/>
        <v>29378.69</v>
      </c>
      <c r="G22" s="47">
        <f t="shared" si="1"/>
        <v>15</v>
      </c>
      <c r="H22" s="48">
        <v>50</v>
      </c>
      <c r="I22" s="49" t="s">
        <v>28</v>
      </c>
      <c r="J22" s="50">
        <f>[3]รายละเอียดประปา!J349</f>
        <v>0</v>
      </c>
      <c r="K22" s="50">
        <f>[3]รายละเอียดประปา!I349</f>
        <v>0</v>
      </c>
      <c r="L22" s="50">
        <f>[3]รายละเอียดประปา!H349</f>
        <v>14881.160000000002</v>
      </c>
      <c r="M22" s="50">
        <f t="shared" si="2"/>
        <v>14881.160000000002</v>
      </c>
    </row>
    <row r="23" spans="1:13" x14ac:dyDescent="0.35">
      <c r="A23" s="43">
        <v>16</v>
      </c>
      <c r="B23" s="44" t="s">
        <v>29</v>
      </c>
      <c r="C23" s="45">
        <f>[2]ไฟฟ้าค้างชำระทั้งหมด!H1606</f>
        <v>0</v>
      </c>
      <c r="D23" s="45">
        <f>[2]ไฟฟ้าค้างชำระทั้งหมด!J1606</f>
        <v>98.78</v>
      </c>
      <c r="E23" s="45">
        <f>[2]ไฟฟ้าค้างชำระทั้งหมด!L1606</f>
        <v>427458.36000000004</v>
      </c>
      <c r="F23" s="46">
        <f t="shared" si="0"/>
        <v>427458.36000000004</v>
      </c>
      <c r="G23" s="47">
        <f t="shared" si="1"/>
        <v>16</v>
      </c>
      <c r="H23" s="48">
        <v>8</v>
      </c>
      <c r="I23" s="49" t="s">
        <v>29</v>
      </c>
      <c r="J23" s="50">
        <f>[3]รายละเอียดประปา!J362</f>
        <v>0</v>
      </c>
      <c r="K23" s="50">
        <f>[3]รายละเอียดประปา!I362</f>
        <v>0</v>
      </c>
      <c r="L23" s="50">
        <f>[3]รายละเอียดประปา!H362</f>
        <v>111225.34000000001</v>
      </c>
      <c r="M23" s="50">
        <f t="shared" si="2"/>
        <v>111225.34000000001</v>
      </c>
    </row>
    <row r="24" spans="1:13" x14ac:dyDescent="0.35">
      <c r="A24" s="43">
        <v>17</v>
      </c>
      <c r="B24" s="44" t="s">
        <v>30</v>
      </c>
      <c r="C24" s="45">
        <f>[2]ไฟฟ้าค้างชำระทั้งหมด!H1623</f>
        <v>0</v>
      </c>
      <c r="D24" s="45">
        <f>[2]ไฟฟ้าค้างชำระทั้งหมด!J1623</f>
        <v>0</v>
      </c>
      <c r="E24" s="45">
        <f>[2]ไฟฟ้าค้างชำระทั้งหมด!L1623</f>
        <v>169094.17</v>
      </c>
      <c r="F24" s="46">
        <f t="shared" si="0"/>
        <v>169094.17</v>
      </c>
      <c r="G24" s="47">
        <f t="shared" si="1"/>
        <v>17</v>
      </c>
      <c r="H24" s="48">
        <v>40</v>
      </c>
      <c r="I24" s="49" t="s">
        <v>30</v>
      </c>
      <c r="J24" s="50">
        <f>[3]รายละเอียดประปา!J369</f>
        <v>0</v>
      </c>
      <c r="K24" s="50">
        <f>[3]รายละเอียดประปา!I369</f>
        <v>0</v>
      </c>
      <c r="L24" s="50">
        <f>[3]รายละเอียดประปา!H369</f>
        <v>14155.249999999998</v>
      </c>
      <c r="M24" s="50">
        <f t="shared" si="2"/>
        <v>14155.249999999998</v>
      </c>
    </row>
    <row r="25" spans="1:13" x14ac:dyDescent="0.35">
      <c r="A25" s="43">
        <v>18</v>
      </c>
      <c r="B25" s="44" t="s">
        <v>31</v>
      </c>
      <c r="C25" s="45">
        <f>[2]ไฟฟ้าค้างชำระทั้งหมด!H1714</f>
        <v>0</v>
      </c>
      <c r="D25" s="45">
        <f>[2]ไฟฟ้าค้างชำระทั้งหมด!J1714</f>
        <v>126541.88</v>
      </c>
      <c r="E25" s="45">
        <f>[2]ไฟฟ้าค้างชำระทั้งหมด!L1714</f>
        <v>706337.47999999975</v>
      </c>
      <c r="F25" s="46">
        <f t="shared" si="0"/>
        <v>706337.47999999975</v>
      </c>
      <c r="G25" s="47">
        <f t="shared" si="1"/>
        <v>18</v>
      </c>
      <c r="H25" s="48">
        <v>53</v>
      </c>
      <c r="I25" s="49" t="s">
        <v>31</v>
      </c>
      <c r="J25" s="50">
        <f>[3]รายละเอียดประปา!J377</f>
        <v>0</v>
      </c>
      <c r="K25" s="50">
        <f>[3]รายละเอียดประปา!I377</f>
        <v>0</v>
      </c>
      <c r="L25" s="50">
        <f>[3]รายละเอียดประปา!H377</f>
        <v>13529.72</v>
      </c>
      <c r="M25" s="50">
        <f t="shared" si="2"/>
        <v>13529.72</v>
      </c>
    </row>
    <row r="26" spans="1:13" x14ac:dyDescent="0.35">
      <c r="A26" s="43">
        <v>19</v>
      </c>
      <c r="B26" s="44" t="s">
        <v>32</v>
      </c>
      <c r="C26" s="45">
        <f>[2]ไฟฟ้าค้างชำระทั้งหมด!H1855</f>
        <v>11416.999999999998</v>
      </c>
      <c r="D26" s="45">
        <f>[2]ไฟฟ้าค้างชำระทั้งหมด!J1855</f>
        <v>89092.95</v>
      </c>
      <c r="E26" s="45">
        <f>[2]ไฟฟ้าค้างชำระทั้งหมด!L1855</f>
        <v>654004.74</v>
      </c>
      <c r="F26" s="46">
        <f t="shared" si="0"/>
        <v>665421.74</v>
      </c>
      <c r="G26" s="47">
        <f t="shared" si="1"/>
        <v>19</v>
      </c>
      <c r="H26" s="48">
        <v>22</v>
      </c>
      <c r="I26" s="49" t="s">
        <v>32</v>
      </c>
      <c r="J26" s="50">
        <f>[3]รายละเอียดประปา!J402</f>
        <v>0</v>
      </c>
      <c r="K26" s="50">
        <f>[3]รายละเอียดประปา!I402</f>
        <v>0</v>
      </c>
      <c r="L26" s="50">
        <f>[3]รายละเอียดประปา!H402</f>
        <v>59202.329999999994</v>
      </c>
      <c r="M26" s="50">
        <f t="shared" si="2"/>
        <v>59202.329999999994</v>
      </c>
    </row>
    <row r="27" spans="1:13" x14ac:dyDescent="0.35">
      <c r="A27" s="43">
        <v>20</v>
      </c>
      <c r="B27" s="44" t="s">
        <v>33</v>
      </c>
      <c r="C27" s="45">
        <f>[2]ไฟฟ้าค้างชำระทั้งหมด!H1984</f>
        <v>0</v>
      </c>
      <c r="D27" s="45">
        <f>[2]ไฟฟ้าค้างชำระทั้งหมด!J1984</f>
        <v>0</v>
      </c>
      <c r="E27" s="45">
        <f>[2]ไฟฟ้าค้างชำระทั้งหมด!L1984</f>
        <v>719246.99</v>
      </c>
      <c r="F27" s="46">
        <f t="shared" si="0"/>
        <v>719246.99</v>
      </c>
      <c r="G27" s="47">
        <f t="shared" si="1"/>
        <v>20</v>
      </c>
      <c r="H27" s="48">
        <v>37</v>
      </c>
      <c r="I27" s="49" t="s">
        <v>33</v>
      </c>
      <c r="J27" s="50">
        <f>[3]รายละเอียดประปา!J424</f>
        <v>0</v>
      </c>
      <c r="K27" s="50">
        <f>[3]รายละเอียดประปา!I424</f>
        <v>0</v>
      </c>
      <c r="L27" s="50">
        <f>[3]รายละเอียดประปา!H424</f>
        <v>54033.52</v>
      </c>
      <c r="M27" s="50">
        <f t="shared" si="2"/>
        <v>54033.52</v>
      </c>
    </row>
    <row r="28" spans="1:13" x14ac:dyDescent="0.35">
      <c r="A28" s="43">
        <v>21</v>
      </c>
      <c r="B28" s="44" t="s">
        <v>34</v>
      </c>
      <c r="C28" s="45">
        <f>[2]ไฟฟ้าค้างชำระทั้งหมด!H2185</f>
        <v>0</v>
      </c>
      <c r="D28" s="45">
        <f>[2]ไฟฟ้าค้างชำระทั้งหมด!J2185</f>
        <v>17302.18</v>
      </c>
      <c r="E28" s="45">
        <f>[2]ไฟฟ้าค้างชำระทั้งหมด!L2185</f>
        <v>1677344.1300000006</v>
      </c>
      <c r="F28" s="46">
        <f t="shared" si="0"/>
        <v>1677344.1300000006</v>
      </c>
      <c r="G28" s="47">
        <f t="shared" si="1"/>
        <v>21</v>
      </c>
      <c r="H28" s="48">
        <v>64</v>
      </c>
      <c r="I28" s="49" t="s">
        <v>34</v>
      </c>
      <c r="J28" s="50">
        <f>[3]รายละเอียดประปา!J450</f>
        <v>0</v>
      </c>
      <c r="K28" s="50">
        <f>[3]รายละเอียดประปา!I450</f>
        <v>0</v>
      </c>
      <c r="L28" s="50">
        <f>[3]รายละเอียดประปา!H450</f>
        <v>88706.569999999992</v>
      </c>
      <c r="M28" s="50">
        <f t="shared" si="2"/>
        <v>88706.569999999992</v>
      </c>
    </row>
    <row r="29" spans="1:13" x14ac:dyDescent="0.35">
      <c r="A29" s="43">
        <v>22</v>
      </c>
      <c r="B29" s="44" t="s">
        <v>35</v>
      </c>
      <c r="C29" s="45">
        <f>[2]ไฟฟ้าค้างชำระทั้งหมด!H2265</f>
        <v>0</v>
      </c>
      <c r="D29" s="45">
        <f>[2]ไฟฟ้าค้างชำระทั้งหมด!J2265</f>
        <v>81.8</v>
      </c>
      <c r="E29" s="45">
        <f>[2]ไฟฟ้าค้างชำระทั้งหมด!L2265</f>
        <v>762844.94999999972</v>
      </c>
      <c r="F29" s="46">
        <f t="shared" si="0"/>
        <v>762844.94999999972</v>
      </c>
      <c r="G29" s="47">
        <f t="shared" si="1"/>
        <v>22</v>
      </c>
      <c r="H29" s="48">
        <v>16</v>
      </c>
      <c r="I29" s="49" t="s">
        <v>35</v>
      </c>
      <c r="J29" s="50">
        <f>[3]รายละเอียดประปา!J465</f>
        <v>0</v>
      </c>
      <c r="K29" s="50">
        <f>[3]รายละเอียดประปา!I465</f>
        <v>0</v>
      </c>
      <c r="L29" s="50">
        <f>[3]รายละเอียดประปา!H465</f>
        <v>32944.449999999997</v>
      </c>
      <c r="M29" s="50">
        <f t="shared" si="2"/>
        <v>32944.449999999997</v>
      </c>
    </row>
    <row r="30" spans="1:13" x14ac:dyDescent="0.35">
      <c r="A30" s="43">
        <v>23</v>
      </c>
      <c r="B30" s="44" t="s">
        <v>36</v>
      </c>
      <c r="C30" s="45">
        <v>0</v>
      </c>
      <c r="D30" s="45">
        <v>0</v>
      </c>
      <c r="E30" s="45">
        <v>0</v>
      </c>
      <c r="F30" s="46">
        <v>0</v>
      </c>
      <c r="G30" s="47">
        <f t="shared" si="1"/>
        <v>23</v>
      </c>
      <c r="H30" s="48"/>
      <c r="I30" s="49" t="s">
        <v>36</v>
      </c>
      <c r="J30" s="50">
        <v>0</v>
      </c>
      <c r="K30" s="50">
        <v>0</v>
      </c>
      <c r="L30" s="50">
        <v>0</v>
      </c>
      <c r="M30" s="50">
        <f t="shared" si="2"/>
        <v>0</v>
      </c>
    </row>
    <row r="31" spans="1:13" x14ac:dyDescent="0.35">
      <c r="A31" s="43">
        <v>24</v>
      </c>
      <c r="B31" s="44" t="s">
        <v>37</v>
      </c>
      <c r="C31" s="45">
        <f>[2]ไฟฟ้าค้างชำระทั้งหมด!H2700</f>
        <v>0</v>
      </c>
      <c r="D31" s="45">
        <f>[2]ไฟฟ้าค้างชำระทั้งหมด!J2700</f>
        <v>141097.95000000001</v>
      </c>
      <c r="E31" s="45">
        <f>[2]ไฟฟ้าค้างชำระทั้งหมด!L2700</f>
        <v>2055350.8399999994</v>
      </c>
      <c r="F31" s="46">
        <f t="shared" si="0"/>
        <v>2055350.8399999994</v>
      </c>
      <c r="G31" s="47">
        <f t="shared" si="1"/>
        <v>24</v>
      </c>
      <c r="H31" s="48">
        <v>68</v>
      </c>
      <c r="I31" s="49" t="s">
        <v>37</v>
      </c>
      <c r="J31" s="50">
        <f>[3]รายละเอียดประปา!J498</f>
        <v>7065.48</v>
      </c>
      <c r="K31" s="50">
        <f>[3]รายละเอียดประปา!I498</f>
        <v>157842.88</v>
      </c>
      <c r="L31" s="50">
        <f>[3]รายละเอียดประปา!H498</f>
        <v>466816.07000000007</v>
      </c>
      <c r="M31" s="50">
        <f t="shared" si="2"/>
        <v>631724.43000000005</v>
      </c>
    </row>
    <row r="32" spans="1:13" x14ac:dyDescent="0.35">
      <c r="A32" s="43">
        <v>25</v>
      </c>
      <c r="B32" s="44" t="s">
        <v>38</v>
      </c>
      <c r="C32" s="45">
        <f>[2]ไฟฟ้าค้างชำระทั้งหมด!H2762</f>
        <v>0</v>
      </c>
      <c r="D32" s="45">
        <f>[2]ไฟฟ้าค้างชำระทั้งหมด!J2762</f>
        <v>0</v>
      </c>
      <c r="E32" s="45">
        <f>[2]ไฟฟ้าค้างชำระทั้งหมด!L2762</f>
        <v>375372.83999999979</v>
      </c>
      <c r="F32" s="46"/>
      <c r="G32" s="47">
        <f t="shared" si="1"/>
        <v>25</v>
      </c>
      <c r="H32" s="48">
        <v>9</v>
      </c>
      <c r="I32" s="49" t="s">
        <v>39</v>
      </c>
      <c r="J32" s="50">
        <f>[3]รายละเอียดประปา!J537</f>
        <v>0</v>
      </c>
      <c r="K32" s="50">
        <f>[3]รายละเอียดประปา!I537</f>
        <v>0</v>
      </c>
      <c r="L32" s="50">
        <f>[3]รายละเอียดประปา!H537</f>
        <v>28825.750000000011</v>
      </c>
      <c r="M32" s="50">
        <f t="shared" si="2"/>
        <v>28825.750000000011</v>
      </c>
    </row>
    <row r="33" spans="1:13" x14ac:dyDescent="0.35">
      <c r="A33" s="43">
        <v>26</v>
      </c>
      <c r="B33" s="44" t="s">
        <v>40</v>
      </c>
      <c r="C33" s="45">
        <f>[2]ไฟฟ้าค้างชำระทั้งหมด!H2840</f>
        <v>0</v>
      </c>
      <c r="D33" s="45">
        <f>[2]ไฟฟ้าค้างชำระทั้งหมด!J2840</f>
        <v>0</v>
      </c>
      <c r="E33" s="45">
        <f>[2]ไฟฟ้าค้างชำระทั้งหมด!L2840</f>
        <v>349487.91000000003</v>
      </c>
      <c r="F33" s="46">
        <f t="shared" ref="F33:F52" si="3">C33+E33</f>
        <v>349487.91000000003</v>
      </c>
      <c r="G33" s="47">
        <f t="shared" si="1"/>
        <v>26</v>
      </c>
      <c r="H33" s="48">
        <v>23</v>
      </c>
      <c r="I33" s="49" t="s">
        <v>40</v>
      </c>
      <c r="J33" s="50">
        <f>[3]รายละเอียดประปา!J539</f>
        <v>0</v>
      </c>
      <c r="K33" s="50">
        <f>[3]รายละเอียดประปา!I539</f>
        <v>0</v>
      </c>
      <c r="L33" s="50">
        <f>[3]รายละเอียดประปา!H539</f>
        <v>31157.07</v>
      </c>
      <c r="M33" s="50">
        <f t="shared" si="2"/>
        <v>31157.07</v>
      </c>
    </row>
    <row r="34" spans="1:13" x14ac:dyDescent="0.35">
      <c r="A34" s="43">
        <v>27</v>
      </c>
      <c r="B34" s="44" t="s">
        <v>41</v>
      </c>
      <c r="C34" s="45">
        <f>[2]ไฟฟ้าค้างชำระทั้งหมด!H3009</f>
        <v>20280.53</v>
      </c>
      <c r="D34" s="45">
        <f>[2]ไฟฟ้าค้างชำระทั้งหมด!J3009</f>
        <v>102869.39</v>
      </c>
      <c r="E34" s="45">
        <f>[2]ไฟฟ้าค้างชำระทั้งหมด!L3009</f>
        <v>846968.46000000054</v>
      </c>
      <c r="F34" s="46">
        <f t="shared" si="3"/>
        <v>867248.99000000057</v>
      </c>
      <c r="G34" s="47">
        <f t="shared" si="1"/>
        <v>27</v>
      </c>
      <c r="H34" s="48">
        <v>38</v>
      </c>
      <c r="I34" s="49" t="s">
        <v>41</v>
      </c>
      <c r="J34" s="50">
        <f>[3]รายละเอียดประปา!J566</f>
        <v>7262.36</v>
      </c>
      <c r="K34" s="50">
        <f>[3]รายละเอียดประปา!I566</f>
        <v>3823.8199999999997</v>
      </c>
      <c r="L34" s="50">
        <f>[3]รายละเอียดประปา!H566</f>
        <v>50977.880000000012</v>
      </c>
      <c r="M34" s="50">
        <f t="shared" si="2"/>
        <v>62064.060000000012</v>
      </c>
    </row>
    <row r="35" spans="1:13" x14ac:dyDescent="0.35">
      <c r="A35" s="43">
        <v>28</v>
      </c>
      <c r="B35" s="44" t="s">
        <v>42</v>
      </c>
      <c r="C35" s="45">
        <f>[2]ไฟฟ้าค้างชำระทั้งหมด!H3185</f>
        <v>0</v>
      </c>
      <c r="D35" s="45">
        <f>[2]ไฟฟ้าค้างชำระทั้งหมด!J3185</f>
        <v>0</v>
      </c>
      <c r="E35" s="45">
        <f>[2]ไฟฟ้าค้างชำระทั้งหมด!L3185</f>
        <v>3341085.4700000118</v>
      </c>
      <c r="F35" s="46">
        <f t="shared" si="3"/>
        <v>3341085.4700000118</v>
      </c>
      <c r="G35" s="47">
        <f t="shared" si="1"/>
        <v>28</v>
      </c>
      <c r="H35" s="48">
        <v>41</v>
      </c>
      <c r="I35" s="49" t="s">
        <v>42</v>
      </c>
      <c r="J35" s="50">
        <f>[3]รายละเอียดประปา!J579</f>
        <v>0</v>
      </c>
      <c r="K35" s="50">
        <f>[3]รายละเอียดประปา!I579</f>
        <v>0</v>
      </c>
      <c r="L35" s="50">
        <f>[3]รายละเอียดประปา!H579</f>
        <v>23702.849999999995</v>
      </c>
      <c r="M35" s="50">
        <f t="shared" si="2"/>
        <v>23702.849999999995</v>
      </c>
    </row>
    <row r="36" spans="1:13" x14ac:dyDescent="0.35">
      <c r="A36" s="43">
        <v>29</v>
      </c>
      <c r="B36" s="44" t="s">
        <v>43</v>
      </c>
      <c r="C36" s="45">
        <f>[2]ไฟฟ้าค้างชำระทั้งหมด!H3277</f>
        <v>0</v>
      </c>
      <c r="D36" s="45">
        <f>[2]ไฟฟ้าค้างชำระทั้งหมด!J3277</f>
        <v>32406.730000000003</v>
      </c>
      <c r="E36" s="45">
        <f>[2]ไฟฟ้าค้างชำระทั้งหมด!L3277</f>
        <v>452049.26000000018</v>
      </c>
      <c r="F36" s="46">
        <f t="shared" si="3"/>
        <v>452049.26000000018</v>
      </c>
      <c r="G36" s="47">
        <f t="shared" si="1"/>
        <v>29</v>
      </c>
      <c r="H36" s="48">
        <v>57</v>
      </c>
      <c r="I36" s="49" t="s">
        <v>43</v>
      </c>
      <c r="J36" s="50">
        <f>[3]รายละเอียดประปา!J602</f>
        <v>0</v>
      </c>
      <c r="K36" s="50">
        <f>[3]รายละเอียดประปา!I602</f>
        <v>0</v>
      </c>
      <c r="L36" s="50">
        <f>[3]รายละเอียดประปา!H602</f>
        <v>23337.299999999996</v>
      </c>
      <c r="M36" s="50">
        <f t="shared" si="2"/>
        <v>23337.299999999996</v>
      </c>
    </row>
    <row r="37" spans="1:13" x14ac:dyDescent="0.35">
      <c r="A37" s="43">
        <v>30</v>
      </c>
      <c r="B37" s="44" t="s">
        <v>44</v>
      </c>
      <c r="C37" s="45">
        <f>[2]ไฟฟ้าค้างชำระทั้งหมด!H3312</f>
        <v>0</v>
      </c>
      <c r="D37" s="45">
        <f>[2]ไฟฟ้าค้างชำระทั้งหมด!J3312</f>
        <v>0</v>
      </c>
      <c r="E37" s="45">
        <f>[2]ไฟฟ้าค้างชำระทั้งหมด!L3312</f>
        <v>305550.78999999998</v>
      </c>
      <c r="F37" s="46">
        <f t="shared" si="3"/>
        <v>305550.78999999998</v>
      </c>
      <c r="G37" s="47">
        <f t="shared" si="1"/>
        <v>30</v>
      </c>
      <c r="H37" s="48">
        <v>42</v>
      </c>
      <c r="I37" s="49" t="s">
        <v>44</v>
      </c>
      <c r="J37" s="50">
        <f>[3]รายละเอียดประปา!J613</f>
        <v>0</v>
      </c>
      <c r="K37" s="50">
        <f>[3]รายละเอียดประปา!I613</f>
        <v>0</v>
      </c>
      <c r="L37" s="50">
        <f>[3]รายละเอียดประปา!H613</f>
        <v>44453.149999999994</v>
      </c>
      <c r="M37" s="50">
        <f t="shared" si="2"/>
        <v>44453.149999999994</v>
      </c>
    </row>
    <row r="38" spans="1:13" x14ac:dyDescent="0.35">
      <c r="A38" s="43">
        <v>31</v>
      </c>
      <c r="B38" s="44" t="s">
        <v>45</v>
      </c>
      <c r="C38" s="45">
        <f>[2]ไฟฟ้าค้างชำระทั้งหมด!H3579</f>
        <v>0</v>
      </c>
      <c r="D38" s="45">
        <f>[2]ไฟฟ้าค้างชำระทั้งหมด!J3579</f>
        <v>29780.81</v>
      </c>
      <c r="E38" s="45">
        <f>[2]ไฟฟ้าค้างชำระทั้งหมด!L3579</f>
        <v>2133955.54</v>
      </c>
      <c r="F38" s="46">
        <f t="shared" si="3"/>
        <v>2133955.54</v>
      </c>
      <c r="G38" s="47">
        <f t="shared" si="1"/>
        <v>31</v>
      </c>
      <c r="H38" s="48">
        <v>69</v>
      </c>
      <c r="I38" s="49" t="s">
        <v>45</v>
      </c>
      <c r="J38" s="50">
        <f>[3]รายละเอียดประปา!J620</f>
        <v>0</v>
      </c>
      <c r="K38" s="50">
        <f>[3]รายละเอียดประปา!I620</f>
        <v>0</v>
      </c>
      <c r="L38" s="50">
        <f>[3]รายละเอียดประปา!H620</f>
        <v>29903.149999999998</v>
      </c>
      <c r="M38" s="50">
        <f t="shared" si="2"/>
        <v>29903.149999999998</v>
      </c>
    </row>
    <row r="39" spans="1:13" x14ac:dyDescent="0.35">
      <c r="A39" s="43">
        <v>32</v>
      </c>
      <c r="B39" s="44" t="s">
        <v>46</v>
      </c>
      <c r="C39" s="45">
        <f>[2]ไฟฟ้าค้างชำระทั้งหมด!H3749</f>
        <v>10958.400000000001</v>
      </c>
      <c r="D39" s="45">
        <f>[2]ไฟฟ้าค้างชำระทั้งหมด!J3749</f>
        <v>1247.4900000000002</v>
      </c>
      <c r="E39" s="45">
        <f>[2]ไฟฟ้าค้างชำระทั้งหมด!L3749</f>
        <v>1108371.1600000004</v>
      </c>
      <c r="F39" s="46">
        <f t="shared" si="3"/>
        <v>1119329.5600000003</v>
      </c>
      <c r="G39" s="47">
        <f t="shared" si="1"/>
        <v>32</v>
      </c>
      <c r="H39" s="48">
        <v>43</v>
      </c>
      <c r="I39" s="49" t="s">
        <v>46</v>
      </c>
      <c r="J39" s="50">
        <f>[3]รายละเอียดประปา!J629</f>
        <v>0</v>
      </c>
      <c r="K39" s="50">
        <f>[3]รายละเอียดประปา!I629</f>
        <v>0</v>
      </c>
      <c r="L39" s="50">
        <f>[3]รายละเอียดประปา!H629</f>
        <v>17005.5</v>
      </c>
      <c r="M39" s="50">
        <f t="shared" si="2"/>
        <v>17005.5</v>
      </c>
    </row>
    <row r="40" spans="1:13" x14ac:dyDescent="0.35">
      <c r="A40" s="43">
        <v>33</v>
      </c>
      <c r="B40" s="44" t="s">
        <v>47</v>
      </c>
      <c r="C40" s="45">
        <f>[2]ไฟฟ้าค้างชำระทั้งหมด!H3842</f>
        <v>0</v>
      </c>
      <c r="D40" s="45">
        <f>[2]ไฟฟ้าค้างชำระทั้งหมด!J3842</f>
        <v>44294.54</v>
      </c>
      <c r="E40" s="45">
        <f>[2]ไฟฟ้าค้างชำระทั้งหมด!L3842</f>
        <v>384712.27999999997</v>
      </c>
      <c r="F40" s="46">
        <f t="shared" si="3"/>
        <v>384712.27999999997</v>
      </c>
      <c r="G40" s="47">
        <f t="shared" si="1"/>
        <v>33</v>
      </c>
      <c r="H40" s="48">
        <v>3</v>
      </c>
      <c r="I40" s="49" t="s">
        <v>47</v>
      </c>
      <c r="J40" s="50">
        <f>[3]รายละเอียดประปา!J667</f>
        <v>0</v>
      </c>
      <c r="K40" s="50">
        <f>[3]รายละเอียดประปา!I667</f>
        <v>64.2</v>
      </c>
      <c r="L40" s="50">
        <f>[3]รายละเอียดประปา!H667</f>
        <v>77187.089999999982</v>
      </c>
      <c r="M40" s="50">
        <f t="shared" si="2"/>
        <v>77251.289999999979</v>
      </c>
    </row>
    <row r="41" spans="1:13" x14ac:dyDescent="0.35">
      <c r="A41" s="43">
        <v>34</v>
      </c>
      <c r="B41" s="44" t="s">
        <v>48</v>
      </c>
      <c r="C41" s="45">
        <f>[2]ไฟฟ้าค้างชำระทั้งหมด!H3878</f>
        <v>0</v>
      </c>
      <c r="D41" s="45">
        <f>[2]ไฟฟ้าค้างชำระทั้งหมด!J3878</f>
        <v>0</v>
      </c>
      <c r="E41" s="45">
        <f>[2]ไฟฟ้าค้างชำระทั้งหมด!L3878</f>
        <v>186075.13000000003</v>
      </c>
      <c r="F41" s="46">
        <f t="shared" si="3"/>
        <v>186075.13000000003</v>
      </c>
      <c r="G41" s="47">
        <f t="shared" si="1"/>
        <v>34</v>
      </c>
      <c r="H41" s="48">
        <v>65</v>
      </c>
      <c r="I41" s="49" t="s">
        <v>48</v>
      </c>
      <c r="J41" s="50">
        <f>[3]รายละเอียดประปา!J682</f>
        <v>3751.42</v>
      </c>
      <c r="K41" s="50">
        <f>[3]รายละเอียดประปา!I682</f>
        <v>0</v>
      </c>
      <c r="L41" s="50">
        <f>[3]รายละเอียดประปา!H682</f>
        <v>69983.350000000006</v>
      </c>
      <c r="M41" s="50">
        <f t="shared" si="2"/>
        <v>73734.77</v>
      </c>
    </row>
    <row r="42" spans="1:13" x14ac:dyDescent="0.35">
      <c r="A42" s="43">
        <v>35</v>
      </c>
      <c r="B42" s="44" t="s">
        <v>49</v>
      </c>
      <c r="C42" s="45">
        <f>[2]ไฟฟ้าค้างชำระทั้งหมด!H3890</f>
        <v>0</v>
      </c>
      <c r="D42" s="45">
        <f>[2]ไฟฟ้าค้างชำระทั้งหมด!J3890</f>
        <v>0</v>
      </c>
      <c r="E42" s="45">
        <f>[2]ไฟฟ้าค้างชำระทั้งหมด!L3890</f>
        <v>48413.420000000006</v>
      </c>
      <c r="F42" s="46">
        <f t="shared" si="3"/>
        <v>48413.420000000006</v>
      </c>
      <c r="G42" s="47">
        <f t="shared" si="1"/>
        <v>35</v>
      </c>
      <c r="H42" s="48">
        <v>70</v>
      </c>
      <c r="I42" s="49" t="s">
        <v>49</v>
      </c>
      <c r="J42" s="50">
        <f>[3]รายละเอียดประปา!J685</f>
        <v>0</v>
      </c>
      <c r="K42" s="50">
        <f>[3]รายละเอียดประปา!I685</f>
        <v>0</v>
      </c>
      <c r="L42" s="50">
        <f>[3]รายละเอียดประปา!H685</f>
        <v>15337.02</v>
      </c>
      <c r="M42" s="50">
        <f t="shared" si="2"/>
        <v>15337.02</v>
      </c>
    </row>
    <row r="43" spans="1:13" x14ac:dyDescent="0.35">
      <c r="A43" s="43">
        <v>36</v>
      </c>
      <c r="B43" s="44" t="s">
        <v>50</v>
      </c>
      <c r="C43" s="45">
        <f>[2]ไฟฟ้าค้างชำระทั้งหมด!H3950</f>
        <v>0</v>
      </c>
      <c r="D43" s="45">
        <f>[2]ไฟฟ้าค้างชำระทั้งหมด!J3950</f>
        <v>0</v>
      </c>
      <c r="E43" s="45">
        <f>[2]ไฟฟ้าค้างชำระทั้งหมด!L3950</f>
        <v>655015.23999999976</v>
      </c>
      <c r="F43" s="46">
        <f t="shared" si="3"/>
        <v>655015.23999999976</v>
      </c>
      <c r="G43" s="47">
        <f t="shared" si="1"/>
        <v>36</v>
      </c>
      <c r="H43" s="48">
        <v>10</v>
      </c>
      <c r="I43" s="49" t="s">
        <v>50</v>
      </c>
      <c r="J43" s="50">
        <f>[3]รายละเอียดประปา!J707</f>
        <v>0</v>
      </c>
      <c r="K43" s="50">
        <f>[3]รายละเอียดประปา!I707</f>
        <v>0</v>
      </c>
      <c r="L43" s="50">
        <f>[3]รายละเอียดประปา!H707</f>
        <v>26444.25</v>
      </c>
      <c r="M43" s="50">
        <f t="shared" si="2"/>
        <v>26444.25</v>
      </c>
    </row>
    <row r="44" spans="1:13" x14ac:dyDescent="0.35">
      <c r="A44" s="43">
        <v>37</v>
      </c>
      <c r="B44" s="44" t="s">
        <v>51</v>
      </c>
      <c r="C44" s="45">
        <f>[2]ไฟฟ้าค้างชำระทั้งหมด!H4010</f>
        <v>0</v>
      </c>
      <c r="D44" s="45">
        <f>[2]ไฟฟ้าค้างชำระทั้งหมด!J4010</f>
        <v>7155.37</v>
      </c>
      <c r="E44" s="45">
        <f>[2]ไฟฟ้าค้างชำระทั้งหมด!L4010</f>
        <v>523248.46000000008</v>
      </c>
      <c r="F44" s="46">
        <f t="shared" si="3"/>
        <v>523248.46000000008</v>
      </c>
      <c r="G44" s="47">
        <f t="shared" si="1"/>
        <v>37</v>
      </c>
      <c r="H44" s="48">
        <v>11</v>
      </c>
      <c r="I44" s="49" t="s">
        <v>51</v>
      </c>
      <c r="J44" s="50">
        <f>[3]รายละเอียดประปา!J726</f>
        <v>0</v>
      </c>
      <c r="K44" s="50">
        <f>[3]รายละเอียดประปา!I726</f>
        <v>0</v>
      </c>
      <c r="L44" s="50">
        <f>[3]รายละเอียดประปา!H726</f>
        <v>21454.409999999996</v>
      </c>
      <c r="M44" s="50">
        <f t="shared" si="2"/>
        <v>21454.409999999996</v>
      </c>
    </row>
    <row r="45" spans="1:13" x14ac:dyDescent="0.35">
      <c r="A45" s="43">
        <v>38</v>
      </c>
      <c r="B45" s="44" t="s">
        <v>52</v>
      </c>
      <c r="C45" s="45">
        <f>[2]ไฟฟ้าค้างชำระทั้งหมด!H4075</f>
        <v>0</v>
      </c>
      <c r="D45" s="45">
        <f>[2]ไฟฟ้าค้างชำระทั้งหมด!J4075</f>
        <v>0</v>
      </c>
      <c r="E45" s="45">
        <f>[2]ไฟฟ้าค้างชำระทั้งหมด!L4075</f>
        <v>453632.35000000003</v>
      </c>
      <c r="F45" s="46">
        <f t="shared" si="3"/>
        <v>453632.35000000003</v>
      </c>
      <c r="G45" s="47">
        <f t="shared" si="1"/>
        <v>38</v>
      </c>
      <c r="H45" s="48">
        <v>58</v>
      </c>
      <c r="I45" s="49" t="s">
        <v>52</v>
      </c>
      <c r="J45" s="50">
        <f>[3]รายละเอียดประปา!J734</f>
        <v>0</v>
      </c>
      <c r="K45" s="50">
        <f>[3]รายละเอียดประปา!I734</f>
        <v>0</v>
      </c>
      <c r="L45" s="50">
        <f>[3]รายละเอียดประปา!H734</f>
        <v>17561.699999999997</v>
      </c>
      <c r="M45" s="50">
        <f t="shared" si="2"/>
        <v>17561.699999999997</v>
      </c>
    </row>
    <row r="46" spans="1:13" x14ac:dyDescent="0.35">
      <c r="A46" s="43">
        <v>39</v>
      </c>
      <c r="B46" s="44" t="s">
        <v>53</v>
      </c>
      <c r="C46" s="45">
        <f>[2]ไฟฟ้าค้างชำระทั้งหมด!H4157</f>
        <v>0</v>
      </c>
      <c r="D46" s="45">
        <f>[2]ไฟฟ้าค้างชำระทั้งหมด!J4157</f>
        <v>0</v>
      </c>
      <c r="E46" s="45">
        <f>[2]ไฟฟ้าค้างชำระทั้งหมด!L4157</f>
        <v>518708.77</v>
      </c>
      <c r="F46" s="46">
        <f t="shared" si="3"/>
        <v>518708.77</v>
      </c>
      <c r="G46" s="47">
        <f t="shared" si="1"/>
        <v>39</v>
      </c>
      <c r="H46" s="48">
        <v>17</v>
      </c>
      <c r="I46" s="49" t="s">
        <v>53</v>
      </c>
      <c r="J46" s="50">
        <f>[3]รายละเอียดประปา!J759</f>
        <v>0</v>
      </c>
      <c r="K46" s="50">
        <f>[3]รายละเอียดประปา!I759</f>
        <v>974.98</v>
      </c>
      <c r="L46" s="50">
        <f>[3]รายละเอียดประปา!H759</f>
        <v>31172.089999999993</v>
      </c>
      <c r="M46" s="50">
        <f t="shared" si="2"/>
        <v>32147.069999999992</v>
      </c>
    </row>
    <row r="47" spans="1:13" x14ac:dyDescent="0.35">
      <c r="A47" s="43">
        <v>40</v>
      </c>
      <c r="B47" s="44" t="s">
        <v>54</v>
      </c>
      <c r="C47" s="45">
        <f>[2]ไฟฟ้าค้างชำระทั้งหมด!H4185</f>
        <v>0</v>
      </c>
      <c r="D47" s="45">
        <f>[2]ไฟฟ้าค้างชำระทั้งหมด!J4185</f>
        <v>0</v>
      </c>
      <c r="E47" s="45">
        <f>[2]ไฟฟ้าค้างชำระทั้งหมด!L4185</f>
        <v>148564.47</v>
      </c>
      <c r="F47" s="46">
        <f t="shared" si="3"/>
        <v>148564.47</v>
      </c>
      <c r="G47" s="47">
        <f t="shared" si="1"/>
        <v>40</v>
      </c>
      <c r="H47" s="48">
        <v>12</v>
      </c>
      <c r="I47" s="49" t="s">
        <v>54</v>
      </c>
      <c r="J47" s="50">
        <f>[3]รายละเอียดประปา!J773</f>
        <v>0</v>
      </c>
      <c r="K47" s="50">
        <f>[3]รายละเอียดประปา!I773</f>
        <v>0</v>
      </c>
      <c r="L47" s="50">
        <f>[3]รายละเอียดประปา!H773</f>
        <v>12953.300000000003</v>
      </c>
      <c r="M47" s="50">
        <f t="shared" si="2"/>
        <v>12953.300000000003</v>
      </c>
    </row>
    <row r="48" spans="1:13" x14ac:dyDescent="0.35">
      <c r="A48" s="43">
        <v>41</v>
      </c>
      <c r="B48" s="44" t="s">
        <v>55</v>
      </c>
      <c r="C48" s="45">
        <f>[2]ไฟฟ้าค้างชำระทั้งหมด!H4248</f>
        <v>0</v>
      </c>
      <c r="D48" s="45">
        <f>[2]ไฟฟ้าค้างชำระทั้งหมด!J4248</f>
        <v>2489</v>
      </c>
      <c r="E48" s="45">
        <f>[2]ไฟฟ้าค้างชำระทั้งหมด!L4248</f>
        <v>171735.0300000002</v>
      </c>
      <c r="F48" s="46">
        <f t="shared" si="3"/>
        <v>171735.0300000002</v>
      </c>
      <c r="G48" s="47">
        <f t="shared" si="1"/>
        <v>41</v>
      </c>
      <c r="H48" s="48">
        <v>66</v>
      </c>
      <c r="I48" s="49" t="s">
        <v>55</v>
      </c>
      <c r="J48" s="50">
        <f>[3]รายละเอียดประปา!J775</f>
        <v>0</v>
      </c>
      <c r="K48" s="50">
        <f>[3]รายละเอียดประปา!I775</f>
        <v>0</v>
      </c>
      <c r="L48" s="50">
        <f>[3]รายละเอียดประปา!H775</f>
        <v>119.41</v>
      </c>
      <c r="M48" s="50">
        <f t="shared" si="2"/>
        <v>119.41</v>
      </c>
    </row>
    <row r="49" spans="1:13" x14ac:dyDescent="0.35">
      <c r="A49" s="43">
        <v>42</v>
      </c>
      <c r="B49" s="44" t="s">
        <v>56</v>
      </c>
      <c r="C49" s="45">
        <f>[2]ไฟฟ้าค้างชำระทั้งหมด!H4296</f>
        <v>0</v>
      </c>
      <c r="D49" s="45">
        <f>[2]ไฟฟ้าค้างชำระทั้งหมด!J4296</f>
        <v>2822.02</v>
      </c>
      <c r="E49" s="45">
        <f>[2]ไฟฟ้าค้างชำระทั้งหมด!L4296</f>
        <v>212664.21000000011</v>
      </c>
      <c r="F49" s="46">
        <f t="shared" si="3"/>
        <v>212664.21000000011</v>
      </c>
      <c r="G49" s="47">
        <f t="shared" si="1"/>
        <v>42</v>
      </c>
      <c r="H49" s="48">
        <v>29</v>
      </c>
      <c r="I49" s="49" t="s">
        <v>56</v>
      </c>
      <c r="J49" s="50">
        <f>[3]รายละเอียดประปา!J798</f>
        <v>0</v>
      </c>
      <c r="K49" s="50">
        <f>[3]รายละเอียดประปา!I798</f>
        <v>0</v>
      </c>
      <c r="L49" s="50">
        <f>[3]รายละเอียดประปา!H798</f>
        <v>50114.62999999999</v>
      </c>
      <c r="M49" s="50">
        <f t="shared" si="2"/>
        <v>50114.62999999999</v>
      </c>
    </row>
    <row r="50" spans="1:13" x14ac:dyDescent="0.35">
      <c r="A50" s="43">
        <v>43</v>
      </c>
      <c r="B50" s="44" t="s">
        <v>57</v>
      </c>
      <c r="C50" s="45">
        <f>[2]ไฟฟ้าค้างชำระทั้งหมด!H4377</f>
        <v>0</v>
      </c>
      <c r="D50" s="45">
        <f>[2]ไฟฟ้าค้างชำระทั้งหมด!J4377</f>
        <v>0</v>
      </c>
      <c r="E50" s="45">
        <f>[2]ไฟฟ้าค้างชำระทั้งหมด!L4377</f>
        <v>333209.44000000012</v>
      </c>
      <c r="F50" s="46">
        <f t="shared" si="3"/>
        <v>333209.44000000012</v>
      </c>
      <c r="G50" s="47">
        <f t="shared" si="1"/>
        <v>43</v>
      </c>
      <c r="H50" s="48">
        <v>30</v>
      </c>
      <c r="I50" s="49" t="s">
        <v>57</v>
      </c>
      <c r="J50" s="50">
        <f>[3]รายละเอียดประปา!J817</f>
        <v>0</v>
      </c>
      <c r="K50" s="50">
        <f>[3]รายละเอียดประปา!I817</f>
        <v>0</v>
      </c>
      <c r="L50" s="50">
        <f>[3]รายละเอียดประปา!H817</f>
        <v>30900.63</v>
      </c>
      <c r="M50" s="50">
        <f t="shared" si="2"/>
        <v>30900.63</v>
      </c>
    </row>
    <row r="51" spans="1:13" x14ac:dyDescent="0.35">
      <c r="A51" s="43">
        <v>44</v>
      </c>
      <c r="B51" s="44" t="s">
        <v>58</v>
      </c>
      <c r="C51" s="45">
        <f>[2]ไฟฟ้าค้างชำระทั้งหมด!H4404</f>
        <v>0</v>
      </c>
      <c r="D51" s="45">
        <f>[2]ไฟฟ้าค้างชำระทั้งหมด!J4404</f>
        <v>0</v>
      </c>
      <c r="E51" s="45">
        <f>[2]ไฟฟ้าค้างชำระทั้งหมด!L4404</f>
        <v>134758.96</v>
      </c>
      <c r="F51" s="46">
        <f t="shared" si="3"/>
        <v>134758.96</v>
      </c>
      <c r="G51" s="47">
        <f t="shared" si="1"/>
        <v>44</v>
      </c>
      <c r="H51" s="48">
        <v>4</v>
      </c>
      <c r="I51" s="49" t="s">
        <v>58</v>
      </c>
      <c r="J51" s="50">
        <f>[3]รายละเอียดประปา!J825</f>
        <v>0</v>
      </c>
      <c r="K51" s="50">
        <f>[3]รายละเอียดประปา!I825</f>
        <v>0</v>
      </c>
      <c r="L51" s="50">
        <f>[3]รายละเอียดประปา!H825</f>
        <v>25604.519999999997</v>
      </c>
      <c r="M51" s="50">
        <f t="shared" si="2"/>
        <v>25604.519999999997</v>
      </c>
    </row>
    <row r="52" spans="1:13" x14ac:dyDescent="0.35">
      <c r="A52" s="43">
        <v>45</v>
      </c>
      <c r="B52" s="44" t="s">
        <v>59</v>
      </c>
      <c r="C52" s="45">
        <f>[2]ไฟฟ้าค้างชำระทั้งหมด!H4620</f>
        <v>0</v>
      </c>
      <c r="D52" s="45">
        <f>[2]ไฟฟ้าค้างชำระทั้งหมด!J4620</f>
        <v>2979.34</v>
      </c>
      <c r="E52" s="45">
        <f>[2]ไฟฟ้าค้างชำระทั้งหมด!L4620</f>
        <v>1813535.0299999989</v>
      </c>
      <c r="F52" s="46">
        <f t="shared" si="3"/>
        <v>1813535.0299999989</v>
      </c>
      <c r="G52" s="47">
        <f t="shared" si="1"/>
        <v>45</v>
      </c>
      <c r="H52" s="48">
        <v>71</v>
      </c>
      <c r="I52" s="49" t="s">
        <v>59</v>
      </c>
      <c r="J52" s="50">
        <f>[3]รายละเอียดประปา!J838</f>
        <v>0</v>
      </c>
      <c r="K52" s="50">
        <f>[3]รายละเอียดประปา!I838</f>
        <v>31141.190000000002</v>
      </c>
      <c r="L52" s="50">
        <f>[3]รายละเอียดประปา!H838</f>
        <v>265100.06</v>
      </c>
      <c r="M52" s="50">
        <f>SUM(J52:L52)</f>
        <v>296241.25</v>
      </c>
    </row>
    <row r="53" spans="1:13" x14ac:dyDescent="0.35">
      <c r="A53" s="43">
        <v>46</v>
      </c>
      <c r="B53" s="44" t="s">
        <v>60</v>
      </c>
      <c r="C53" s="45">
        <f>[2]ไฟฟ้าค้างชำระทั้งหมด!H4651</f>
        <v>0</v>
      </c>
      <c r="D53" s="45">
        <f>[2]ไฟฟ้าค้างชำระทั้งหมด!J4651</f>
        <v>0</v>
      </c>
      <c r="E53" s="45">
        <f>[2]ไฟฟ้าค้างชำระทั้งหมด!L4651</f>
        <v>172651.11000000002</v>
      </c>
      <c r="F53" s="46"/>
      <c r="G53" s="47">
        <f t="shared" si="1"/>
        <v>46</v>
      </c>
      <c r="H53" s="48">
        <v>31</v>
      </c>
      <c r="I53" s="49" t="s">
        <v>61</v>
      </c>
      <c r="J53" s="50">
        <f>[3]รายละเอียดประปา!J858</f>
        <v>0</v>
      </c>
      <c r="K53" s="50">
        <f>[3]รายละเอียดประปา!I858</f>
        <v>0</v>
      </c>
      <c r="L53" s="50">
        <f>[3]รายละเอียดประปา!H858</f>
        <v>27413.789999999997</v>
      </c>
      <c r="M53" s="50">
        <f t="shared" si="2"/>
        <v>27413.789999999997</v>
      </c>
    </row>
    <row r="54" spans="1:13" x14ac:dyDescent="0.35">
      <c r="A54" s="43">
        <v>47</v>
      </c>
      <c r="B54" s="44" t="s">
        <v>62</v>
      </c>
      <c r="C54" s="45">
        <f>[2]ไฟฟ้าค้างชำระทั้งหมด!H4761</f>
        <v>0</v>
      </c>
      <c r="D54" s="45">
        <f>[2]ไฟฟ้าค้างชำระทั้งหมด!J4761</f>
        <v>2943.97</v>
      </c>
      <c r="E54" s="45">
        <f>[2]ไฟฟ้าค้างชำระทั้งหมด!L4761</f>
        <v>534870.48</v>
      </c>
      <c r="F54" s="46">
        <f t="shared" ref="F54:F83" si="4">C54+E54</f>
        <v>534870.48</v>
      </c>
      <c r="G54" s="47">
        <f t="shared" si="1"/>
        <v>47</v>
      </c>
      <c r="H54" s="48">
        <v>32</v>
      </c>
      <c r="I54" s="49" t="s">
        <v>62</v>
      </c>
      <c r="J54" s="50">
        <f>[3]รายละเอียดประปา!J873</f>
        <v>0</v>
      </c>
      <c r="K54" s="50">
        <f>[3]รายละเอียดประปา!I873</f>
        <v>0</v>
      </c>
      <c r="L54" s="50">
        <f>[3]รายละเอียดประปา!H873</f>
        <v>22124.929999999997</v>
      </c>
      <c r="M54" s="50">
        <f t="shared" si="2"/>
        <v>22124.929999999997</v>
      </c>
    </row>
    <row r="55" spans="1:13" x14ac:dyDescent="0.35">
      <c r="A55" s="43">
        <v>48</v>
      </c>
      <c r="B55" s="44" t="s">
        <v>63</v>
      </c>
      <c r="C55" s="45">
        <f>[2]ไฟฟ้าค้างชำระทั้งหมด!H4836</f>
        <v>0</v>
      </c>
      <c r="D55" s="45">
        <f>[2]ไฟฟ้าค้างชำระทั้งหมด!J4836</f>
        <v>0</v>
      </c>
      <c r="E55" s="45">
        <f>[2]ไฟฟ้าค้างชำระทั้งหมด!L4836</f>
        <v>369008.47000000015</v>
      </c>
      <c r="F55" s="46">
        <f t="shared" si="4"/>
        <v>369008.47000000015</v>
      </c>
      <c r="G55" s="47">
        <f t="shared" si="1"/>
        <v>48</v>
      </c>
      <c r="H55" s="48">
        <v>59</v>
      </c>
      <c r="I55" s="49" t="s">
        <v>63</v>
      </c>
      <c r="J55" s="50">
        <f>[3]รายละเอียดประปา!J878</f>
        <v>0</v>
      </c>
      <c r="K55" s="50">
        <f>[3]รายละเอียดประปา!I878</f>
        <v>0</v>
      </c>
      <c r="L55" s="50">
        <f>[3]รายละเอียดประปา!H878</f>
        <v>19346.349999999999</v>
      </c>
      <c r="M55" s="50">
        <f t="shared" si="2"/>
        <v>19346.349999999999</v>
      </c>
    </row>
    <row r="56" spans="1:13" x14ac:dyDescent="0.35">
      <c r="A56" s="43">
        <v>49</v>
      </c>
      <c r="B56" s="44" t="s">
        <v>64</v>
      </c>
      <c r="C56" s="45">
        <f>[2]ไฟฟ้าค้างชำระทั้งหมด!H4907</f>
        <v>0</v>
      </c>
      <c r="D56" s="45">
        <f>[2]ไฟฟ้าค้างชำระทั้งหมด!J4907</f>
        <v>0</v>
      </c>
      <c r="E56" s="45">
        <f>[2]ไฟฟ้าค้างชำระทั้งหมด!L4907</f>
        <v>451980.38</v>
      </c>
      <c r="F56" s="46">
        <f t="shared" si="4"/>
        <v>451980.38</v>
      </c>
      <c r="G56" s="47">
        <f t="shared" si="1"/>
        <v>49</v>
      </c>
      <c r="H56" s="48">
        <v>51</v>
      </c>
      <c r="I56" s="49" t="s">
        <v>64</v>
      </c>
      <c r="J56" s="50">
        <f>[3]รายละเอียดประปา!J891</f>
        <v>0</v>
      </c>
      <c r="K56" s="50">
        <f>[3]รายละเอียดประปา!I891</f>
        <v>0</v>
      </c>
      <c r="L56" s="50">
        <f>[3]รายละเอียดประปา!H891</f>
        <v>17651.699999999997</v>
      </c>
      <c r="M56" s="50">
        <f t="shared" si="2"/>
        <v>17651.699999999997</v>
      </c>
    </row>
    <row r="57" spans="1:13" x14ac:dyDescent="0.35">
      <c r="A57" s="43">
        <v>50</v>
      </c>
      <c r="B57" s="44" t="s">
        <v>65</v>
      </c>
      <c r="C57" s="45">
        <f>[2]ไฟฟ้าค้างชำระทั้งหมด!H4936</f>
        <v>0</v>
      </c>
      <c r="D57" s="45">
        <f>[2]ไฟฟ้าค้างชำระทั้งหมด!J4936</f>
        <v>334.1</v>
      </c>
      <c r="E57" s="45">
        <f>[2]ไฟฟ้าค้างชำระทั้งหมด!L4936</f>
        <v>134510.36000000002</v>
      </c>
      <c r="F57" s="46">
        <f t="shared" si="4"/>
        <v>134510.36000000002</v>
      </c>
      <c r="G57" s="47">
        <f t="shared" si="1"/>
        <v>50</v>
      </c>
      <c r="H57" s="48">
        <v>60</v>
      </c>
      <c r="I57" s="49" t="s">
        <v>65</v>
      </c>
      <c r="J57" s="50">
        <f>[3]รายละเอียดประปา!J900</f>
        <v>0</v>
      </c>
      <c r="K57" s="50">
        <f>[3]รายละเอียดประปา!I900</f>
        <v>0</v>
      </c>
      <c r="L57" s="50">
        <f>[3]รายละเอียดประปา!H900</f>
        <v>70079.06</v>
      </c>
      <c r="M57" s="50">
        <f t="shared" si="2"/>
        <v>70079.06</v>
      </c>
    </row>
    <row r="58" spans="1:13" x14ac:dyDescent="0.35">
      <c r="A58" s="43">
        <v>51</v>
      </c>
      <c r="B58" s="44" t="s">
        <v>66</v>
      </c>
      <c r="C58" s="45">
        <f>[2]ไฟฟ้าค้างชำระทั้งหมด!H5024</f>
        <v>0</v>
      </c>
      <c r="D58" s="45">
        <f>[2]ไฟฟ้าค้างชำระทั้งหมด!J5024</f>
        <v>0</v>
      </c>
      <c r="E58" s="45">
        <f>[2]ไฟฟ้าค้างชำระทั้งหมด!L5024</f>
        <v>605728.83999999962</v>
      </c>
      <c r="F58" s="46">
        <f t="shared" si="4"/>
        <v>605728.83999999962</v>
      </c>
      <c r="G58" s="47">
        <f t="shared" si="1"/>
        <v>51</v>
      </c>
      <c r="H58" s="48">
        <v>18</v>
      </c>
      <c r="I58" s="49" t="s">
        <v>66</v>
      </c>
      <c r="J58" s="50">
        <f>[3]รายละเอียดประปา!J920</f>
        <v>0</v>
      </c>
      <c r="K58" s="50">
        <f>[3]รายละเอียดประปา!I920</f>
        <v>0</v>
      </c>
      <c r="L58" s="50">
        <f>[3]รายละเอียดประปา!H920</f>
        <v>56253.439999999995</v>
      </c>
      <c r="M58" s="50">
        <f t="shared" si="2"/>
        <v>56253.439999999995</v>
      </c>
    </row>
    <row r="59" spans="1:13" x14ac:dyDescent="0.35">
      <c r="A59" s="43">
        <v>52</v>
      </c>
      <c r="B59" s="44" t="s">
        <v>67</v>
      </c>
      <c r="C59" s="45">
        <f>[2]ไฟฟ้าค้างชำระทั้งหมด!H5146</f>
        <v>0</v>
      </c>
      <c r="D59" s="45">
        <f>[2]ไฟฟ้าค้างชำระทั้งหมด!J5146</f>
        <v>0</v>
      </c>
      <c r="E59" s="45">
        <f>[2]ไฟฟ้าค้างชำระทั้งหมด!L5146</f>
        <v>698755.58000000007</v>
      </c>
      <c r="F59" s="46">
        <f t="shared" si="4"/>
        <v>698755.58000000007</v>
      </c>
      <c r="G59" s="47">
        <f t="shared" si="1"/>
        <v>52</v>
      </c>
      <c r="H59" s="48">
        <v>5</v>
      </c>
      <c r="I59" s="49" t="s">
        <v>67</v>
      </c>
      <c r="J59" s="50">
        <f>[3]รายละเอียดประปา!J946</f>
        <v>0</v>
      </c>
      <c r="K59" s="50">
        <f>[3]รายละเอียดประปา!I946</f>
        <v>256.8</v>
      </c>
      <c r="L59" s="50">
        <f>[3]รายละเอียดประปา!H946</f>
        <v>71205.110000000015</v>
      </c>
      <c r="M59" s="50">
        <f t="shared" si="2"/>
        <v>71461.910000000018</v>
      </c>
    </row>
    <row r="60" spans="1:13" x14ac:dyDescent="0.35">
      <c r="A60" s="43">
        <v>53</v>
      </c>
      <c r="B60" s="44" t="s">
        <v>68</v>
      </c>
      <c r="C60" s="45">
        <f>[2]ไฟฟ้าค้างชำระทั้งหมด!H5206</f>
        <v>0</v>
      </c>
      <c r="D60" s="45">
        <f>[2]ไฟฟ้าค้างชำระทั้งหมด!J5206</f>
        <v>0</v>
      </c>
      <c r="E60" s="45">
        <f>[2]ไฟฟ้าค้างชำระทั้งหมด!L5206</f>
        <v>298740.82999999996</v>
      </c>
      <c r="F60" s="46">
        <f t="shared" si="4"/>
        <v>298740.82999999996</v>
      </c>
      <c r="G60" s="47">
        <f t="shared" si="1"/>
        <v>53</v>
      </c>
      <c r="H60" s="48">
        <v>6</v>
      </c>
      <c r="I60" s="49" t="s">
        <v>68</v>
      </c>
      <c r="J60" s="50">
        <f>[3]รายละเอียดประปา!J962</f>
        <v>0</v>
      </c>
      <c r="K60" s="50">
        <f>[3]รายละเอียดประปา!I962</f>
        <v>0</v>
      </c>
      <c r="L60" s="50">
        <f>[3]รายละเอียดประปา!H962</f>
        <v>65865.61</v>
      </c>
      <c r="M60" s="50">
        <f>SUM(J60:L60)</f>
        <v>65865.61</v>
      </c>
    </row>
    <row r="61" spans="1:13" x14ac:dyDescent="0.35">
      <c r="A61" s="43">
        <v>54</v>
      </c>
      <c r="B61" s="44" t="s">
        <v>69</v>
      </c>
      <c r="C61" s="45">
        <f>[2]ไฟฟ้าค้างชำระทั้งหมด!H5297</f>
        <v>0</v>
      </c>
      <c r="D61" s="45">
        <f>[2]ไฟฟ้าค้างชำระทั้งหมด!J5297</f>
        <v>1086.1500000000001</v>
      </c>
      <c r="E61" s="45">
        <f>[2]ไฟฟ้าค้างชำระทั้งหมด!L5297</f>
        <v>235960.6100000001</v>
      </c>
      <c r="F61" s="46">
        <f t="shared" si="4"/>
        <v>235960.6100000001</v>
      </c>
      <c r="G61" s="47">
        <f t="shared" si="1"/>
        <v>54</v>
      </c>
      <c r="H61" s="48">
        <v>24</v>
      </c>
      <c r="I61" s="49" t="s">
        <v>69</v>
      </c>
      <c r="J61" s="50">
        <f>[3]รายละเอียดประปา!J993</f>
        <v>0</v>
      </c>
      <c r="K61" s="50">
        <f>[3]รายละเอียดประปา!I993</f>
        <v>0</v>
      </c>
      <c r="L61" s="50">
        <f>[3]รายละเอียดประปา!H993</f>
        <v>120803.83000000002</v>
      </c>
      <c r="M61" s="50">
        <f t="shared" si="2"/>
        <v>120803.83000000002</v>
      </c>
    </row>
    <row r="62" spans="1:13" x14ac:dyDescent="0.35">
      <c r="A62" s="43">
        <v>55</v>
      </c>
      <c r="B62" s="44" t="s">
        <v>70</v>
      </c>
      <c r="C62" s="45">
        <f>[2]ไฟฟ้าค้างชำระทั้งหมด!H5398</f>
        <v>0</v>
      </c>
      <c r="D62" s="45">
        <f>[2]ไฟฟ้าค้างชำระทั้งหมด!J5398</f>
        <v>0</v>
      </c>
      <c r="E62" s="45">
        <f>[2]ไฟฟ้าค้างชำระทั้งหมด!L5398</f>
        <v>538236.59</v>
      </c>
      <c r="F62" s="46">
        <f t="shared" si="4"/>
        <v>538236.59</v>
      </c>
      <c r="G62" s="47">
        <f t="shared" si="1"/>
        <v>55</v>
      </c>
      <c r="H62" s="48">
        <v>33</v>
      </c>
      <c r="I62" s="49" t="s">
        <v>70</v>
      </c>
      <c r="J62" s="50">
        <f>[3]รายละเอียดประปา!J1017</f>
        <v>0</v>
      </c>
      <c r="K62" s="50">
        <f>[3]รายละเอียดประปา!I1017</f>
        <v>0</v>
      </c>
      <c r="L62" s="50">
        <f>[3]รายละเอียดประปา!H1017</f>
        <v>44465.64</v>
      </c>
      <c r="M62" s="50">
        <f t="shared" si="2"/>
        <v>44465.64</v>
      </c>
    </row>
    <row r="63" spans="1:13" x14ac:dyDescent="0.35">
      <c r="A63" s="43">
        <v>56</v>
      </c>
      <c r="B63" s="44" t="s">
        <v>71</v>
      </c>
      <c r="C63" s="45">
        <f>[2]ไฟฟ้าค้างชำระทั้งหมด!H5453</f>
        <v>0</v>
      </c>
      <c r="D63" s="45">
        <f>[2]ไฟฟ้าค้างชำระทั้งหมด!J5453</f>
        <v>14865.43</v>
      </c>
      <c r="E63" s="45">
        <f>[2]ไฟฟ้าค้างชำระทั้งหมด!L5453</f>
        <v>409444.11000000004</v>
      </c>
      <c r="F63" s="46">
        <f t="shared" si="4"/>
        <v>409444.11000000004</v>
      </c>
      <c r="G63" s="47">
        <f t="shared" si="1"/>
        <v>56</v>
      </c>
      <c r="H63" s="48">
        <v>25</v>
      </c>
      <c r="I63" s="49" t="s">
        <v>71</v>
      </c>
      <c r="J63" s="50">
        <f>[3]รายละเอียดประปา!J1043</f>
        <v>0</v>
      </c>
      <c r="K63" s="50">
        <f>[3]รายละเอียดประปา!I1043</f>
        <v>0</v>
      </c>
      <c r="L63" s="50">
        <f>[3]รายละเอียดประปา!H1043</f>
        <v>66564.139999999985</v>
      </c>
      <c r="M63" s="50">
        <f t="shared" si="2"/>
        <v>66564.139999999985</v>
      </c>
    </row>
    <row r="64" spans="1:13" x14ac:dyDescent="0.35">
      <c r="A64" s="43">
        <v>57</v>
      </c>
      <c r="B64" s="44" t="s">
        <v>72</v>
      </c>
      <c r="C64" s="45">
        <f>[2]ไฟฟ้าค้างชำระทั้งหมด!H5731</f>
        <v>0</v>
      </c>
      <c r="D64" s="45">
        <f>[2]ไฟฟ้าค้างชำระทั้งหมด!J5731</f>
        <v>4178.5200000000004</v>
      </c>
      <c r="E64" s="45">
        <f>[2]ไฟฟ้าค้างชำระทั้งหมด!L5731</f>
        <v>1922033.1900000023</v>
      </c>
      <c r="F64" s="46">
        <f t="shared" si="4"/>
        <v>1922033.1900000023</v>
      </c>
      <c r="G64" s="47">
        <f t="shared" si="1"/>
        <v>57</v>
      </c>
      <c r="H64" s="48">
        <v>72</v>
      </c>
      <c r="I64" s="49" t="s">
        <v>72</v>
      </c>
      <c r="J64" s="50">
        <f>[3]รายละเอียดประปา!J1072</f>
        <v>0</v>
      </c>
      <c r="K64" s="50">
        <f>[3]รายละเอียดประปา!I1072</f>
        <v>0</v>
      </c>
      <c r="L64" s="50">
        <f>[3]รายละเอียดประปา!H1072</f>
        <v>182481.78000000003</v>
      </c>
      <c r="M64" s="50">
        <f t="shared" si="2"/>
        <v>182481.78000000003</v>
      </c>
    </row>
    <row r="65" spans="1:13" x14ac:dyDescent="0.35">
      <c r="A65" s="43">
        <v>58</v>
      </c>
      <c r="B65" s="44" t="s">
        <v>73</v>
      </c>
      <c r="C65" s="45">
        <f>[2]ไฟฟ้าค้างชำระทั้งหมด!H5829</f>
        <v>0</v>
      </c>
      <c r="D65" s="45">
        <f>[2]ไฟฟ้าค้างชำระทั้งหมด!J5829</f>
        <v>0</v>
      </c>
      <c r="E65" s="45">
        <f>[2]ไฟฟ้าค้างชำระทั้งหมด!L5829</f>
        <v>325937.85000000044</v>
      </c>
      <c r="F65" s="46">
        <f t="shared" si="4"/>
        <v>325937.85000000044</v>
      </c>
      <c r="G65" s="47">
        <f t="shared" si="1"/>
        <v>58</v>
      </c>
      <c r="H65" s="48">
        <v>73</v>
      </c>
      <c r="I65" s="49" t="s">
        <v>74</v>
      </c>
      <c r="J65" s="50">
        <f>[3]รายละเอียดประปา!J1089</f>
        <v>0</v>
      </c>
      <c r="K65" s="50">
        <f>[3]รายละเอียดประปา!I1089</f>
        <v>0</v>
      </c>
      <c r="L65" s="50">
        <f>[3]รายละเอียดประปา!H1089</f>
        <v>47242.140000000007</v>
      </c>
      <c r="M65" s="50">
        <f t="shared" si="2"/>
        <v>47242.140000000007</v>
      </c>
    </row>
    <row r="66" spans="1:13" x14ac:dyDescent="0.35">
      <c r="A66" s="43">
        <v>59</v>
      </c>
      <c r="B66" s="44" t="s">
        <v>75</v>
      </c>
      <c r="C66" s="45">
        <v>0</v>
      </c>
      <c r="D66" s="45">
        <v>0</v>
      </c>
      <c r="E66" s="45">
        <v>0</v>
      </c>
      <c r="F66" s="46">
        <v>0</v>
      </c>
      <c r="G66" s="47">
        <f t="shared" si="1"/>
        <v>59</v>
      </c>
      <c r="H66" s="48"/>
      <c r="I66" s="49" t="s">
        <v>75</v>
      </c>
      <c r="J66" s="50">
        <v>0</v>
      </c>
      <c r="K66" s="50">
        <v>0</v>
      </c>
      <c r="L66" s="50">
        <v>0</v>
      </c>
      <c r="M66" s="50">
        <f>SUM(J66:L66)</f>
        <v>0</v>
      </c>
    </row>
    <row r="67" spans="1:13" x14ac:dyDescent="0.35">
      <c r="A67" s="43">
        <v>60</v>
      </c>
      <c r="B67" s="44" t="s">
        <v>76</v>
      </c>
      <c r="C67" s="45">
        <f>[2]ไฟฟ้าค้างชำระทั้งหมด!H5852</f>
        <v>0</v>
      </c>
      <c r="D67" s="45">
        <f>[2]ไฟฟ้าค้างชำระทั้งหมด!J5852</f>
        <v>0</v>
      </c>
      <c r="E67" s="45">
        <f>[2]ไฟฟ้าค้างชำระทั้งหมด!L5852</f>
        <v>113505.95999999999</v>
      </c>
      <c r="F67" s="46">
        <f t="shared" si="4"/>
        <v>113505.95999999999</v>
      </c>
      <c r="G67" s="47">
        <f t="shared" si="1"/>
        <v>60</v>
      </c>
      <c r="H67" s="48">
        <v>61</v>
      </c>
      <c r="I67" s="49" t="s">
        <v>76</v>
      </c>
      <c r="J67" s="50">
        <f>[3]รายละเอียดประปา!J1095</f>
        <v>0</v>
      </c>
      <c r="K67" s="50">
        <f>[3]รายละเอียดประปา!I1095</f>
        <v>0</v>
      </c>
      <c r="L67" s="50">
        <f>[3]รายละเอียดประปา!H1095</f>
        <v>12315.269999999999</v>
      </c>
      <c r="M67" s="50">
        <f t="shared" si="2"/>
        <v>12315.269999999999</v>
      </c>
    </row>
    <row r="68" spans="1:13" x14ac:dyDescent="0.35">
      <c r="A68" s="43">
        <v>61</v>
      </c>
      <c r="B68" s="44" t="s">
        <v>77</v>
      </c>
      <c r="C68" s="45">
        <f>[2]ไฟฟ้าค้างชำระทั้งหมด!H5889</f>
        <v>0</v>
      </c>
      <c r="D68" s="45">
        <f>[2]ไฟฟ้าค้างชำระทั้งหมด!J5889</f>
        <v>0</v>
      </c>
      <c r="E68" s="45">
        <f>[2]ไฟฟ้าค้างชำระทั้งหมด!L5889</f>
        <v>534282.37000000011</v>
      </c>
      <c r="F68" s="46">
        <f t="shared" si="4"/>
        <v>534282.37000000011</v>
      </c>
      <c r="G68" s="47">
        <f t="shared" si="1"/>
        <v>61</v>
      </c>
      <c r="H68" s="48">
        <v>54</v>
      </c>
      <c r="I68" s="49" t="s">
        <v>77</v>
      </c>
      <c r="J68" s="50">
        <v>0</v>
      </c>
      <c r="K68" s="50">
        <v>0</v>
      </c>
      <c r="L68" s="50">
        <v>0</v>
      </c>
      <c r="M68" s="50">
        <f t="shared" si="2"/>
        <v>0</v>
      </c>
    </row>
    <row r="69" spans="1:13" x14ac:dyDescent="0.35">
      <c r="A69" s="43">
        <v>62</v>
      </c>
      <c r="B69" s="44" t="s">
        <v>78</v>
      </c>
      <c r="C69" s="45">
        <f>[2]ไฟฟ้าค้างชำระทั้งหมด!H5982</f>
        <v>0</v>
      </c>
      <c r="D69" s="45">
        <f>[2]ไฟฟ้าค้างชำระทั้งหมด!J5982</f>
        <v>259.41000000000003</v>
      </c>
      <c r="E69" s="45">
        <f>[2]ไฟฟ้าค้างชำระทั้งหมด!L5982</f>
        <v>595304.7899999998</v>
      </c>
      <c r="F69" s="46">
        <f t="shared" si="4"/>
        <v>595304.7899999998</v>
      </c>
      <c r="G69" s="47">
        <f t="shared" si="1"/>
        <v>62</v>
      </c>
      <c r="H69" s="48">
        <v>44</v>
      </c>
      <c r="I69" s="49" t="s">
        <v>78</v>
      </c>
      <c r="J69" s="50">
        <f>[3]รายละเอียดประปา!J1114</f>
        <v>0</v>
      </c>
      <c r="K69" s="50">
        <f>[3]รายละเอียดประปา!I1114</f>
        <v>4232.3900000000003</v>
      </c>
      <c r="L69" s="50">
        <f>[3]รายละเอียดประปา!H1114</f>
        <v>56272.2</v>
      </c>
      <c r="M69" s="50">
        <f t="shared" si="2"/>
        <v>60504.59</v>
      </c>
    </row>
    <row r="70" spans="1:13" x14ac:dyDescent="0.35">
      <c r="A70" s="43">
        <v>63</v>
      </c>
      <c r="B70" s="44" t="s">
        <v>79</v>
      </c>
      <c r="C70" s="45">
        <f>[2]ไฟฟ้าค้างชำระทั้งหมด!H6056</f>
        <v>0</v>
      </c>
      <c r="D70" s="45">
        <f>[2]ไฟฟ้าค้างชำระทั้งหมด!J6056</f>
        <v>1544.7</v>
      </c>
      <c r="E70" s="45">
        <f>[2]ไฟฟ้าค้างชำระทั้งหมด!L6056</f>
        <v>804906.68000000017</v>
      </c>
      <c r="F70" s="46">
        <f t="shared" si="4"/>
        <v>804906.68000000017</v>
      </c>
      <c r="G70" s="47">
        <f t="shared" si="1"/>
        <v>63</v>
      </c>
      <c r="H70" s="48">
        <v>45</v>
      </c>
      <c r="I70" s="49" t="s">
        <v>79</v>
      </c>
      <c r="J70" s="50">
        <f>[3]รายละเอียดประปา!J1127</f>
        <v>0</v>
      </c>
      <c r="K70" s="50">
        <f>[3]รายละเอียดประปา!I1127</f>
        <v>0</v>
      </c>
      <c r="L70" s="50">
        <f>[3]รายละเอียดประปา!H1127</f>
        <v>38246.870000000003</v>
      </c>
      <c r="M70" s="50">
        <f t="shared" si="2"/>
        <v>38246.870000000003</v>
      </c>
    </row>
    <row r="71" spans="1:13" x14ac:dyDescent="0.35">
      <c r="A71" s="43">
        <v>64</v>
      </c>
      <c r="B71" s="44" t="s">
        <v>80</v>
      </c>
      <c r="C71" s="45">
        <f>[2]ไฟฟ้าค้างชำระทั้งหมด!H6063</f>
        <v>0</v>
      </c>
      <c r="D71" s="45">
        <f>[2]ไฟฟ้าค้างชำระทั้งหมด!J6063</f>
        <v>0</v>
      </c>
      <c r="E71" s="45">
        <f>[2]ไฟฟ้าค้างชำระทั้งหมด!L6063</f>
        <v>73047.61</v>
      </c>
      <c r="F71" s="46">
        <f t="shared" si="4"/>
        <v>73047.61</v>
      </c>
      <c r="G71" s="47">
        <f t="shared" si="1"/>
        <v>64</v>
      </c>
      <c r="H71" s="48">
        <v>19</v>
      </c>
      <c r="I71" s="49" t="s">
        <v>81</v>
      </c>
      <c r="J71" s="50">
        <f>[3]รายละเอียดประปา!J1134</f>
        <v>0</v>
      </c>
      <c r="K71" s="50">
        <f>[3]รายละเอียดประปา!I1134</f>
        <v>0</v>
      </c>
      <c r="L71" s="50">
        <f>[3]รายละเอียดประปา!H1134</f>
        <v>7602.0400000000009</v>
      </c>
      <c r="M71" s="50">
        <f t="shared" si="2"/>
        <v>7602.0400000000009</v>
      </c>
    </row>
    <row r="72" spans="1:13" x14ac:dyDescent="0.35">
      <c r="A72" s="43">
        <v>65</v>
      </c>
      <c r="B72" s="44" t="s">
        <v>82</v>
      </c>
      <c r="C72" s="45">
        <f>[2]ไฟฟ้าค้างชำระทั้งหมด!H6103</f>
        <v>0</v>
      </c>
      <c r="D72" s="45">
        <f>[2]ไฟฟ้าค้างชำระทั้งหมด!J6103</f>
        <v>0</v>
      </c>
      <c r="E72" s="45">
        <f>[2]ไฟฟ้าค้างชำระทั้งหมด!L6103</f>
        <v>266374.98</v>
      </c>
      <c r="F72" s="46">
        <f t="shared" si="4"/>
        <v>266374.98</v>
      </c>
      <c r="G72" s="47">
        <f t="shared" si="1"/>
        <v>65</v>
      </c>
      <c r="H72" s="48">
        <v>13</v>
      </c>
      <c r="I72" s="49" t="s">
        <v>82</v>
      </c>
      <c r="J72" s="50">
        <f>[3]รายละเอียดประปา!J1158</f>
        <v>0</v>
      </c>
      <c r="K72" s="50">
        <f>[3]รายละเอียดประปา!I1158</f>
        <v>0</v>
      </c>
      <c r="L72" s="50">
        <f>[3]รายละเอียดประปา!H1158</f>
        <v>28971.17</v>
      </c>
      <c r="M72" s="50">
        <f t="shared" si="2"/>
        <v>28971.17</v>
      </c>
    </row>
    <row r="73" spans="1:13" x14ac:dyDescent="0.35">
      <c r="A73" s="43">
        <v>66</v>
      </c>
      <c r="B73" s="44" t="s">
        <v>83</v>
      </c>
      <c r="C73" s="45">
        <f>[2]ไฟฟ้าค้างชำระทั้งหมด!H6162</f>
        <v>0</v>
      </c>
      <c r="D73" s="45">
        <f>[2]ไฟฟ้าค้างชำระทั้งหมด!J6162</f>
        <v>4297.3100000000004</v>
      </c>
      <c r="E73" s="45">
        <f>[2]ไฟฟ้าค้างชำระทั้งหมด!L6162</f>
        <v>385033.32</v>
      </c>
      <c r="F73" s="46">
        <f t="shared" si="4"/>
        <v>385033.32</v>
      </c>
      <c r="G73" s="47">
        <f t="shared" si="1"/>
        <v>66</v>
      </c>
      <c r="H73" s="48">
        <v>55</v>
      </c>
      <c r="I73" s="49" t="s">
        <v>84</v>
      </c>
      <c r="J73" s="50">
        <f>[3]รายละเอียดประปา!J1176</f>
        <v>0</v>
      </c>
      <c r="K73" s="50">
        <f>[3]รายละเอียดประปา!I1176</f>
        <v>0</v>
      </c>
      <c r="L73" s="50">
        <f>[3]รายละเอียดประปา!H1176</f>
        <v>37646.799999999996</v>
      </c>
      <c r="M73" s="50">
        <f t="shared" si="2"/>
        <v>37646.799999999996</v>
      </c>
    </row>
    <row r="74" spans="1:13" x14ac:dyDescent="0.35">
      <c r="A74" s="43">
        <v>67</v>
      </c>
      <c r="B74" s="44" t="s">
        <v>85</v>
      </c>
      <c r="C74" s="45">
        <f>[2]ไฟฟ้าค้างชำระทั้งหมด!H6277</f>
        <v>0</v>
      </c>
      <c r="D74" s="45">
        <f>[2]ไฟฟ้าค้างชำระทั้งหมด!J6277</f>
        <v>685.5</v>
      </c>
      <c r="E74" s="45">
        <f>[2]ไฟฟ้าค้างชำระทั้งหมด!L6277</f>
        <v>963449.08000000031</v>
      </c>
      <c r="F74" s="46">
        <f t="shared" si="4"/>
        <v>963449.08000000031</v>
      </c>
      <c r="G74" s="47">
        <f t="shared" ref="G74:G83" si="5">G73+1</f>
        <v>67</v>
      </c>
      <c r="H74" s="48">
        <v>67</v>
      </c>
      <c r="I74" s="49" t="s">
        <v>85</v>
      </c>
      <c r="J74" s="50">
        <f>[3]รายละเอียดประปา!J1206</f>
        <v>0</v>
      </c>
      <c r="K74" s="50">
        <f>[3]รายละเอียดประปา!I1206</f>
        <v>0</v>
      </c>
      <c r="L74" s="50">
        <f>[3]รายละเอียดประปา!H1206</f>
        <v>79843.19</v>
      </c>
      <c r="M74" s="50">
        <f t="shared" si="2"/>
        <v>79843.19</v>
      </c>
    </row>
    <row r="75" spans="1:13" x14ac:dyDescent="0.35">
      <c r="A75" s="43">
        <v>68</v>
      </c>
      <c r="B75" s="44" t="s">
        <v>86</v>
      </c>
      <c r="C75" s="45">
        <f>[2]ไฟฟ้าค้างชำระทั้งหมด!H6391</f>
        <v>0</v>
      </c>
      <c r="D75" s="45">
        <f>[2]ไฟฟ้าค้างชำระทั้งหมด!J6391</f>
        <v>20616.52</v>
      </c>
      <c r="E75" s="45">
        <f>[2]ไฟฟ้าค้างชำระทั้งหมด!L6391</f>
        <v>419987.91999999993</v>
      </c>
      <c r="F75" s="46">
        <f t="shared" si="4"/>
        <v>419987.91999999993</v>
      </c>
      <c r="G75" s="47">
        <f t="shared" si="5"/>
        <v>68</v>
      </c>
      <c r="H75" s="48">
        <v>39</v>
      </c>
      <c r="I75" s="49" t="s">
        <v>86</v>
      </c>
      <c r="J75" s="50">
        <f>[3]รายละเอียดประปา!J1234</f>
        <v>0</v>
      </c>
      <c r="K75" s="50">
        <f>[3]รายละเอียดประปา!I1234</f>
        <v>0</v>
      </c>
      <c r="L75" s="50">
        <f>[3]รายละเอียดประปา!H1234</f>
        <v>95328.790000000008</v>
      </c>
      <c r="M75" s="50">
        <f t="shared" si="2"/>
        <v>95328.790000000008</v>
      </c>
    </row>
    <row r="76" spans="1:13" x14ac:dyDescent="0.35">
      <c r="A76" s="43">
        <v>69</v>
      </c>
      <c r="B76" s="44" t="s">
        <v>87</v>
      </c>
      <c r="C76" s="45">
        <f>[2]ไฟฟ้าค้างชำระทั้งหมด!H6473</f>
        <v>0</v>
      </c>
      <c r="D76" s="45">
        <f>[2]ไฟฟ้าค้างชำระทั้งหมด!J6473</f>
        <v>7093.4000000000005</v>
      </c>
      <c r="E76" s="45">
        <f>[2]ไฟฟ้าค้างชำระทั้งหมด!L6473</f>
        <v>420403.46000000008</v>
      </c>
      <c r="F76" s="46">
        <f t="shared" si="4"/>
        <v>420403.46000000008</v>
      </c>
      <c r="G76" s="47">
        <f t="shared" si="5"/>
        <v>69</v>
      </c>
      <c r="H76" s="48">
        <v>26</v>
      </c>
      <c r="I76" s="49" t="s">
        <v>87</v>
      </c>
      <c r="J76" s="50">
        <f>[3]รายละเอียดประปา!J1261</f>
        <v>0</v>
      </c>
      <c r="K76" s="50">
        <f>[3]รายละเอียดประปา!I1261</f>
        <v>365.94</v>
      </c>
      <c r="L76" s="50">
        <f>[3]รายละเอียดประปา!H1261</f>
        <v>158629.92000000001</v>
      </c>
      <c r="M76" s="50">
        <f t="shared" ref="M76:M83" si="6">SUM(J76:L76)</f>
        <v>158995.86000000002</v>
      </c>
    </row>
    <row r="77" spans="1:13" x14ac:dyDescent="0.35">
      <c r="A77" s="43">
        <v>70</v>
      </c>
      <c r="B77" s="44" t="s">
        <v>88</v>
      </c>
      <c r="C77" s="45">
        <f>[2]ไฟฟ้าค้างชำระทั้งหมด!H6514</f>
        <v>0</v>
      </c>
      <c r="D77" s="45">
        <f>[2]ไฟฟ้าค้างชำระทั้งหมด!J6514</f>
        <v>0</v>
      </c>
      <c r="E77" s="45">
        <f>[2]ไฟฟ้าค้างชำระทั้งหมด!L6514</f>
        <v>170919.65999999997</v>
      </c>
      <c r="F77" s="46">
        <f t="shared" si="4"/>
        <v>170919.65999999997</v>
      </c>
      <c r="G77" s="47">
        <f t="shared" si="5"/>
        <v>70</v>
      </c>
      <c r="H77" s="48"/>
      <c r="I77" s="49" t="s">
        <v>89</v>
      </c>
      <c r="J77" s="50">
        <f>[3]รายละเอียดประปา!J1273</f>
        <v>0</v>
      </c>
      <c r="K77" s="50">
        <f>[3]รายละเอียดประปา!I1273</f>
        <v>0</v>
      </c>
      <c r="L77" s="50">
        <f>[3]รายละเอียดประปา!H1273</f>
        <v>20091.080000000005</v>
      </c>
      <c r="M77" s="50">
        <f t="shared" si="6"/>
        <v>20091.080000000005</v>
      </c>
    </row>
    <row r="78" spans="1:13" x14ac:dyDescent="0.35">
      <c r="A78" s="43">
        <v>71</v>
      </c>
      <c r="B78" s="44" t="s">
        <v>90</v>
      </c>
      <c r="C78" s="45">
        <f>[2]ไฟฟ้าค้างชำระทั้งหมด!H6596</f>
        <v>0</v>
      </c>
      <c r="D78" s="45">
        <f>[2]ไฟฟ้าค้างชำระทั้งหมด!J6596</f>
        <v>63921.61</v>
      </c>
      <c r="E78" s="45">
        <f>[2]ไฟฟ้าค้างชำระทั้งหมด!L6596</f>
        <v>596382.20000000007</v>
      </c>
      <c r="F78" s="46">
        <f t="shared" si="4"/>
        <v>596382.20000000007</v>
      </c>
      <c r="G78" s="47">
        <f t="shared" si="5"/>
        <v>71</v>
      </c>
      <c r="H78" s="48">
        <v>46</v>
      </c>
      <c r="I78" s="49" t="s">
        <v>90</v>
      </c>
      <c r="J78" s="50">
        <f>[3]รายละเอียดประปา!J1283</f>
        <v>0</v>
      </c>
      <c r="K78" s="50">
        <f>[3]รายละเอียดประปา!I1283</f>
        <v>192.6</v>
      </c>
      <c r="L78" s="50">
        <f>[3]รายละเอียดประปา!H1283</f>
        <v>11070.390000000001</v>
      </c>
      <c r="M78" s="50">
        <f t="shared" si="6"/>
        <v>11262.990000000002</v>
      </c>
    </row>
    <row r="79" spans="1:13" x14ac:dyDescent="0.35">
      <c r="A79" s="43">
        <v>72</v>
      </c>
      <c r="B79" s="44" t="s">
        <v>91</v>
      </c>
      <c r="C79" s="45">
        <f>[2]ไฟฟ้าค้างชำระทั้งหมด!H6616</f>
        <v>0</v>
      </c>
      <c r="D79" s="45">
        <f>[2]ไฟฟ้าค้างชำระทั้งหมด!J6616</f>
        <v>0</v>
      </c>
      <c r="E79" s="45">
        <f>[2]ไฟฟ้าค้างชำระทั้งหมด!L6616</f>
        <v>87567.579999999987</v>
      </c>
      <c r="F79" s="46">
        <f t="shared" si="4"/>
        <v>87567.579999999987</v>
      </c>
      <c r="G79" s="47">
        <f t="shared" si="5"/>
        <v>72</v>
      </c>
      <c r="H79" s="48">
        <v>34</v>
      </c>
      <c r="I79" s="49" t="s">
        <v>91</v>
      </c>
      <c r="J79" s="50">
        <f>[3]รายละเอียดประปา!J1304</f>
        <v>0</v>
      </c>
      <c r="K79" s="50">
        <f>[3]รายละเอียดประปา!I1304</f>
        <v>0</v>
      </c>
      <c r="L79" s="50">
        <f>[3]รายละเอียดประปา!H1304</f>
        <v>15477.070000000002</v>
      </c>
      <c r="M79" s="50">
        <f t="shared" si="6"/>
        <v>15477.070000000002</v>
      </c>
    </row>
    <row r="80" spans="1:13" x14ac:dyDescent="0.35">
      <c r="A80" s="43">
        <v>73</v>
      </c>
      <c r="B80" s="44" t="s">
        <v>92</v>
      </c>
      <c r="C80" s="45">
        <f>[2]ไฟฟ้าค้างชำระทั้งหมด!H6766</f>
        <v>0</v>
      </c>
      <c r="D80" s="45">
        <f>[2]ไฟฟ้าค้างชำระทั้งหมด!J6766</f>
        <v>0</v>
      </c>
      <c r="E80" s="45">
        <f>[2]ไฟฟ้าค้างชำระทั้งหมด!L6766</f>
        <v>927234.35000000009</v>
      </c>
      <c r="F80" s="46">
        <f t="shared" si="4"/>
        <v>927234.35000000009</v>
      </c>
      <c r="G80" s="47">
        <f t="shared" si="5"/>
        <v>73</v>
      </c>
      <c r="H80" s="48">
        <v>27</v>
      </c>
      <c r="I80" s="49" t="s">
        <v>92</v>
      </c>
      <c r="J80" s="50">
        <f>[3]รายละเอียดประปา!J1333</f>
        <v>0</v>
      </c>
      <c r="K80" s="50">
        <f>[3]รายละเอียดประปา!I1333</f>
        <v>16863.36</v>
      </c>
      <c r="L80" s="50">
        <f>[3]รายละเอียดประปา!H1333</f>
        <v>107238.72999999998</v>
      </c>
      <c r="M80" s="50">
        <f t="shared" si="6"/>
        <v>124102.08999999998</v>
      </c>
    </row>
    <row r="81" spans="1:13" x14ac:dyDescent="0.35">
      <c r="A81" s="43">
        <v>74</v>
      </c>
      <c r="B81" s="44" t="s">
        <v>93</v>
      </c>
      <c r="C81" s="45">
        <f>[2]ไฟฟ้าค้างชำระทั้งหมด!H6824</f>
        <v>0</v>
      </c>
      <c r="D81" s="45">
        <f>[2]ไฟฟ้าค้างชำระทั้งหมด!J6824</f>
        <v>0</v>
      </c>
      <c r="E81" s="45">
        <f>[2]ไฟฟ้าค้างชำระทั้งหมด!L6824</f>
        <v>235166.09999999995</v>
      </c>
      <c r="F81" s="46">
        <f t="shared" si="4"/>
        <v>235166.09999999995</v>
      </c>
      <c r="G81" s="47">
        <f t="shared" si="5"/>
        <v>74</v>
      </c>
      <c r="H81" s="48">
        <v>14</v>
      </c>
      <c r="I81" s="49" t="s">
        <v>94</v>
      </c>
      <c r="J81" s="50">
        <f>[3]รายละเอียดประปา!J1336</f>
        <v>0</v>
      </c>
      <c r="K81" s="50">
        <f>[3]รายละเอียดประปา!I1336</f>
        <v>0</v>
      </c>
      <c r="L81" s="50">
        <f>[3]รายละเอียดประปา!H1336</f>
        <v>10224.92</v>
      </c>
      <c r="M81" s="50">
        <f t="shared" si="6"/>
        <v>10224.92</v>
      </c>
    </row>
    <row r="82" spans="1:13" x14ac:dyDescent="0.35">
      <c r="A82" s="43">
        <v>75</v>
      </c>
      <c r="B82" s="44" t="s">
        <v>95</v>
      </c>
      <c r="C82" s="45">
        <f>[2]ไฟฟ้าค้างชำระทั้งหมด!H6876</f>
        <v>0</v>
      </c>
      <c r="D82" s="45">
        <f>[2]ไฟฟ้าค้างชำระทั้งหมด!J6876</f>
        <v>0</v>
      </c>
      <c r="E82" s="45">
        <f>[2]ไฟฟ้าค้างชำระทั้งหมด!L6876</f>
        <v>192464.04</v>
      </c>
      <c r="F82" s="46">
        <f t="shared" si="4"/>
        <v>192464.04</v>
      </c>
      <c r="G82" s="47">
        <f t="shared" si="5"/>
        <v>75</v>
      </c>
      <c r="H82" s="48">
        <v>20</v>
      </c>
      <c r="I82" s="49" t="s">
        <v>95</v>
      </c>
      <c r="J82" s="50">
        <f>[3]รายละเอียดประปา!J1346</f>
        <v>0</v>
      </c>
      <c r="K82" s="50">
        <f>[3]รายละเอียดประปา!I1346</f>
        <v>0</v>
      </c>
      <c r="L82" s="50">
        <f>[3]รายละเอียดประปา!H1346</f>
        <v>9434.0800000000017</v>
      </c>
      <c r="M82" s="50">
        <f t="shared" si="6"/>
        <v>9434.0800000000017</v>
      </c>
    </row>
    <row r="83" spans="1:13" x14ac:dyDescent="0.35">
      <c r="A83" s="51">
        <v>76</v>
      </c>
      <c r="B83" s="52" t="s">
        <v>96</v>
      </c>
      <c r="C83" s="53">
        <f>[2]ไฟฟ้าค้างชำระทั้งหมด!H7067</f>
        <v>0</v>
      </c>
      <c r="D83" s="53">
        <f>[2]ไฟฟ้าค้างชำระทั้งหมด!J7067</f>
        <v>57939.08</v>
      </c>
      <c r="E83" s="53">
        <f>[2]ไฟฟ้าค้างชำระทั้งหมด!L7067</f>
        <v>1116067.7499999995</v>
      </c>
      <c r="F83" s="54">
        <f t="shared" si="4"/>
        <v>1116067.7499999995</v>
      </c>
      <c r="G83" s="55">
        <f t="shared" si="5"/>
        <v>76</v>
      </c>
      <c r="H83" s="56">
        <v>35</v>
      </c>
      <c r="I83" s="57" t="s">
        <v>96</v>
      </c>
      <c r="J83" s="58">
        <f>[3]รายละเอียดประปา!J1389</f>
        <v>0</v>
      </c>
      <c r="K83" s="58">
        <f>[3]รายละเอียดประปา!I1389</f>
        <v>0</v>
      </c>
      <c r="L83" s="58">
        <f>[3]รายละเอียดประปา!H1389</f>
        <v>58368.25</v>
      </c>
      <c r="M83" s="58">
        <f t="shared" si="6"/>
        <v>58368.25</v>
      </c>
    </row>
  </sheetData>
  <mergeCells count="16">
    <mergeCell ref="J5:J6"/>
    <mergeCell ref="M5:M6"/>
    <mergeCell ref="A7:B7"/>
    <mergeCell ref="G7:I7"/>
    <mergeCell ref="A5:A6"/>
    <mergeCell ref="B5:B6"/>
    <mergeCell ref="C5:C6"/>
    <mergeCell ref="F5:F6"/>
    <mergeCell ref="G5:G6"/>
    <mergeCell ref="I5:I6"/>
    <mergeCell ref="A1:F1"/>
    <mergeCell ref="G1:M1"/>
    <mergeCell ref="A2:F2"/>
    <mergeCell ref="G2:M2"/>
    <mergeCell ref="A3:F3"/>
    <mergeCell ref="G3:M3"/>
  </mergeCells>
  <pageMargins left="0.5" right="0.15748031496062992" top="0.45" bottom="0.5118110236220472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รวมไฟฟ้า ประปารายจังหวัด</vt:lpstr>
      <vt:lpstr>'รวมไฟฟ้า ประปารายจังหวัด'!Print_Titles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2022-05-18T08:13:49Z</dcterms:created>
  <dcterms:modified xsi:type="dcterms:W3CDTF">2022-05-18T08:14:19Z</dcterms:modified>
</cp:coreProperties>
</file>