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0730" windowHeight="9975"/>
  </bookViews>
  <sheets>
    <sheet name="กรมการปกครอง" sheetId="1" r:id="rId1"/>
  </sheets>
  <externalReferences>
    <externalReference r:id="rId2"/>
  </externalReferences>
  <definedNames>
    <definedName name="__1Excel_BuiltIn__FilterDatabase_2">#REF!</definedName>
    <definedName name="__5Excel_BuiltIn_Print_Area_5_1">[1]รายละเอียด!#REF!</definedName>
    <definedName name="_xlnm._FilterDatabase" localSheetId="0" hidden="1">กรมการปกครอง!$A$7:$F$246</definedName>
    <definedName name="Excel_BuiltIn_Print_Area_5">#REF!</definedName>
    <definedName name="_xlnm.Print_Titles" localSheetId="0">กรมการปกครอง!$5:$6</definedName>
  </definedNames>
  <calcPr calcId="125725"/>
</workbook>
</file>

<file path=xl/calcChain.xml><?xml version="1.0" encoding="utf-8"?>
<calcChain xmlns="http://schemas.openxmlformats.org/spreadsheetml/2006/main">
  <c r="R156" i="1"/>
  <c r="J156"/>
  <c r="K156"/>
  <c r="L156"/>
  <c r="M156"/>
  <c r="N156"/>
  <c r="O156"/>
  <c r="P156"/>
  <c r="Q156"/>
  <c r="U156"/>
  <c r="T156"/>
  <c r="S156"/>
  <c r="J93"/>
  <c r="K93"/>
  <c r="L93"/>
  <c r="M93"/>
  <c r="N93"/>
  <c r="O93"/>
  <c r="P93"/>
  <c r="Q93"/>
  <c r="R93"/>
  <c r="J246"/>
  <c r="K246"/>
  <c r="L246"/>
  <c r="M246"/>
  <c r="N246"/>
  <c r="O246"/>
  <c r="P246"/>
  <c r="Q246"/>
  <c r="R246"/>
  <c r="J242"/>
  <c r="K242"/>
  <c r="L242"/>
  <c r="M242"/>
  <c r="N242"/>
  <c r="O242"/>
  <c r="P242"/>
  <c r="Q242"/>
  <c r="R242"/>
  <c r="J240"/>
  <c r="K240"/>
  <c r="L240"/>
  <c r="M240"/>
  <c r="N240"/>
  <c r="O240"/>
  <c r="P240"/>
  <c r="Q240"/>
  <c r="R240"/>
  <c r="J238"/>
  <c r="K238"/>
  <c r="L238"/>
  <c r="M238"/>
  <c r="N238"/>
  <c r="O238"/>
  <c r="P238"/>
  <c r="Q238"/>
  <c r="R238"/>
  <c r="J231"/>
  <c r="K231"/>
  <c r="L231"/>
  <c r="M231"/>
  <c r="N231"/>
  <c r="O231"/>
  <c r="P231"/>
  <c r="Q231"/>
  <c r="R231"/>
  <c r="J229"/>
  <c r="K229"/>
  <c r="L229"/>
  <c r="M229"/>
  <c r="N229"/>
  <c r="O229"/>
  <c r="P229"/>
  <c r="Q229"/>
  <c r="R229"/>
  <c r="J224"/>
  <c r="K224"/>
  <c r="L224"/>
  <c r="M224"/>
  <c r="N224"/>
  <c r="O224"/>
  <c r="P224"/>
  <c r="Q224"/>
  <c r="R224"/>
  <c r="J222"/>
  <c r="K222"/>
  <c r="L222"/>
  <c r="M222"/>
  <c r="N222"/>
  <c r="O222"/>
  <c r="P222"/>
  <c r="Q222"/>
  <c r="R222"/>
  <c r="J220"/>
  <c r="K220"/>
  <c r="L220"/>
  <c r="M220"/>
  <c r="N220"/>
  <c r="O220"/>
  <c r="P220"/>
  <c r="Q220"/>
  <c r="R220"/>
  <c r="J216"/>
  <c r="K216"/>
  <c r="L216"/>
  <c r="M216"/>
  <c r="N216"/>
  <c r="O216"/>
  <c r="P216"/>
  <c r="Q216"/>
  <c r="R216"/>
  <c r="J213"/>
  <c r="K213"/>
  <c r="L213"/>
  <c r="M213"/>
  <c r="N213"/>
  <c r="O213"/>
  <c r="P213"/>
  <c r="Q213"/>
  <c r="R213"/>
  <c r="J209"/>
  <c r="K209"/>
  <c r="L209"/>
  <c r="M209"/>
  <c r="N209"/>
  <c r="O209"/>
  <c r="P209"/>
  <c r="Q209"/>
  <c r="R209"/>
  <c r="J207"/>
  <c r="K207"/>
  <c r="L207"/>
  <c r="M207"/>
  <c r="N207"/>
  <c r="O207"/>
  <c r="P207"/>
  <c r="Q207"/>
  <c r="R207"/>
  <c r="J198"/>
  <c r="K198"/>
  <c r="L198"/>
  <c r="M198"/>
  <c r="N198"/>
  <c r="O198"/>
  <c r="P198"/>
  <c r="Q198"/>
  <c r="R198"/>
  <c r="J195"/>
  <c r="K195"/>
  <c r="L195"/>
  <c r="M195"/>
  <c r="N195"/>
  <c r="O195"/>
  <c r="P195"/>
  <c r="Q195"/>
  <c r="R195"/>
  <c r="J192"/>
  <c r="K192"/>
  <c r="L192"/>
  <c r="M192"/>
  <c r="N192"/>
  <c r="O192"/>
  <c r="P192"/>
  <c r="Q192"/>
  <c r="R192"/>
  <c r="S192"/>
  <c r="T192"/>
  <c r="U192"/>
  <c r="J186"/>
  <c r="K186"/>
  <c r="L186"/>
  <c r="M186"/>
  <c r="N186"/>
  <c r="O186"/>
  <c r="P186"/>
  <c r="Q186"/>
  <c r="R186"/>
  <c r="J182"/>
  <c r="K182"/>
  <c r="L182"/>
  <c r="M182"/>
  <c r="N182"/>
  <c r="O182"/>
  <c r="P182"/>
  <c r="Q182"/>
  <c r="R182"/>
  <c r="J176"/>
  <c r="K176"/>
  <c r="L176"/>
  <c r="M176"/>
  <c r="N176"/>
  <c r="O176"/>
  <c r="P176"/>
  <c r="Q176"/>
  <c r="R176"/>
  <c r="J174"/>
  <c r="K174"/>
  <c r="L174"/>
  <c r="M174"/>
  <c r="N174"/>
  <c r="O174"/>
  <c r="P174"/>
  <c r="Q174"/>
  <c r="R174"/>
  <c r="J168"/>
  <c r="K168"/>
  <c r="L168"/>
  <c r="M168"/>
  <c r="N168"/>
  <c r="O168"/>
  <c r="P168"/>
  <c r="Q168"/>
  <c r="R168"/>
  <c r="J163"/>
  <c r="K163"/>
  <c r="L163"/>
  <c r="M163"/>
  <c r="N163"/>
  <c r="O163"/>
  <c r="P163"/>
  <c r="Q163"/>
  <c r="R163"/>
  <c r="J158"/>
  <c r="K158"/>
  <c r="L158"/>
  <c r="M158"/>
  <c r="N158"/>
  <c r="O158"/>
  <c r="P158"/>
  <c r="Q158"/>
  <c r="R158"/>
  <c r="J153"/>
  <c r="K153"/>
  <c r="L153"/>
  <c r="M153"/>
  <c r="N153"/>
  <c r="O153"/>
  <c r="P153"/>
  <c r="Q153"/>
  <c r="R153"/>
  <c r="S153"/>
  <c r="T153"/>
  <c r="U153"/>
  <c r="J150"/>
  <c r="K150"/>
  <c r="L150"/>
  <c r="M150"/>
  <c r="N150"/>
  <c r="O150"/>
  <c r="P150"/>
  <c r="Q150"/>
  <c r="R150"/>
  <c r="J142"/>
  <c r="K142"/>
  <c r="L142"/>
  <c r="M142"/>
  <c r="N142"/>
  <c r="O142"/>
  <c r="P142"/>
  <c r="Q142"/>
  <c r="R142"/>
  <c r="J140"/>
  <c r="K140"/>
  <c r="L140"/>
  <c r="M140"/>
  <c r="N140"/>
  <c r="O140"/>
  <c r="P140"/>
  <c r="Q140"/>
  <c r="R140"/>
  <c r="J137"/>
  <c r="K137"/>
  <c r="L137"/>
  <c r="M137"/>
  <c r="N137"/>
  <c r="O137"/>
  <c r="P137"/>
  <c r="Q137"/>
  <c r="R137"/>
  <c r="J117"/>
  <c r="K117"/>
  <c r="L117"/>
  <c r="M117"/>
  <c r="N117"/>
  <c r="O117"/>
  <c r="P117"/>
  <c r="Q117"/>
  <c r="R117"/>
  <c r="J104"/>
  <c r="K104"/>
  <c r="L104"/>
  <c r="M104"/>
  <c r="N104"/>
  <c r="O104"/>
  <c r="P104"/>
  <c r="Q104"/>
  <c r="R104"/>
  <c r="J95"/>
  <c r="K95"/>
  <c r="L95"/>
  <c r="M95"/>
  <c r="N95"/>
  <c r="O95"/>
  <c r="P95"/>
  <c r="Q95"/>
  <c r="R95"/>
  <c r="J90"/>
  <c r="K90"/>
  <c r="L90"/>
  <c r="M90"/>
  <c r="N90"/>
  <c r="O90"/>
  <c r="P90"/>
  <c r="Q90"/>
  <c r="R90"/>
  <c r="J77"/>
  <c r="K77"/>
  <c r="L77"/>
  <c r="M77"/>
  <c r="N77"/>
  <c r="O77"/>
  <c r="P77"/>
  <c r="Q77"/>
  <c r="R77"/>
  <c r="J74"/>
  <c r="K74"/>
  <c r="L74"/>
  <c r="M74"/>
  <c r="N74"/>
  <c r="O74"/>
  <c r="P74"/>
  <c r="Q74"/>
  <c r="R74"/>
  <c r="J68"/>
  <c r="K68"/>
  <c r="L68"/>
  <c r="M68"/>
  <c r="N68"/>
  <c r="O68"/>
  <c r="P68"/>
  <c r="Q68"/>
  <c r="R68"/>
  <c r="J58"/>
  <c r="K58"/>
  <c r="L58"/>
  <c r="M58"/>
  <c r="N58"/>
  <c r="O58"/>
  <c r="P58"/>
  <c r="Q58"/>
  <c r="R58"/>
  <c r="J52"/>
  <c r="K52"/>
  <c r="L52"/>
  <c r="M52"/>
  <c r="N52"/>
  <c r="O52"/>
  <c r="P52"/>
  <c r="Q52"/>
  <c r="R52"/>
  <c r="J48"/>
  <c r="K48"/>
  <c r="L48"/>
  <c r="M48"/>
  <c r="N48"/>
  <c r="O48"/>
  <c r="P48"/>
  <c r="Q48"/>
  <c r="R48"/>
  <c r="J44"/>
  <c r="K44"/>
  <c r="L44"/>
  <c r="M44"/>
  <c r="N44"/>
  <c r="O44"/>
  <c r="P44"/>
  <c r="Q44"/>
  <c r="R44"/>
  <c r="J36"/>
  <c r="K36"/>
  <c r="L36"/>
  <c r="M36"/>
  <c r="N36"/>
  <c r="O36"/>
  <c r="P36"/>
  <c r="Q36"/>
  <c r="R36"/>
  <c r="J34"/>
  <c r="K34"/>
  <c r="L34"/>
  <c r="M34"/>
  <c r="N34"/>
  <c r="O34"/>
  <c r="P34"/>
  <c r="Q34"/>
  <c r="R34"/>
  <c r="J14"/>
  <c r="K14"/>
  <c r="L14"/>
  <c r="M14"/>
  <c r="N14"/>
  <c r="O14"/>
  <c r="P14"/>
  <c r="Q14"/>
  <c r="R14"/>
  <c r="J12"/>
  <c r="K12"/>
  <c r="L12"/>
  <c r="M12"/>
  <c r="N12"/>
  <c r="O12"/>
  <c r="P12"/>
  <c r="Q12"/>
  <c r="R12"/>
  <c r="J9"/>
  <c r="K9"/>
  <c r="L9"/>
  <c r="M9"/>
  <c r="N9"/>
  <c r="O9"/>
  <c r="P9"/>
  <c r="Q9"/>
  <c r="R9"/>
  <c r="S246"/>
  <c r="T246"/>
  <c r="U246"/>
  <c r="S242"/>
  <c r="T242"/>
  <c r="U242"/>
  <c r="S240"/>
  <c r="T240"/>
  <c r="U240"/>
  <c r="U238"/>
  <c r="S238"/>
  <c r="T238"/>
  <c r="S231"/>
  <c r="T231"/>
  <c r="U231"/>
  <c r="S229"/>
  <c r="T229"/>
  <c r="U229"/>
  <c r="S224"/>
  <c r="T224"/>
  <c r="U224"/>
  <c r="S222"/>
  <c r="T222"/>
  <c r="U222"/>
  <c r="S220"/>
  <c r="T220"/>
  <c r="U220"/>
  <c r="S216"/>
  <c r="T216"/>
  <c r="U216"/>
  <c r="S213"/>
  <c r="T213"/>
  <c r="U213"/>
  <c r="S209"/>
  <c r="T209"/>
  <c r="U209"/>
  <c r="S207"/>
  <c r="T207"/>
  <c r="U207"/>
  <c r="S198"/>
  <c r="T198"/>
  <c r="U198"/>
  <c r="S195"/>
  <c r="T195"/>
  <c r="U195"/>
  <c r="S186"/>
  <c r="T186"/>
  <c r="U186"/>
  <c r="U182"/>
  <c r="S182"/>
  <c r="T182"/>
  <c r="S176"/>
  <c r="T176"/>
  <c r="U176"/>
  <c r="S174"/>
  <c r="T174"/>
  <c r="U174"/>
  <c r="S168"/>
  <c r="T168"/>
  <c r="U168"/>
  <c r="S163"/>
  <c r="T163"/>
  <c r="U163"/>
  <c r="S158"/>
  <c r="T158"/>
  <c r="U158"/>
  <c r="S150"/>
  <c r="T150"/>
  <c r="U150"/>
  <c r="S142"/>
  <c r="T142"/>
  <c r="U142"/>
  <c r="S140"/>
  <c r="T140"/>
  <c r="U140"/>
  <c r="S137"/>
  <c r="T137"/>
  <c r="U137"/>
  <c r="S117"/>
  <c r="T117"/>
  <c r="U117"/>
  <c r="S104"/>
  <c r="T104"/>
  <c r="U104"/>
  <c r="S95"/>
  <c r="T95"/>
  <c r="U95"/>
  <c r="S90"/>
  <c r="T90"/>
  <c r="U90"/>
  <c r="S77"/>
  <c r="T77"/>
  <c r="U77"/>
  <c r="S74"/>
  <c r="T74"/>
  <c r="U74"/>
  <c r="S68"/>
  <c r="T68"/>
  <c r="U68"/>
  <c r="S58"/>
  <c r="T58"/>
  <c r="U58"/>
  <c r="S52"/>
  <c r="T52"/>
  <c r="U52"/>
  <c r="S48"/>
  <c r="T48"/>
  <c r="U48"/>
  <c r="S44"/>
  <c r="T44"/>
  <c r="U44"/>
  <c r="S36"/>
  <c r="T36"/>
  <c r="U36"/>
  <c r="S34"/>
  <c r="T34"/>
  <c r="U34"/>
  <c r="S14"/>
  <c r="T14"/>
  <c r="U14"/>
  <c r="S12"/>
  <c r="T12"/>
  <c r="U12"/>
  <c r="S9"/>
  <c r="T9"/>
  <c r="U9"/>
  <c r="H105"/>
  <c r="I105"/>
  <c r="A8"/>
  <c r="A11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8" s="1"/>
  <c r="A39" s="1"/>
  <c r="A40" s="1"/>
  <c r="A41" s="1"/>
  <c r="A42" s="1"/>
  <c r="A43" s="1"/>
  <c r="A46" s="1"/>
  <c r="A47" s="1"/>
  <c r="A50" s="1"/>
  <c r="A51" s="1"/>
  <c r="A54" s="1"/>
  <c r="A55" s="1"/>
  <c r="A56" s="1"/>
  <c r="A57" s="1"/>
  <c r="A60" s="1"/>
  <c r="A61" s="1"/>
  <c r="A62" s="1"/>
  <c r="A63" s="1"/>
  <c r="A64" s="1"/>
  <c r="A65" s="1"/>
  <c r="A66" s="1"/>
  <c r="A67" s="1"/>
  <c r="A70" s="1"/>
  <c r="A71" s="1"/>
  <c r="A72" s="1"/>
  <c r="A73" s="1"/>
  <c r="A76" s="1"/>
  <c r="A79" s="1"/>
  <c r="A80" s="1"/>
  <c r="A81" s="1"/>
  <c r="A82" s="1"/>
  <c r="A83" s="1"/>
  <c r="A84" s="1"/>
  <c r="A85" s="1"/>
  <c r="A86" s="1"/>
  <c r="A87" s="1"/>
  <c r="A88" s="1"/>
  <c r="A89" s="1"/>
  <c r="A92" s="1"/>
  <c r="A155" s="1"/>
  <c r="A97" s="1"/>
  <c r="A98" s="1"/>
  <c r="A99" s="1"/>
  <c r="A100" s="1"/>
  <c r="A101" s="1"/>
  <c r="A102" s="1"/>
  <c r="A103" s="1"/>
  <c r="H235"/>
  <c r="I235"/>
  <c r="H70"/>
  <c r="I70"/>
  <c r="H71"/>
  <c r="I71"/>
  <c r="H72"/>
  <c r="I72"/>
  <c r="H73"/>
  <c r="I73"/>
  <c r="H170"/>
  <c r="I170"/>
  <c r="H197"/>
  <c r="I197"/>
  <c r="H60"/>
  <c r="I60"/>
  <c r="H61"/>
  <c r="I61"/>
  <c r="H62"/>
  <c r="I62"/>
  <c r="H63"/>
  <c r="I63"/>
  <c r="H64"/>
  <c r="I64"/>
  <c r="H13"/>
  <c r="H14" s="1"/>
  <c r="I13"/>
  <c r="I14" s="1"/>
  <c r="H16"/>
  <c r="I16"/>
  <c r="H29"/>
  <c r="I29"/>
  <c r="H17"/>
  <c r="I17"/>
  <c r="H15"/>
  <c r="I15"/>
  <c r="H10"/>
  <c r="I10"/>
  <c r="H11"/>
  <c r="I11"/>
  <c r="H164"/>
  <c r="I164"/>
  <c r="H167"/>
  <c r="I167"/>
  <c r="H165"/>
  <c r="I165"/>
  <c r="H166"/>
  <c r="I166"/>
  <c r="H49"/>
  <c r="I49"/>
  <c r="H51"/>
  <c r="I51"/>
  <c r="H50"/>
  <c r="I50"/>
  <c r="H177"/>
  <c r="I177"/>
  <c r="H180"/>
  <c r="I180"/>
  <c r="H179"/>
  <c r="I179"/>
  <c r="H178"/>
  <c r="I178"/>
  <c r="H212"/>
  <c r="I212"/>
  <c r="H45"/>
  <c r="I45"/>
  <c r="H46"/>
  <c r="I46"/>
  <c r="H40"/>
  <c r="I40"/>
  <c r="H41"/>
  <c r="I41"/>
  <c r="H37"/>
  <c r="I37"/>
  <c r="H38"/>
  <c r="I38"/>
  <c r="H39"/>
  <c r="I39"/>
  <c r="H42"/>
  <c r="I42"/>
  <c r="H43"/>
  <c r="I43"/>
  <c r="H217"/>
  <c r="I217"/>
  <c r="H218"/>
  <c r="I218"/>
  <c r="H219"/>
  <c r="I219"/>
  <c r="H230"/>
  <c r="I230"/>
  <c r="I231" s="1"/>
  <c r="H208"/>
  <c r="H209" s="1"/>
  <c r="I208"/>
  <c r="I209" s="1"/>
  <c r="H221"/>
  <c r="I221"/>
  <c r="I222" s="1"/>
  <c r="H190"/>
  <c r="I190"/>
  <c r="H191"/>
  <c r="I191"/>
  <c r="H143"/>
  <c r="I143"/>
  <c r="H144"/>
  <c r="I144"/>
  <c r="H146"/>
  <c r="I146"/>
  <c r="H215"/>
  <c r="I215"/>
  <c r="H214"/>
  <c r="I214"/>
  <c r="H157"/>
  <c r="I157"/>
  <c r="I158" s="1"/>
  <c r="H141"/>
  <c r="H142" s="1"/>
  <c r="I141"/>
  <c r="I142" s="1"/>
  <c r="H225"/>
  <c r="I225"/>
  <c r="H226"/>
  <c r="I226"/>
  <c r="H202"/>
  <c r="I202"/>
  <c r="H171"/>
  <c r="I171"/>
  <c r="H172"/>
  <c r="I172"/>
  <c r="H173"/>
  <c r="I173"/>
  <c r="H169"/>
  <c r="I169"/>
  <c r="H196"/>
  <c r="H198" s="1"/>
  <c r="I196"/>
  <c r="I198" s="1"/>
  <c r="H193"/>
  <c r="I193"/>
  <c r="H194"/>
  <c r="I194"/>
  <c r="H159"/>
  <c r="I159"/>
  <c r="H162"/>
  <c r="I162"/>
  <c r="H160"/>
  <c r="I160"/>
  <c r="H161"/>
  <c r="I161"/>
  <c r="H114"/>
  <c r="I114"/>
  <c r="H115"/>
  <c r="I115"/>
  <c r="H111"/>
  <c r="I111"/>
  <c r="H112"/>
  <c r="I112"/>
  <c r="H116"/>
  <c r="I116"/>
  <c r="H113"/>
  <c r="I113"/>
  <c r="H107"/>
  <c r="I107"/>
  <c r="H108"/>
  <c r="I108"/>
  <c r="H106"/>
  <c r="I106"/>
  <c r="H110"/>
  <c r="I110"/>
  <c r="H109"/>
  <c r="I109"/>
  <c r="H65"/>
  <c r="I65"/>
  <c r="H66"/>
  <c r="I66"/>
  <c r="H67"/>
  <c r="I67"/>
  <c r="H94"/>
  <c r="H95" s="1"/>
  <c r="I94"/>
  <c r="I95" s="1"/>
  <c r="H76"/>
  <c r="I76"/>
  <c r="H75"/>
  <c r="I75"/>
  <c r="H223"/>
  <c r="H224" s="1"/>
  <c r="I223"/>
  <c r="I224" s="1"/>
  <c r="H28"/>
  <c r="I28"/>
  <c r="H24"/>
  <c r="I24"/>
  <c r="H25"/>
  <c r="I25"/>
  <c r="H19"/>
  <c r="I19"/>
  <c r="H18"/>
  <c r="I18"/>
  <c r="H27"/>
  <c r="I27"/>
  <c r="H26"/>
  <c r="I26"/>
  <c r="H22"/>
  <c r="I22"/>
  <c r="H21"/>
  <c r="I21"/>
  <c r="H23"/>
  <c r="I23"/>
  <c r="H20"/>
  <c r="I20"/>
  <c r="H32"/>
  <c r="I32"/>
  <c r="H30"/>
  <c r="I30"/>
  <c r="H31"/>
  <c r="I31"/>
  <c r="H33"/>
  <c r="I33"/>
  <c r="H181"/>
  <c r="I181"/>
  <c r="H241"/>
  <c r="I241"/>
  <c r="I242" s="1"/>
  <c r="H204"/>
  <c r="I204"/>
  <c r="H205"/>
  <c r="I205"/>
  <c r="H201"/>
  <c r="I201"/>
  <c r="H203"/>
  <c r="I203"/>
  <c r="H59"/>
  <c r="I59"/>
  <c r="H199"/>
  <c r="I199"/>
  <c r="H200"/>
  <c r="I200"/>
  <c r="H206"/>
  <c r="I206"/>
  <c r="H236"/>
  <c r="I236"/>
  <c r="H237"/>
  <c r="I237"/>
  <c r="H232"/>
  <c r="I232"/>
  <c r="H233"/>
  <c r="I233"/>
  <c r="H234"/>
  <c r="I234"/>
  <c r="H210"/>
  <c r="I210"/>
  <c r="H211"/>
  <c r="I211"/>
  <c r="H47"/>
  <c r="I47"/>
  <c r="H184"/>
  <c r="I184"/>
  <c r="H185"/>
  <c r="I185"/>
  <c r="H183"/>
  <c r="I183"/>
  <c r="H35"/>
  <c r="I35"/>
  <c r="I36" s="1"/>
  <c r="H245"/>
  <c r="I245"/>
  <c r="H244"/>
  <c r="I244"/>
  <c r="H243"/>
  <c r="I243"/>
  <c r="H122"/>
  <c r="I122"/>
  <c r="H123"/>
  <c r="I123"/>
  <c r="H119"/>
  <c r="I119"/>
  <c r="H118"/>
  <c r="I118"/>
  <c r="H120"/>
  <c r="I120"/>
  <c r="H132"/>
  <c r="I132"/>
  <c r="H129"/>
  <c r="I129"/>
  <c r="H130"/>
  <c r="I130"/>
  <c r="H128"/>
  <c r="I128"/>
  <c r="H134"/>
  <c r="I134"/>
  <c r="H124"/>
  <c r="I124"/>
  <c r="H121"/>
  <c r="I121"/>
  <c r="H126"/>
  <c r="I126"/>
  <c r="H131"/>
  <c r="I131"/>
  <c r="H135"/>
  <c r="I135"/>
  <c r="H127"/>
  <c r="I127"/>
  <c r="H125"/>
  <c r="I125"/>
  <c r="H133"/>
  <c r="I133"/>
  <c r="H136"/>
  <c r="I136"/>
  <c r="H188"/>
  <c r="I188"/>
  <c r="H187"/>
  <c r="I187"/>
  <c r="H189"/>
  <c r="I189"/>
  <c r="H239"/>
  <c r="I239"/>
  <c r="I240" s="1"/>
  <c r="H145"/>
  <c r="I145"/>
  <c r="H148"/>
  <c r="I148"/>
  <c r="H149"/>
  <c r="I149"/>
  <c r="H147"/>
  <c r="I147"/>
  <c r="H139"/>
  <c r="I139"/>
  <c r="H78"/>
  <c r="I78"/>
  <c r="H87"/>
  <c r="I87"/>
  <c r="H85"/>
  <c r="I85"/>
  <c r="H89"/>
  <c r="I89"/>
  <c r="H88"/>
  <c r="I88"/>
  <c r="H86"/>
  <c r="I86"/>
  <c r="H84"/>
  <c r="I84"/>
  <c r="H82"/>
  <c r="I82"/>
  <c r="H79"/>
  <c r="I79"/>
  <c r="H81"/>
  <c r="I81"/>
  <c r="H80"/>
  <c r="I80"/>
  <c r="H83"/>
  <c r="I83"/>
  <c r="H138"/>
  <c r="I138"/>
  <c r="H228"/>
  <c r="I228"/>
  <c r="H227"/>
  <c r="I227"/>
  <c r="H54"/>
  <c r="I54"/>
  <c r="H55"/>
  <c r="I55"/>
  <c r="H53"/>
  <c r="I53"/>
  <c r="H57"/>
  <c r="I57"/>
  <c r="H56"/>
  <c r="I56"/>
  <c r="H151"/>
  <c r="I151"/>
  <c r="H152"/>
  <c r="I152"/>
  <c r="H91"/>
  <c r="H93" s="1"/>
  <c r="I91"/>
  <c r="I93" s="1"/>
  <c r="H92"/>
  <c r="I92"/>
  <c r="H155"/>
  <c r="I155"/>
  <c r="H154"/>
  <c r="I154"/>
  <c r="H8"/>
  <c r="I8"/>
  <c r="H99"/>
  <c r="I99"/>
  <c r="H98"/>
  <c r="I98"/>
  <c r="H100"/>
  <c r="I100"/>
  <c r="H97"/>
  <c r="I97"/>
  <c r="H101"/>
  <c r="I101"/>
  <c r="H102"/>
  <c r="I102"/>
  <c r="H175"/>
  <c r="H176" s="1"/>
  <c r="I175"/>
  <c r="I176" s="1"/>
  <c r="H96"/>
  <c r="I96"/>
  <c r="H103"/>
  <c r="I103"/>
  <c r="H69"/>
  <c r="I69"/>
  <c r="I74" s="1"/>
  <c r="G139"/>
  <c r="G146"/>
  <c r="G243"/>
  <c r="H156" l="1"/>
  <c r="I156"/>
  <c r="G54"/>
  <c r="G83"/>
  <c r="G134"/>
  <c r="G184"/>
  <c r="G204"/>
  <c r="G22"/>
  <c r="G27"/>
  <c r="G76"/>
  <c r="G67"/>
  <c r="G108"/>
  <c r="G161"/>
  <c r="G212"/>
  <c r="G179"/>
  <c r="G63"/>
  <c r="G197"/>
  <c r="G71"/>
  <c r="G235"/>
  <c r="I153"/>
  <c r="I140"/>
  <c r="I192"/>
  <c r="I213"/>
  <c r="I77"/>
  <c r="I195"/>
  <c r="I174"/>
  <c r="I12"/>
  <c r="G223"/>
  <c r="G224" s="1"/>
  <c r="G208"/>
  <c r="G209" s="1"/>
  <c r="H74"/>
  <c r="H246"/>
  <c r="H186"/>
  <c r="H68"/>
  <c r="H216"/>
  <c r="G219"/>
  <c r="I104"/>
  <c r="H58"/>
  <c r="H137"/>
  <c r="H238"/>
  <c r="H150"/>
  <c r="H220"/>
  <c r="H182"/>
  <c r="H34"/>
  <c r="I58"/>
  <c r="G228"/>
  <c r="G86"/>
  <c r="I137"/>
  <c r="I246"/>
  <c r="I186"/>
  <c r="G211"/>
  <c r="I238"/>
  <c r="I68"/>
  <c r="G201"/>
  <c r="G181"/>
  <c r="G31"/>
  <c r="G32"/>
  <c r="G23"/>
  <c r="G19"/>
  <c r="G110"/>
  <c r="G226"/>
  <c r="I216"/>
  <c r="I150"/>
  <c r="I220"/>
  <c r="I182"/>
  <c r="I34"/>
  <c r="I117"/>
  <c r="G96"/>
  <c r="G97"/>
  <c r="G98"/>
  <c r="G8"/>
  <c r="G9" s="1"/>
  <c r="G155"/>
  <c r="G91"/>
  <c r="G151"/>
  <c r="G57"/>
  <c r="G55"/>
  <c r="G227"/>
  <c r="G138"/>
  <c r="G140" s="1"/>
  <c r="G80"/>
  <c r="G79"/>
  <c r="G84"/>
  <c r="G88"/>
  <c r="G85"/>
  <c r="G78"/>
  <c r="G147"/>
  <c r="G148"/>
  <c r="G239"/>
  <c r="G240" s="1"/>
  <c r="G187"/>
  <c r="G136"/>
  <c r="G125"/>
  <c r="G135"/>
  <c r="G126"/>
  <c r="G124"/>
  <c r="G128"/>
  <c r="G129"/>
  <c r="G120"/>
  <c r="G119"/>
  <c r="G122"/>
  <c r="G244"/>
  <c r="G35"/>
  <c r="G36" s="1"/>
  <c r="G185"/>
  <c r="G47"/>
  <c r="G210"/>
  <c r="G213" s="1"/>
  <c r="G233"/>
  <c r="G237"/>
  <c r="G206"/>
  <c r="G199"/>
  <c r="G203"/>
  <c r="G241"/>
  <c r="G242" s="1"/>
  <c r="G20"/>
  <c r="G25"/>
  <c r="H77"/>
  <c r="G106"/>
  <c r="G116"/>
  <c r="G114"/>
  <c r="G160"/>
  <c r="G159"/>
  <c r="G193"/>
  <c r="G169"/>
  <c r="G172"/>
  <c r="G202"/>
  <c r="H229"/>
  <c r="G157"/>
  <c r="G158" s="1"/>
  <c r="G215"/>
  <c r="G144"/>
  <c r="G191"/>
  <c r="G221"/>
  <c r="G222" s="1"/>
  <c r="G230"/>
  <c r="G231" s="1"/>
  <c r="G218"/>
  <c r="G43"/>
  <c r="G39"/>
  <c r="G37"/>
  <c r="G40"/>
  <c r="G45"/>
  <c r="G178"/>
  <c r="G180"/>
  <c r="G50"/>
  <c r="G49"/>
  <c r="G165"/>
  <c r="G164"/>
  <c r="G10"/>
  <c r="G17"/>
  <c r="G16"/>
  <c r="G64"/>
  <c r="G62"/>
  <c r="G60"/>
  <c r="G170"/>
  <c r="G72"/>
  <c r="G70"/>
  <c r="I90"/>
  <c r="I207"/>
  <c r="I163"/>
  <c r="I229"/>
  <c r="I44"/>
  <c r="I48"/>
  <c r="I52"/>
  <c r="I168"/>
  <c r="I9"/>
  <c r="H12"/>
  <c r="H44"/>
  <c r="H140"/>
  <c r="H153"/>
  <c r="H174"/>
  <c r="H207"/>
  <c r="H231"/>
  <c r="H48"/>
  <c r="H104"/>
  <c r="H158"/>
  <c r="H192"/>
  <c r="H222"/>
  <c r="G225"/>
  <c r="G105"/>
  <c r="H52"/>
  <c r="H90"/>
  <c r="H117"/>
  <c r="H163"/>
  <c r="H195"/>
  <c r="H213"/>
  <c r="H240"/>
  <c r="H9"/>
  <c r="H36"/>
  <c r="H168"/>
  <c r="H242"/>
  <c r="G13"/>
  <c r="G14" s="1"/>
  <c r="G103"/>
  <c r="G175"/>
  <c r="G176" s="1"/>
  <c r="G101"/>
  <c r="G99"/>
  <c r="G92"/>
  <c r="G56"/>
  <c r="G53"/>
  <c r="G131"/>
  <c r="G121"/>
  <c r="G130"/>
  <c r="G118"/>
  <c r="G245"/>
  <c r="A106"/>
  <c r="A107" s="1"/>
  <c r="A108" s="1"/>
  <c r="A109" s="1"/>
  <c r="A110" s="1"/>
  <c r="A111" s="1"/>
  <c r="A112" s="1"/>
  <c r="A113" s="1"/>
  <c r="A114" s="1"/>
  <c r="A115" s="1"/>
  <c r="A116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9" s="1"/>
  <c r="A144" s="1"/>
  <c r="A145" s="1"/>
  <c r="A146" s="1"/>
  <c r="A147" s="1"/>
  <c r="A148" s="1"/>
  <c r="A149" s="1"/>
  <c r="A152" s="1"/>
  <c r="A160" s="1"/>
  <c r="A161" s="1"/>
  <c r="A162" s="1"/>
  <c r="A165" s="1"/>
  <c r="A166" s="1"/>
  <c r="A167" s="1"/>
  <c r="A170" s="1"/>
  <c r="A171" s="1"/>
  <c r="A172" s="1"/>
  <c r="A173" s="1"/>
  <c r="A178" s="1"/>
  <c r="A179" s="1"/>
  <c r="A180" s="1"/>
  <c r="A181" s="1"/>
  <c r="A184" s="1"/>
  <c r="A185" s="1"/>
  <c r="A188" s="1"/>
  <c r="A189" s="1"/>
  <c r="A190" s="1"/>
  <c r="A191" s="1"/>
  <c r="A194" s="1"/>
  <c r="A197" s="1"/>
  <c r="A200" s="1"/>
  <c r="A201" s="1"/>
  <c r="A202" s="1"/>
  <c r="A203" s="1"/>
  <c r="A204" s="1"/>
  <c r="A205" s="1"/>
  <c r="A206" s="1"/>
  <c r="A211" s="1"/>
  <c r="A212" s="1"/>
  <c r="A215" s="1"/>
  <c r="A218" s="1"/>
  <c r="A219" s="1"/>
  <c r="A226" s="1"/>
  <c r="A227" s="1"/>
  <c r="A228" s="1"/>
  <c r="A233" s="1"/>
  <c r="A234" s="1"/>
  <c r="A235" s="1"/>
  <c r="A236" s="1"/>
  <c r="A237" s="1"/>
  <c r="A244" s="1"/>
  <c r="A245" s="1"/>
  <c r="G69"/>
  <c r="G205"/>
  <c r="G33"/>
  <c r="G30"/>
  <c r="G21"/>
  <c r="G26"/>
  <c r="G18"/>
  <c r="G28"/>
  <c r="G75"/>
  <c r="G77" s="1"/>
  <c r="G94"/>
  <c r="G95" s="1"/>
  <c r="G66"/>
  <c r="G109"/>
  <c r="G113"/>
  <c r="G112"/>
  <c r="G115"/>
  <c r="G162"/>
  <c r="G194"/>
  <c r="G195" s="1"/>
  <c r="G196"/>
  <c r="G198" s="1"/>
  <c r="G173"/>
  <c r="G171"/>
  <c r="G141"/>
  <c r="G142" s="1"/>
  <c r="G214"/>
  <c r="G216" s="1"/>
  <c r="G143"/>
  <c r="G190"/>
  <c r="G217"/>
  <c r="G42"/>
  <c r="G38"/>
  <c r="G41"/>
  <c r="G46"/>
  <c r="G48" s="1"/>
  <c r="G177"/>
  <c r="G182" s="1"/>
  <c r="G51"/>
  <c r="G166"/>
  <c r="G167"/>
  <c r="G11"/>
  <c r="G15"/>
  <c r="G29"/>
  <c r="G61"/>
  <c r="G73"/>
  <c r="G102"/>
  <c r="G100"/>
  <c r="G154"/>
  <c r="G156" s="1"/>
  <c r="G152"/>
  <c r="G153" s="1"/>
  <c r="G81"/>
  <c r="G82"/>
  <c r="G89"/>
  <c r="G87"/>
  <c r="G149"/>
  <c r="G145"/>
  <c r="G189"/>
  <c r="G188"/>
  <c r="G133"/>
  <c r="G127"/>
  <c r="G132"/>
  <c r="G123"/>
  <c r="G183"/>
  <c r="G234"/>
  <c r="G232"/>
  <c r="G236"/>
  <c r="G200"/>
  <c r="G59"/>
  <c r="G24"/>
  <c r="G65"/>
  <c r="G107"/>
  <c r="G111"/>
  <c r="G246" l="1"/>
  <c r="G93"/>
  <c r="G220"/>
  <c r="G117"/>
  <c r="G207"/>
  <c r="G186"/>
  <c r="G52"/>
  <c r="G44"/>
  <c r="G163"/>
  <c r="G12"/>
  <c r="G229"/>
  <c r="G192"/>
  <c r="G90"/>
  <c r="G168"/>
  <c r="G104"/>
  <c r="G174"/>
  <c r="G238"/>
  <c r="G58"/>
  <c r="G137"/>
  <c r="G150"/>
  <c r="G34"/>
  <c r="G7" s="1"/>
  <c r="G68"/>
  <c r="G74"/>
  <c r="R7"/>
  <c r="K7"/>
  <c r="M7"/>
  <c r="H7"/>
  <c r="Q7"/>
  <c r="P7"/>
  <c r="N7"/>
  <c r="O7"/>
  <c r="I7"/>
  <c r="L7"/>
  <c r="J7"/>
  <c r="T7" l="1"/>
  <c r="T93"/>
  <c r="S93"/>
  <c r="S7"/>
  <c r="U93"/>
  <c r="U7"/>
</calcChain>
</file>

<file path=xl/sharedStrings.xml><?xml version="1.0" encoding="utf-8"?>
<sst xmlns="http://schemas.openxmlformats.org/spreadsheetml/2006/main" count="802" uniqueCount="494">
  <si>
    <t>เลขที่ผู้ใช้น้ำ</t>
  </si>
  <si>
    <t>รหัสต้นสังกัด</t>
  </si>
  <si>
    <t>ชื่อผู้ใช้น้ำ</t>
  </si>
  <si>
    <t>ปี 61</t>
  </si>
  <si>
    <t>ชัยภูมิ</t>
  </si>
  <si>
    <t>คงค้าง ณ วันที่ 30 กันยายน 2561 (ตัดยอด ณ วันที่ 31 ตุลาคม 2561)</t>
  </si>
  <si>
    <t>เชียงใหม่</t>
  </si>
  <si>
    <t>ที่ว่าการอำเภอ</t>
  </si>
  <si>
    <t>ที่ว่าการอำเภอดอยสะเก็ด</t>
  </si>
  <si>
    <t>สันกำแพง</t>
  </si>
  <si>
    <t>สนง.ที่ทำการปกครองอำเภอ (ป้อมยามที่ 1)</t>
  </si>
  <si>
    <t>สนง.ที่ทำการปกครองอำเภอ (ป้อมยามที่ 2)</t>
  </si>
  <si>
    <t>สนง.ที่ทำการปกครองจังหวัดเชียงใหม่</t>
  </si>
  <si>
    <t>ที่ทำการปกครองอำเภอปาย</t>
  </si>
  <si>
    <t>ลำพูน</t>
  </si>
  <si>
    <t>บ้านพัก นายอำเภอป่าซาง</t>
  </si>
  <si>
    <t>แม่สาย</t>
  </si>
  <si>
    <t>สนง.ออกหนังสือผ่านแดน อำเภอเชียงแสน</t>
  </si>
  <si>
    <t>สนง.ออกบัตรผ่านแดนถาวร</t>
  </si>
  <si>
    <t>สนง.ออกบัตรผ่านแดนอำเภอแม่สาย</t>
  </si>
  <si>
    <t>สนง.ออกหนังสือผ่านแดน</t>
  </si>
  <si>
    <t>สนง.ห้องน้ำบัตรผ่านแดน อำเภอแม่สาย</t>
  </si>
  <si>
    <t>กำแพงเพชร</t>
  </si>
  <si>
    <t>ขอนแก่น</t>
  </si>
  <si>
    <t>551844-3</t>
  </si>
  <si>
    <t>ที่ว่าการอำเภอเมืองขอนแก่น</t>
  </si>
  <si>
    <t>203392-7</t>
  </si>
  <si>
    <t>621924-6</t>
  </si>
  <si>
    <t>438189-5</t>
  </si>
  <si>
    <t>ศูนย์สื่อสารภูมิภาคกรมการปกครอง</t>
  </si>
  <si>
    <t>กาฬสินธุ์</t>
  </si>
  <si>
    <t>ที่ว่าการอำเภอเมืองกาฬสินธุ์</t>
  </si>
  <si>
    <t>อาคารที่ว่าการอำเภอเมืองกาฬสินธุ์</t>
  </si>
  <si>
    <t>มหาสารคาม</t>
  </si>
  <si>
    <t>088426-0</t>
  </si>
  <si>
    <t>หอประชุม อ.กันทรวิชัย</t>
  </si>
  <si>
    <t>132626-4</t>
  </si>
  <si>
    <t>ที่ว่าการอำเภอกุดรัง</t>
  </si>
  <si>
    <t>ที่ว่าการอำเภอเมือง</t>
  </si>
  <si>
    <t>041784-6</t>
  </si>
  <si>
    <t>นายอำเภอโกสุมพิสัย</t>
  </si>
  <si>
    <t>020560-1</t>
  </si>
  <si>
    <t>บ้านพักข้าราชการปกครอง 043-742613</t>
  </si>
  <si>
    <t>240917-3</t>
  </si>
  <si>
    <t>กองร้อยอส.อ.เมืองชัยภูมิที่ 2</t>
  </si>
  <si>
    <t>254141-3</t>
  </si>
  <si>
    <t>ศูนย์เก็บเอกสารทางการทะเบียนและบัตร</t>
  </si>
  <si>
    <t>253406-4</t>
  </si>
  <si>
    <t>ศูนย์บริหารการทะเบียนภาค 3 สาขาชัยภูมิ</t>
  </si>
  <si>
    <t>ร้อยเอ็ด</t>
  </si>
  <si>
    <t>142296-4</t>
  </si>
  <si>
    <t>ที่ว่าการอำเภอจังหาร  คุณสมาน</t>
  </si>
  <si>
    <t>142263-2</t>
  </si>
  <si>
    <t>ที่ว่าการอำเภอจังหาร(น.ส.สุมารักษ์ สมศรี</t>
  </si>
  <si>
    <t>114387-4</t>
  </si>
  <si>
    <t>ที่ว่าการอำเภอเมืองร้อยเอ็ด(หลังใหม่)</t>
  </si>
  <si>
    <t>000794-6</t>
  </si>
  <si>
    <t>หอประชุมอำเภอเมืองร้อยเอ็ด (043-511689)</t>
  </si>
  <si>
    <t>หอประชุมอ.หนองหาน</t>
  </si>
  <si>
    <t>บ้านพักนายอำเภอ</t>
  </si>
  <si>
    <t>ที่ว่าการอำเภอบ่อทอง (สนามกีฬา)</t>
  </si>
  <si>
    <t>ที่ว่าการอำเภอพานทอง</t>
  </si>
  <si>
    <t>บางปะกง</t>
  </si>
  <si>
    <t>ที่ว่าการอำเภอบางปะกง(หลังใหม่)</t>
  </si>
  <si>
    <t>หอประชุมอำเภอบางปะกง</t>
  </si>
  <si>
    <t>บางคล้า</t>
  </si>
  <si>
    <t>ที่ว่าการอำเภอบางคล้า</t>
  </si>
  <si>
    <t>หอประชุมอำเภอบางคล้า</t>
  </si>
  <si>
    <t>กองร้อยอาสารักษาดินแดนอำเภอบางคล้า</t>
  </si>
  <si>
    <t>พนมสารคาม</t>
  </si>
  <si>
    <t>อาคารที่ว่าการอำเภอพนมสารคาม</t>
  </si>
  <si>
    <t>สนง.ที่ทำการปกครองอำเภอพนมสารคาม</t>
  </si>
  <si>
    <t>สระแก้ว</t>
  </si>
  <si>
    <t>หอประชุมอำเภอเขาฉกรรจ์</t>
  </si>
  <si>
    <t>หอประชุมอำเภอเมือง</t>
  </si>
  <si>
    <t>ศูนย์บริหารการทะเบียนภาค 2 สาขาจ.สระแก้ว</t>
  </si>
  <si>
    <t>กองร้อยอาสารักษาดินแดน</t>
  </si>
  <si>
    <t>สังขะ</t>
  </si>
  <si>
    <t>ที่ว่าการอำเภอสังขะ</t>
  </si>
  <si>
    <t>ศรีสะเกษ</t>
  </si>
  <si>
    <t>ที่ว่าการอำเภอเฉลิมพระเกียรติ</t>
  </si>
  <si>
    <t>หนองแค</t>
  </si>
  <si>
    <t>ศูนย์บริหารการทะเบียนภาค สาขาจังหวัด(ปว.12667)</t>
  </si>
  <si>
    <t>ลพบุรี</t>
  </si>
  <si>
    <t>กองบังคับกองอาสารักษาดินแดน</t>
  </si>
  <si>
    <t>ศูนย์จัดเก็บเอกสารทางทะเบียน</t>
  </si>
  <si>
    <t>พระนครศรีอยุธยา</t>
  </si>
  <si>
    <t>ศาลาประชาคม ส่วนอำเภอบางปะอิน</t>
  </si>
  <si>
    <t>ที่ทำการปกครองอำเภอบางปะอิน</t>
  </si>
  <si>
    <t>สมุทรสงคราม</t>
  </si>
  <si>
    <t>ที่ทำการปกครองอำเภอเมือง</t>
  </si>
  <si>
    <t>เพชรบุรี</t>
  </si>
  <si>
    <t>ที่ทำการอำเภอเมืองเพชรบุรี</t>
  </si>
  <si>
    <t>ประจวบคีรีขันธ์</t>
  </si>
  <si>
    <t>ที่ว่าการอำเภอเมืองประจวบคีรีขันธ์</t>
  </si>
  <si>
    <t>กาญจนดิษฐ์</t>
  </si>
  <si>
    <t>โครงการจัดการชุมชนชายฝั่งอ่าวบ้านดอน</t>
  </si>
  <si>
    <t>ร้านจำหน่ายสินค้าพื้นเมือง</t>
  </si>
  <si>
    <t>022728-1</t>
  </si>
  <si>
    <t>บ้านพักข้าราชการ อ.ไชยปราการ (นายสิริพงษ์ นำภา)</t>
  </si>
  <si>
    <t>แม่ฮ่องสอน</t>
  </si>
  <si>
    <t>028259-8</t>
  </si>
  <si>
    <t>ที่การอำเภอเมืองแม่ฮ่องสอน</t>
  </si>
  <si>
    <t>048037-8</t>
  </si>
  <si>
    <t>ที่ว่าการอำเภอเมืองแม่ฮ่องสอน</t>
  </si>
  <si>
    <t>048204-6</t>
  </si>
  <si>
    <t>ศูยน์บริหารการทะเบียนจังหวัดแม่ฮ่องสอน</t>
  </si>
  <si>
    <t>035815-0</t>
  </si>
  <si>
    <t>สนง.ที่ว่าการอำเภอปางมะผ้าและบ้านพักนายอ</t>
  </si>
  <si>
    <t>บ้านโฮ่ง</t>
  </si>
  <si>
    <t>000136-0</t>
  </si>
  <si>
    <t>ศูนย์อบรมราชการอำเภอบ้านโฮ่ง 2</t>
  </si>
  <si>
    <t>เกาะคา</t>
  </si>
  <si>
    <t>001241-0</t>
  </si>
  <si>
    <t>บ้านพักนายอำเภอเกาะคา</t>
  </si>
  <si>
    <t>034459-9</t>
  </si>
  <si>
    <t>อาคารสำนักงานทะเบียน(หลังเก่า)</t>
  </si>
  <si>
    <t>039820-6</t>
  </si>
  <si>
    <t>บ้านพักปกครองหลังที่ 2</t>
  </si>
  <si>
    <t>021611-9</t>
  </si>
  <si>
    <t>บ้านพักนายอำเภอ อ.สอง</t>
  </si>
  <si>
    <t>021563-1</t>
  </si>
  <si>
    <t>บ้านพักปกครอง ระคับ 1-2</t>
  </si>
  <si>
    <t>021574-5</t>
  </si>
  <si>
    <t>028251-0</t>
  </si>
  <si>
    <t>026619-2</t>
  </si>
  <si>
    <t>บ้านพัก จนท.ปกครอง อ.ปัว</t>
  </si>
  <si>
    <t>026686-0</t>
  </si>
  <si>
    <t>026516-4</t>
  </si>
  <si>
    <t>026527-8</t>
  </si>
  <si>
    <t>026701-6</t>
  </si>
  <si>
    <t>026549-6</t>
  </si>
  <si>
    <t>บ้านพักเจ้าหน้าที่ปกครอง</t>
  </si>
  <si>
    <t>012173-2</t>
  </si>
  <si>
    <t>026228-4</t>
  </si>
  <si>
    <t>012162-8</t>
  </si>
  <si>
    <t>บ้านพักเจ้าหน้าที่ปกครอง(ปลัดจันทร์แรม)</t>
  </si>
  <si>
    <t>012140-0</t>
  </si>
  <si>
    <t>บ้านพักเจ้าหน้าที่ปกครอง(ห้องวิทยุ)</t>
  </si>
  <si>
    <t>013156-6</t>
  </si>
  <si>
    <t>บ้านพักนายอำเภอปัว</t>
  </si>
  <si>
    <t>029382-2</t>
  </si>
  <si>
    <t>ร้านค้าสวัสดิการอาสารักษาดินแดนท่าวังผา</t>
  </si>
  <si>
    <t>000134-8</t>
  </si>
  <si>
    <t>ที่ทำการปกครองอำเภอเชียงของ(ผ่านแดนอำเภอเชียงของ)</t>
  </si>
  <si>
    <t>000950-0</t>
  </si>
  <si>
    <t>บ้านพักอำเภอ 5</t>
  </si>
  <si>
    <t>022437-8</t>
  </si>
  <si>
    <t>อาคารตลาดการค้าชายแดนไทย-ลาว</t>
  </si>
  <si>
    <t>030982-8</t>
  </si>
  <si>
    <t>ที่ว่าการอำเภอบรรพตพิสัย</t>
  </si>
  <si>
    <t>ตาก</t>
  </si>
  <si>
    <t>156273-2</t>
  </si>
  <si>
    <t>ที่ทำการปกครองจังหวัดตาก (ดูแล ห้องป้องกันจังหวัด)</t>
  </si>
  <si>
    <t>146784-2</t>
  </si>
  <si>
    <t>ศูนย์บริหารการทะเบียนภาคจังหวัดตาก</t>
  </si>
  <si>
    <t>สุโขทัย</t>
  </si>
  <si>
    <t>122668-9</t>
  </si>
  <si>
    <t>บ้านไผ่</t>
  </si>
  <si>
    <t>089298-0</t>
  </si>
  <si>
    <t>ที่ว่าการอำเภอบ้านไผ่</t>
  </si>
  <si>
    <t>ชุมแพ</t>
  </si>
  <si>
    <t>111580-6</t>
  </si>
  <si>
    <t>ที่ว่าการอำเภอชุมแพ (หลังใหม่)</t>
  </si>
  <si>
    <t>111888-9</t>
  </si>
  <si>
    <t>ศูนย์เฉลิมพระเกียรติเพื่อช่วยเหลือผู้ป่วยเอดส์ ฯ</t>
  </si>
  <si>
    <t>น้ำพอง</t>
  </si>
  <si>
    <t>083880-7</t>
  </si>
  <si>
    <t>ที่ว่าการอำเภอเขาสวนกวาง</t>
  </si>
  <si>
    <t>048772-0</t>
  </si>
  <si>
    <t>060134-2</t>
  </si>
  <si>
    <t>ที่ว่าการอำเภอน้ำพอง</t>
  </si>
  <si>
    <t>048761-6</t>
  </si>
  <si>
    <t>ชนบท</t>
  </si>
  <si>
    <t>061037-7</t>
  </si>
  <si>
    <t>ที่ว่าการอำเภอชนบท</t>
  </si>
  <si>
    <t>029671-3</t>
  </si>
  <si>
    <t>ที่ว่าการอำเภอแวงใหญ่</t>
  </si>
  <si>
    <t>074149-7</t>
  </si>
  <si>
    <t>หอประชุมอำเภอชนบท(หลังใหม่)</t>
  </si>
  <si>
    <t>029017-1</t>
  </si>
  <si>
    <t>หอประชุมอำเภอแวงใหญ่</t>
  </si>
  <si>
    <t>010485-8</t>
  </si>
  <si>
    <t>006219-4</t>
  </si>
  <si>
    <t>กองร้อย อส.อ.พล ที่ 14</t>
  </si>
  <si>
    <t>009581-3</t>
  </si>
  <si>
    <t>นายอำเภอพล</t>
  </si>
  <si>
    <t>043875-3</t>
  </si>
  <si>
    <t>สำนักงานสัสดีอำเภอพล</t>
  </si>
  <si>
    <t>สุวรรณภูมิ</t>
  </si>
  <si>
    <t>010397-8</t>
  </si>
  <si>
    <t>ศูนย์จำหน่ายสินค้าผลิตภัณฑ์โอทอป0800857878</t>
  </si>
  <si>
    <t>023584-2</t>
  </si>
  <si>
    <t>ที่ว่าการอำเภอทุ่งฝน</t>
  </si>
  <si>
    <t>009526-0</t>
  </si>
  <si>
    <t>เลย</t>
  </si>
  <si>
    <t>057310-2</t>
  </si>
  <si>
    <t>กองร้อย อส.จ.เลย ที่ 1</t>
  </si>
  <si>
    <t>058083-8</t>
  </si>
  <si>
    <t>กองร้อย อส.จ.เลย ที่ 2</t>
  </si>
  <si>
    <t>124855-7</t>
  </si>
  <si>
    <t>ที่ว่าการอำเภอท่าลี่</t>
  </si>
  <si>
    <t>015909-8</t>
  </si>
  <si>
    <t>บก.อส.จ.เลย</t>
  </si>
  <si>
    <t>เชียงคาน</t>
  </si>
  <si>
    <t>017106-9</t>
  </si>
  <si>
    <t>กองร้อย อส.อ.เชียงคาน ที่ ๕</t>
  </si>
  <si>
    <t>032736-1</t>
  </si>
  <si>
    <t>ที่ว่าการอำเภอเชียงคาน(หลังใหม่)</t>
  </si>
  <si>
    <t>013043-5</t>
  </si>
  <si>
    <t>กองร้อย อ.ส.ที่ 7</t>
  </si>
  <si>
    <t>วังสะพุง</t>
  </si>
  <si>
    <t>025681-8</t>
  </si>
  <si>
    <t>กองร้อย อส.ที่ 6 วังสะพุง</t>
  </si>
  <si>
    <t>หนองคาย</t>
  </si>
  <si>
    <t>113731-6</t>
  </si>
  <si>
    <t>สำนักงานจังหวัด (ศูนย์โอท๊อป)</t>
  </si>
  <si>
    <t>118090-3</t>
  </si>
  <si>
    <t>กองร้อยอาสารักษาดินแดนจังหวัดหนองคาย</t>
  </si>
  <si>
    <t>124262-7</t>
  </si>
  <si>
    <t>โพนพิสัย</t>
  </si>
  <si>
    <t>013279-0</t>
  </si>
  <si>
    <t>กองร้อย อ.ส.</t>
  </si>
  <si>
    <t>034186-0</t>
  </si>
  <si>
    <t>กองร้อย อ.ส.อำเภอโซ่พิสัย</t>
  </si>
  <si>
    <t>039608-8</t>
  </si>
  <si>
    <t>ที่ว่าการอำเภอโพนพิสัย</t>
  </si>
  <si>
    <t>สกลนคร</t>
  </si>
  <si>
    <t>073239-2</t>
  </si>
  <si>
    <t>ที่ว่าการอำเภอโคกศรีสุพรรณ (ห้องแถว)</t>
  </si>
  <si>
    <t>093015-0</t>
  </si>
  <si>
    <t>ศูนย์บริหารการทะเบียนภาค 4 สาขาจังหวัดสกลนคร</t>
  </si>
  <si>
    <t>ศรีราชา</t>
  </si>
  <si>
    <t>129946-5</t>
  </si>
  <si>
    <t>ที่ว่าการอำเภอศรีราชา</t>
  </si>
  <si>
    <t>ระยอง</t>
  </si>
  <si>
    <t>339824-3</t>
  </si>
  <si>
    <t>บ้านพักข้าราชการฝ่ายปกครอง</t>
  </si>
  <si>
    <t>339846-1</t>
  </si>
  <si>
    <t>บ้านพักข้าราชการฝ่ายปกครอง (แฟลต)</t>
  </si>
  <si>
    <t>บ้านฉาง</t>
  </si>
  <si>
    <t>ที่ว่าการอำเภอบ้านฉาง</t>
  </si>
  <si>
    <t>046325-4</t>
  </si>
  <si>
    <t>จันทบุรี</t>
  </si>
  <si>
    <t>329721-6</t>
  </si>
  <si>
    <t>ที่ว่าการอำเภอมะขาม(หลังใหม่)</t>
  </si>
  <si>
    <t>อุบลราชธานี</t>
  </si>
  <si>
    <t>331822-5</t>
  </si>
  <si>
    <t>สำนักงานจังหวัดอุบลราชธานี</t>
  </si>
  <si>
    <t>048979-7</t>
  </si>
  <si>
    <t>บ้านพักปกครอง ห้องที่17</t>
  </si>
  <si>
    <t>047103-3</t>
  </si>
  <si>
    <t>บ้านพักปกครอง ห้องที่2</t>
  </si>
  <si>
    <t>บุรีรัมย์</t>
  </si>
  <si>
    <t>016728-0</t>
  </si>
  <si>
    <t>065400-9</t>
  </si>
  <si>
    <t>114557-5</t>
  </si>
  <si>
    <t>ที่ว่าการอำเภอคูเมือง</t>
  </si>
  <si>
    <t>018033-7</t>
  </si>
  <si>
    <t>ที่ว่าการอำเภอคูเมือง(บ้านพัก)</t>
  </si>
  <si>
    <t>114579-3</t>
  </si>
  <si>
    <t>ศาลาประชาคมอำเภอคูเมือง</t>
  </si>
  <si>
    <t>ละหานทราย</t>
  </si>
  <si>
    <t>050121-7</t>
  </si>
  <si>
    <t>บ้านพักข้าราชการอำเภอระดับ 1-2</t>
  </si>
  <si>
    <t>050095-7</t>
  </si>
  <si>
    <t>050109-9</t>
  </si>
  <si>
    <t>050062-5</t>
  </si>
  <si>
    <t>052914-1</t>
  </si>
  <si>
    <t>กองร้อย อส.โนนดินแดง</t>
  </si>
  <si>
    <t>050051-1</t>
  </si>
  <si>
    <t>ที่ทำการปกครองอำเภอปะคำ</t>
  </si>
  <si>
    <t>037030-5</t>
  </si>
  <si>
    <t>ที่ว่าการอำเภอบ้านกรวด</t>
  </si>
  <si>
    <t>014271-9</t>
  </si>
  <si>
    <t>ที่ว่าการอำเภอละหานทราย</t>
  </si>
  <si>
    <t>050110-3</t>
  </si>
  <si>
    <t>060988-1</t>
  </si>
  <si>
    <t>หอประชุม ที่ว่าการ อ.บ้านกรวด</t>
  </si>
  <si>
    <t>037029-1</t>
  </si>
  <si>
    <t>หอประชุมที่ว่าการอำเภอ</t>
  </si>
  <si>
    <t>014215-5</t>
  </si>
  <si>
    <t>050176-7</t>
  </si>
  <si>
    <t>หอประชุมที่ว่าการอำเภอปะคำ</t>
  </si>
  <si>
    <t>575387-9</t>
  </si>
  <si>
    <t>หอประชุมอำเภอโนนดินแดง</t>
  </si>
  <si>
    <t>061381-1</t>
  </si>
  <si>
    <t>ที่ว่าการอำเภอลำสนธิ</t>
  </si>
  <si>
    <t>048451-8</t>
  </si>
  <si>
    <t>ที่ว่าการอำเภอโคกเจริญ</t>
  </si>
  <si>
    <t>062119-5</t>
  </si>
  <si>
    <t>หอประชุมที่ว่าการอำเภอลำสนธิ</t>
  </si>
  <si>
    <t>อ่างทอง</t>
  </si>
  <si>
    <t>069758-5</t>
  </si>
  <si>
    <t>ที่ว่าการอำเภอโพธิ์ทอง</t>
  </si>
  <si>
    <t>ผักไห่</t>
  </si>
  <si>
    <t>027719-4</t>
  </si>
  <si>
    <t>เสนา</t>
  </si>
  <si>
    <t>000098-5</t>
  </si>
  <si>
    <t>ที่ทำการอำเภอเสนา</t>
  </si>
  <si>
    <t>031153-7</t>
  </si>
  <si>
    <t>บ้านพักข้าราชการฝ่ายปกครอง อ.เสนา 3256</t>
  </si>
  <si>
    <t>000065-3</t>
  </si>
  <si>
    <t>หอประชุมอำเภอเสนา</t>
  </si>
  <si>
    <t>ปทุมธานี</t>
  </si>
  <si>
    <t>000557-7</t>
  </si>
  <si>
    <t>ที่ว่าการอำเภอเมืองปทุมธานี</t>
  </si>
  <si>
    <t>นครราชสีมา</t>
  </si>
  <si>
    <t>051348-7</t>
  </si>
  <si>
    <t>สีคิ้ว</t>
  </si>
  <si>
    <t>110926-7</t>
  </si>
  <si>
    <t>ที่ว่าการอำเภอขามทะเลสอ*</t>
  </si>
  <si>
    <t>000126-7</t>
  </si>
  <si>
    <t>ที่ว่าการอำเภอสีคิ้ว</t>
  </si>
  <si>
    <t>061215-9</t>
  </si>
  <si>
    <t>ที่ว่าการอำเภอสูงเนิน</t>
  </si>
  <si>
    <t>136980-9</t>
  </si>
  <si>
    <t>ลานอนุเสาวรีย์ท้าวสุรนารี(โดยนายสมบัติ จันทรเจษฏากร)</t>
  </si>
  <si>
    <t>092462-5</t>
  </si>
  <si>
    <t>051893-2</t>
  </si>
  <si>
    <t>บ้านพักข้าราชการอำเภอวังน้ำเขียว</t>
  </si>
  <si>
    <t>โชคชัย</t>
  </si>
  <si>
    <t>038376-5</t>
  </si>
  <si>
    <t xml:space="preserve"> ที่ว่าการอำเภอโชคชัย</t>
  </si>
  <si>
    <t>ชุมพวง</t>
  </si>
  <si>
    <t>011593-1</t>
  </si>
  <si>
    <t>ที่ว่าการอำเภอชุมพวง</t>
  </si>
  <si>
    <t>027523-1</t>
  </si>
  <si>
    <t>ที่ว่าการอำเภอชุมพวง(หอประชุมอำเภอ)</t>
  </si>
  <si>
    <t>011630-5</t>
  </si>
  <si>
    <t>บ้านพักนายอำเภอชุมพวง</t>
  </si>
  <si>
    <t>ด่านขุนทด</t>
  </si>
  <si>
    <t>000504-9</t>
  </si>
  <si>
    <t>บ้านพักปกครองอำเภอ (อส.บำรุง)</t>
  </si>
  <si>
    <t>ธัญบุรี</t>
  </si>
  <si>
    <t>271543-2</t>
  </si>
  <si>
    <t>วิทยาลัยกรมการปกครอง</t>
  </si>
  <si>
    <t>029556-7</t>
  </si>
  <si>
    <t>ศาลาประชาคมอำเภอพระแสง</t>
  </si>
  <si>
    <t>บ้านตาขุน</t>
  </si>
  <si>
    <t>011136-6</t>
  </si>
  <si>
    <t>ที่ว่าการอำเภอบ้านตาขุน</t>
  </si>
  <si>
    <t>ชุมพร</t>
  </si>
  <si>
    <t>224886-8</t>
  </si>
  <si>
    <t>กองร้อยอาสารักษาดินแดน จ.ชุมพร ที่ 1</t>
  </si>
  <si>
    <t>226217-2</t>
  </si>
  <si>
    <t>ที่ทำการปกครองจังหวัดชุมพร</t>
  </si>
  <si>
    <t>128167-5</t>
  </si>
  <si>
    <t>ท่าแซะ</t>
  </si>
  <si>
    <t>002400-4</t>
  </si>
  <si>
    <t>ที่ว่าการอำเภอท่าแซะ(216600-3)</t>
  </si>
  <si>
    <t>001580-6</t>
  </si>
  <si>
    <t>หอประชุมที่ว่าการอำเภอท่าแซะ(193633-5)</t>
  </si>
  <si>
    <t>พังงา</t>
  </si>
  <si>
    <t>025051-9</t>
  </si>
  <si>
    <t>บ้านพักข้าราชการฝ่ายปกครองทับปุด</t>
  </si>
  <si>
    <t>ท้ายเหมือง</t>
  </si>
  <si>
    <t>000146-3</t>
  </si>
  <si>
    <t>ที่ว่าการอำเภอท้ายเหมือง</t>
  </si>
  <si>
    <t>ทุ่งสง</t>
  </si>
  <si>
    <t>086171-1</t>
  </si>
  <si>
    <t>แฟลตข้าราชการกรมการปกครอง</t>
  </si>
  <si>
    <t>067482-9</t>
  </si>
  <si>
    <t>ศาลาประชาคมอำเภอนาบอน</t>
  </si>
  <si>
    <t>028262-4</t>
  </si>
  <si>
    <t>ที่ว่าการอำเภอป่าพยอม</t>
  </si>
  <si>
    <t>ศาลาประชาคม อ.ป่าพยอม</t>
  </si>
  <si>
    <t>143032-9</t>
  </si>
  <si>
    <t>แฟลตอำเภอลำทับ</t>
  </si>
  <si>
    <t>นราธิวาส</t>
  </si>
  <si>
    <t>114989-6</t>
  </si>
  <si>
    <t>กองร้อยอาสารักษาดินแดนอำเภอยี่งอ</t>
  </si>
  <si>
    <t>102001-6</t>
  </si>
  <si>
    <t>ที่ว่าการอำเภอยี่งอ</t>
  </si>
  <si>
    <t>056362-2</t>
  </si>
  <si>
    <t>ที่ว่าการอำเภอระแงะ</t>
  </si>
  <si>
    <t>118889-9</t>
  </si>
  <si>
    <t>ศูนย์อำนวยการป้องกันและปราบปรามยาเสพติด จ.นราธิวาส</t>
  </si>
  <si>
    <t>056384-0</t>
  </si>
  <si>
    <t>หมวดโจมตีอำเภอระแงะ</t>
  </si>
  <si>
    <t>114224-8</t>
  </si>
  <si>
    <t>หอประชุมที่ว่าการอำเภอระแงะ</t>
  </si>
  <si>
    <t>รือเสาะ</t>
  </si>
  <si>
    <t>ที่ว่าการอำเภอรือเสาะ</t>
  </si>
  <si>
    <t>006608-0</t>
  </si>
  <si>
    <t>ที่ว่าการอำเภอตากใบ (กองร้อยอาสารักษาดินแดนอำเภอตากใบ)</t>
  </si>
  <si>
    <t>105340-3</t>
  </si>
  <si>
    <t>ที่ว่าการอำเภอสุคิริน</t>
  </si>
  <si>
    <t>รวมเงิน</t>
  </si>
  <si>
    <t>07/61-05/61</t>
  </si>
  <si>
    <t>04/61-02/61</t>
  </si>
  <si>
    <t>01/61-11/60</t>
  </si>
  <si>
    <t>07/60-05/60</t>
  </si>
  <si>
    <t>04/60-02/60</t>
  </si>
  <si>
    <t>01/60-11/59</t>
  </si>
  <si>
    <t>ปี 60</t>
  </si>
  <si>
    <t>10/61</t>
  </si>
  <si>
    <t>09/60</t>
  </si>
  <si>
    <t>08/60</t>
  </si>
  <si>
    <t>10/59</t>
  </si>
  <si>
    <t>รวม</t>
  </si>
  <si>
    <t>กรมการปกครอง</t>
  </si>
  <si>
    <t>สำนักงานทะเบียนอำเภอพล</t>
  </si>
  <si>
    <t>จังหวัด</t>
  </si>
  <si>
    <t>รายละเอียดค่าน้ำประปาค้างชำระ การประปาส่วนภูมิภาค</t>
  </si>
  <si>
    <t>อำเภอ</t>
  </si>
  <si>
    <t>ลำดับที่</t>
  </si>
  <si>
    <t>ลำทับ</t>
  </si>
  <si>
    <t>กระบี่</t>
  </si>
  <si>
    <t>ปะคำ</t>
  </si>
  <si>
    <t>เมืองกาฬสินธุ์</t>
  </si>
  <si>
    <t>ยี่งอ</t>
  </si>
  <si>
    <t>พานทอง</t>
  </si>
  <si>
    <t>ชลบุรี</t>
  </si>
  <si>
    <t>เขาฉกรรจ์</t>
  </si>
  <si>
    <t>บ้านกรวด</t>
  </si>
  <si>
    <t>เขาสวนกวาง</t>
  </si>
  <si>
    <t>ฉะเชิงเทรา</t>
  </si>
  <si>
    <t>มะขาม</t>
  </si>
  <si>
    <t>ระแงะ</t>
  </si>
  <si>
    <t>เมืองขอนแก่น</t>
  </si>
  <si>
    <t>บางประอิน</t>
  </si>
  <si>
    <t>เมืองร้อยเอ็ด</t>
  </si>
  <si>
    <t>ยะลา</t>
  </si>
  <si>
    <t>ปาย</t>
  </si>
  <si>
    <t>ดอยสะเก็ด</t>
  </si>
  <si>
    <t>สูงเนิน</t>
  </si>
  <si>
    <t>เฉลิมพระเกียรติ</t>
  </si>
  <si>
    <t>คูเมือง</t>
  </si>
  <si>
    <t>เมืองสมุทรสงคราม</t>
  </si>
  <si>
    <t>เชียงราย</t>
  </si>
  <si>
    <t>ท่าลี่</t>
  </si>
  <si>
    <t>ทับปุด</t>
  </si>
  <si>
    <t>เมืองปทุมธานี</t>
  </si>
  <si>
    <t>เมืองประจวบคีรีขันธ์</t>
  </si>
  <si>
    <t>เมืองเพชรบุรี</t>
  </si>
  <si>
    <t>บรรพตพิสัย</t>
  </si>
  <si>
    <t>นครสวรรค์</t>
  </si>
  <si>
    <t xml:space="preserve">หอประชุมมหาดไทย 100 ปี อ.สีคิ้ว </t>
  </si>
  <si>
    <t>ทุ่งฝน</t>
  </si>
  <si>
    <t>อุดรธานี</t>
  </si>
  <si>
    <t>ปางมะผ้า</t>
  </si>
  <si>
    <t>เมืองสระแก้ว</t>
  </si>
  <si>
    <t>นาบอน</t>
  </si>
  <si>
    <t>นครศรีธรรมราช</t>
  </si>
  <si>
    <t>โพธิ์ทอง</t>
  </si>
  <si>
    <t>พระแสง</t>
  </si>
  <si>
    <t>สุราษฎร์ธานี</t>
  </si>
  <si>
    <t>ป่าพยอม</t>
  </si>
  <si>
    <t>หนองหาน</t>
  </si>
  <si>
    <t>ลานกระบือ</t>
  </si>
  <si>
    <t>ปัว</t>
  </si>
  <si>
    <t>น่าน</t>
  </si>
  <si>
    <t>กันทรวิชัย</t>
  </si>
  <si>
    <t>แพร่</t>
  </si>
  <si>
    <t>สุรินทร์</t>
  </si>
  <si>
    <t>ลำปาง</t>
  </si>
  <si>
    <t>โกสุมพิสัย</t>
  </si>
  <si>
    <t>ป่าชาง</t>
  </si>
  <si>
    <t>สระบุรี</t>
  </si>
  <si>
    <t>บริหารการทะเบียน สาขาจังหวัดศรีสะเกษ</t>
  </si>
  <si>
    <t>ตากใบ</t>
  </si>
  <si>
    <t>จังหาร</t>
  </si>
  <si>
    <t>เมืองอุบลราชธานี</t>
  </si>
  <si>
    <t>พล</t>
  </si>
  <si>
    <t>เมืองชัยภูมิ</t>
  </si>
  <si>
    <t>ที่ทำการปกครองจังหวัดพระนครศรีอยุธยา (งานมั่นคง)</t>
  </si>
  <si>
    <t>ที่ว่าการอำเภอผักไห่ (หลังใหม่)</t>
  </si>
  <si>
    <t>กุดรัง</t>
  </si>
  <si>
    <t>เมืองแม่ฮ่องสอน</t>
  </si>
  <si>
    <t>เมืองลพบุรี</t>
  </si>
  <si>
    <t>เมืองสกลนคร</t>
  </si>
  <si>
    <t>โซ่พิสัย</t>
  </si>
  <si>
    <t>เมืองหนองคาย</t>
  </si>
  <si>
    <t>บ้านด่าน</t>
  </si>
  <si>
    <t>กองร้อยอส.อ.บ้านด่านลานหอยที่ 3</t>
  </si>
  <si>
    <t>ปกครองจังหวัด</t>
  </si>
  <si>
    <t>ศาลากลางจังหวัดหนองคาย (หลังเก่า)</t>
  </si>
  <si>
    <t>ศูนย์การเรียนเฉพาะความพิการ ประจำอำเภอลานกระบือ</t>
  </si>
  <si>
    <t>แวงใหญ่</t>
  </si>
  <si>
    <t>บ่อทอง</t>
  </si>
  <si>
    <t>เชียงแสน</t>
  </si>
  <si>
    <t>เชียงของ</t>
  </si>
  <si>
    <t>เมืองเชียงใหม่</t>
  </si>
  <si>
    <t>วังน้ำเขียว</t>
  </si>
  <si>
    <t>ขามทะเลสอ</t>
  </si>
  <si>
    <t>สุคิริน</t>
  </si>
  <si>
    <t>โนนดินแดง</t>
  </si>
  <si>
    <t>พัทลุง</t>
  </si>
  <si>
    <t>สอง</t>
  </si>
  <si>
    <t>โคกเจริญ</t>
  </si>
  <si>
    <t>ลำสนธิ</t>
  </si>
  <si>
    <t>ไชยปราการ</t>
  </si>
  <si>
    <t>โคกศรีสุพรรรณ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</si>
</sst>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87" formatCode="mm/yy"/>
    <numFmt numFmtId="188" formatCode="0000"/>
    <numFmt numFmtId="189" formatCode="0.00_)"/>
    <numFmt numFmtId="190" formatCode="\t0%"/>
    <numFmt numFmtId="191" formatCode="0_)"/>
    <numFmt numFmtId="192" formatCode="&quot;ช.นน น.&quot;"/>
    <numFmt numFmtId="193" formatCode="\t0.00%"/>
  </numFmts>
  <fonts count="19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6"/>
      <name val="TH SarabunPSK"/>
      <family val="2"/>
    </font>
    <font>
      <b/>
      <sz val="16"/>
      <color indexed="8"/>
      <name val="TH SarabunPSK"/>
      <family val="2"/>
    </font>
    <font>
      <sz val="10"/>
      <color indexed="8"/>
      <name val="MS Sans Serif"/>
      <family val="2"/>
      <charset val="22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sz val="12"/>
      <color indexed="8"/>
      <name val="CordiaUPC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sz val="14"/>
      <name val="Cordia New"/>
      <family val="2"/>
    </font>
    <font>
      <sz val="12"/>
      <name val="นูลมรผ"/>
      <family val="1"/>
      <charset val="129"/>
    </font>
    <font>
      <sz val="16"/>
      <color indexed="8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name val="TH SarabunPSK"/>
      <family val="2"/>
    </font>
    <font>
      <b/>
      <sz val="18"/>
      <color indexed="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30">
    <xf numFmtId="0" fontId="0" fillId="0" borderId="0"/>
    <xf numFmtId="188" fontId="4" fillId="0" borderId="0" applyFill="0" applyBorder="0" applyAlignment="0" applyProtection="0"/>
    <xf numFmtId="188" fontId="4" fillId="0" borderId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2" borderId="0" applyNumberFormat="0" applyBorder="0" applyAlignment="0" applyProtection="0"/>
    <xf numFmtId="0" fontId="9" fillId="0" borderId="1" applyNumberFormat="0" applyAlignment="0" applyProtection="0"/>
    <xf numFmtId="0" fontId="9" fillId="0" borderId="2">
      <alignment horizontal="left" vertical="center"/>
    </xf>
    <xf numFmtId="0" fontId="8" fillId="3" borderId="0" applyNumberFormat="0" applyBorder="0" applyAlignment="0" applyProtection="0"/>
    <xf numFmtId="189" fontId="10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0" fontId="11" fillId="0" borderId="0" applyFill="0" applyBorder="0" applyAlignment="0" applyProtection="0"/>
    <xf numFmtId="43" fontId="14" fillId="0" borderId="0" applyFont="0" applyFill="0" applyBorder="0" applyAlignment="0" applyProtection="0"/>
    <xf numFmtId="9" fontId="11" fillId="0" borderId="0" applyFill="0" applyBorder="0" applyAlignment="0" applyProtection="0"/>
    <xf numFmtId="190" fontId="11" fillId="0" borderId="0" applyFill="0" applyBorder="0" applyAlignment="0" applyProtection="0"/>
    <xf numFmtId="191" fontId="11" fillId="0" borderId="0" applyFill="0" applyBorder="0" applyAlignment="0" applyProtection="0"/>
    <xf numFmtId="192" fontId="11" fillId="0" borderId="0" applyFill="0" applyBorder="0" applyAlignment="0" applyProtection="0"/>
    <xf numFmtId="193" fontId="11" fillId="0" borderId="0" applyFill="0" applyBorder="0" applyAlignment="0" applyProtection="0"/>
    <xf numFmtId="0" fontId="12" fillId="0" borderId="0"/>
  </cellStyleXfs>
  <cellXfs count="65">
    <xf numFmtId="0" fontId="0" fillId="0" borderId="0" xfId="0"/>
    <xf numFmtId="0" fontId="15" fillId="0" borderId="0" xfId="0" applyFont="1" applyFill="1"/>
    <xf numFmtId="0" fontId="15" fillId="0" borderId="0" xfId="0" applyFont="1"/>
    <xf numFmtId="0" fontId="13" fillId="0" borderId="0" xfId="20" applyNumberFormat="1" applyFont="1" applyFill="1" applyBorder="1" applyAlignment="1" applyProtection="1"/>
    <xf numFmtId="0" fontId="15" fillId="0" borderId="10" xfId="0" applyFont="1" applyBorder="1"/>
    <xf numFmtId="0" fontId="15" fillId="0" borderId="11" xfId="0" applyFont="1" applyBorder="1"/>
    <xf numFmtId="0" fontId="15" fillId="0" borderId="11" xfId="0" applyFont="1" applyBorder="1" applyAlignment="1">
      <alignment horizontal="left"/>
    </xf>
    <xf numFmtId="43" fontId="13" fillId="0" borderId="11" xfId="23" applyFont="1" applyFill="1" applyBorder="1" applyAlignment="1" applyProtection="1"/>
    <xf numFmtId="43" fontId="15" fillId="0" borderId="11" xfId="23" applyFont="1" applyBorder="1"/>
    <xf numFmtId="0" fontId="15" fillId="0" borderId="12" xfId="0" applyFont="1" applyBorder="1"/>
    <xf numFmtId="0" fontId="16" fillId="0" borderId="0" xfId="0" applyFont="1"/>
    <xf numFmtId="0" fontId="15" fillId="0" borderId="16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2" xfId="0" applyFont="1" applyBorder="1" applyAlignment="1">
      <alignment horizontal="left"/>
    </xf>
    <xf numFmtId="43" fontId="13" fillId="0" borderId="12" xfId="23" applyFont="1" applyFill="1" applyBorder="1" applyAlignment="1" applyProtection="1"/>
    <xf numFmtId="43" fontId="15" fillId="0" borderId="12" xfId="23" applyFont="1" applyBorder="1"/>
    <xf numFmtId="0" fontId="15" fillId="0" borderId="18" xfId="0" applyFont="1" applyBorder="1" applyAlignment="1">
      <alignment horizontal="center"/>
    </xf>
    <xf numFmtId="0" fontId="15" fillId="0" borderId="19" xfId="0" applyFont="1" applyBorder="1"/>
    <xf numFmtId="0" fontId="15" fillId="0" borderId="20" xfId="0" applyFont="1" applyBorder="1"/>
    <xf numFmtId="0" fontId="15" fillId="0" borderId="20" xfId="0" applyFont="1" applyBorder="1" applyAlignment="1">
      <alignment horizontal="left"/>
    </xf>
    <xf numFmtId="43" fontId="13" fillId="0" borderId="20" xfId="23" applyFont="1" applyFill="1" applyBorder="1" applyAlignment="1" applyProtection="1"/>
    <xf numFmtId="43" fontId="15" fillId="0" borderId="20" xfId="23" applyFont="1" applyBorder="1"/>
    <xf numFmtId="0" fontId="15" fillId="0" borderId="10" xfId="0" applyFont="1" applyBorder="1" applyAlignment="1">
      <alignment horizontal="left"/>
    </xf>
    <xf numFmtId="43" fontId="13" fillId="0" borderId="10" xfId="23" applyFont="1" applyFill="1" applyBorder="1" applyAlignment="1" applyProtection="1"/>
    <xf numFmtId="43" fontId="15" fillId="0" borderId="10" xfId="23" applyFont="1" applyBorder="1"/>
    <xf numFmtId="0" fontId="15" fillId="0" borderId="3" xfId="0" applyFont="1" applyBorder="1" applyAlignment="1">
      <alignment horizontal="center"/>
    </xf>
    <xf numFmtId="0" fontId="15" fillId="0" borderId="3" xfId="0" applyFont="1" applyBorder="1"/>
    <xf numFmtId="0" fontId="15" fillId="0" borderId="3" xfId="0" applyFont="1" applyBorder="1" applyAlignment="1">
      <alignment horizontal="left"/>
    </xf>
    <xf numFmtId="43" fontId="13" fillId="0" borderId="3" xfId="23" applyFont="1" applyFill="1" applyBorder="1" applyAlignment="1" applyProtection="1"/>
    <xf numFmtId="43" fontId="15" fillId="0" borderId="3" xfId="23" applyFont="1" applyBorder="1"/>
    <xf numFmtId="0" fontId="15" fillId="0" borderId="21" xfId="0" applyFont="1" applyBorder="1" applyAlignment="1">
      <alignment horizontal="center"/>
    </xf>
    <xf numFmtId="0" fontId="15" fillId="0" borderId="19" xfId="0" applyFont="1" applyBorder="1" applyAlignment="1">
      <alignment horizontal="left"/>
    </xf>
    <xf numFmtId="43" fontId="13" fillId="0" borderId="19" xfId="23" applyFont="1" applyFill="1" applyBorder="1" applyAlignment="1" applyProtection="1"/>
    <xf numFmtId="43" fontId="15" fillId="0" borderId="19" xfId="23" applyFont="1" applyBorder="1"/>
    <xf numFmtId="43" fontId="15" fillId="0" borderId="3" xfId="0" applyNumberFormat="1" applyFont="1" applyBorder="1"/>
    <xf numFmtId="0" fontId="16" fillId="0" borderId="3" xfId="0" applyFont="1" applyBorder="1" applyAlignment="1">
      <alignment horizontal="center"/>
    </xf>
    <xf numFmtId="43" fontId="16" fillId="0" borderId="3" xfId="23" applyFont="1" applyBorder="1"/>
    <xf numFmtId="43" fontId="3" fillId="0" borderId="3" xfId="23" applyFont="1" applyFill="1" applyBorder="1" applyAlignment="1" applyProtection="1"/>
    <xf numFmtId="43" fontId="16" fillId="0" borderId="3" xfId="0" applyNumberFormat="1" applyFont="1" applyBorder="1"/>
    <xf numFmtId="43" fontId="3" fillId="0" borderId="0" xfId="8" applyFont="1" applyFill="1" applyBorder="1" applyAlignment="1">
      <alignment horizontal="center" vertical="center"/>
    </xf>
    <xf numFmtId="43" fontId="3" fillId="0" borderId="9" xfId="8" applyFont="1" applyFill="1" applyBorder="1" applyAlignment="1">
      <alignment horizontal="center" vertical="center"/>
    </xf>
    <xf numFmtId="187" fontId="3" fillId="0" borderId="7" xfId="20" applyNumberFormat="1" applyFont="1" applyFill="1" applyBorder="1" applyAlignment="1"/>
    <xf numFmtId="187" fontId="3" fillId="0" borderId="8" xfId="20" applyNumberFormat="1" applyFont="1" applyFill="1" applyBorder="1" applyAlignment="1"/>
    <xf numFmtId="187" fontId="3" fillId="0" borderId="3" xfId="20" quotePrefix="1" applyNumberFormat="1" applyFont="1" applyFill="1" applyBorder="1" applyAlignment="1">
      <alignment horizontal="center"/>
    </xf>
    <xf numFmtId="0" fontId="3" fillId="0" borderId="3" xfId="20" quotePrefix="1" applyFont="1" applyFill="1" applyBorder="1" applyAlignment="1">
      <alignment horizontal="center"/>
    </xf>
    <xf numFmtId="14" fontId="3" fillId="0" borderId="3" xfId="20" quotePrefix="1" applyNumberFormat="1" applyFont="1" applyFill="1" applyBorder="1" applyAlignment="1">
      <alignment horizontal="center"/>
    </xf>
    <xf numFmtId="17" fontId="3" fillId="0" borderId="3" xfId="20" quotePrefix="1" applyNumberFormat="1" applyFont="1" applyFill="1" applyBorder="1" applyAlignment="1">
      <alignment horizontal="center"/>
    </xf>
    <xf numFmtId="0" fontId="3" fillId="0" borderId="3" xfId="20" applyFont="1" applyFill="1" applyBorder="1" applyAlignment="1">
      <alignment horizontal="center"/>
    </xf>
    <xf numFmtId="0" fontId="16" fillId="0" borderId="3" xfId="0" applyFont="1" applyFill="1" applyBorder="1"/>
    <xf numFmtId="0" fontId="16" fillId="0" borderId="3" xfId="0" applyFont="1" applyFill="1" applyBorder="1" applyAlignment="1">
      <alignment horizontal="left"/>
    </xf>
    <xf numFmtId="0" fontId="16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43" fontId="17" fillId="0" borderId="0" xfId="8" applyFont="1" applyFill="1" applyBorder="1" applyAlignment="1">
      <alignment horizontal="center" vertical="center"/>
    </xf>
    <xf numFmtId="43" fontId="18" fillId="0" borderId="0" xfId="8" applyFont="1" applyFill="1" applyBorder="1" applyAlignment="1">
      <alignment horizontal="center" vertical="center"/>
    </xf>
    <xf numFmtId="187" fontId="3" fillId="0" borderId="6" xfId="20" applyNumberFormat="1" applyFont="1" applyFill="1" applyBorder="1" applyAlignment="1">
      <alignment horizontal="center"/>
    </xf>
    <xf numFmtId="187" fontId="3" fillId="0" borderId="7" xfId="20" applyNumberFormat="1" applyFont="1" applyFill="1" applyBorder="1" applyAlignment="1">
      <alignment horizontal="center"/>
    </xf>
    <xf numFmtId="187" fontId="3" fillId="0" borderId="8" xfId="20" applyNumberFormat="1" applyFont="1" applyFill="1" applyBorder="1" applyAlignment="1">
      <alignment horizontal="center"/>
    </xf>
    <xf numFmtId="43" fontId="3" fillId="0" borderId="4" xfId="23" applyFont="1" applyFill="1" applyBorder="1" applyAlignment="1">
      <alignment horizontal="center" vertical="center"/>
    </xf>
    <xf numFmtId="43" fontId="3" fillId="0" borderId="5" xfId="23" applyFont="1" applyFill="1" applyBorder="1" applyAlignment="1">
      <alignment horizontal="center" vertical="center"/>
    </xf>
  </cellXfs>
  <cellStyles count="30">
    <cellStyle name="Comma 2" xfId="1"/>
    <cellStyle name="Comma 3" xfId="2"/>
    <cellStyle name="Comma 4" xfId="3"/>
    <cellStyle name="Comma 5" xfId="4"/>
    <cellStyle name="Comma 6" xfId="5"/>
    <cellStyle name="Comma 7" xfId="6"/>
    <cellStyle name="Comma 8" xfId="7"/>
    <cellStyle name="Comma_สพฐ." xfId="8"/>
    <cellStyle name="Grey" xfId="9"/>
    <cellStyle name="Header1" xfId="10"/>
    <cellStyle name="Header2" xfId="11"/>
    <cellStyle name="Input [yellow]" xfId="12"/>
    <cellStyle name="Normal - Style1" xfId="13"/>
    <cellStyle name="Normal 2" xfId="14"/>
    <cellStyle name="Normal 3" xfId="15"/>
    <cellStyle name="Normal 4" xfId="16"/>
    <cellStyle name="Normal 5" xfId="17"/>
    <cellStyle name="Normal 6" xfId="18"/>
    <cellStyle name="Normal 7" xfId="19"/>
    <cellStyle name="Normal 7 2" xfId="20"/>
    <cellStyle name="Normal 8" xfId="21"/>
    <cellStyle name="Percent [2]" xfId="22"/>
    <cellStyle name="เครื่องหมายจุลภาค" xfId="23" builtinId="3"/>
    <cellStyle name="น้บะภฒ_95" xfId="24"/>
    <cellStyle name="ปกติ" xfId="0" builtinId="0"/>
    <cellStyle name="ฤธถ [0]_95" xfId="25"/>
    <cellStyle name="ฤธถ_95" xfId="26"/>
    <cellStyle name="ล๋ศญ [0]_95" xfId="27"/>
    <cellStyle name="ล๋ศญ_95" xfId="28"/>
    <cellStyle name="วฅมุ_4ฟ๙ฝวภ๛" xfId="29"/>
  </cellStyles>
  <dxfs count="0"/>
  <tableStyles count="0" defaultTableStyle="TableStyleMedium9" defaultPivotStyle="PivotStyleLight16"/>
  <colors>
    <mruColors>
      <color rgb="FFEEE89C"/>
      <color rgb="FFFF7C80"/>
      <color rgb="FF00CC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3604;&#3634;-&#3619;&#3623;&#3617;6110%20new%20-%20&#3649;&#3618;&#3585;5&#3619;&#3633;&#360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สรุป"/>
      <sheetName val="รายละเอียด"/>
      <sheetName val="ไม่มีต้นสังกัด"/>
      <sheetName val="กรมส่งเสริมการเกษตร"/>
      <sheetName val="กรมส่งเสริมสหกรณ์"/>
      <sheetName val="กรมพัฒนาสังคมและสวัสดิการ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46"/>
  <sheetViews>
    <sheetView tabSelected="1" zoomScaleNormal="100" workbookViewId="0">
      <selection activeCell="H27" sqref="H27"/>
    </sheetView>
  </sheetViews>
  <sheetFormatPr defaultRowHeight="21"/>
  <cols>
    <col min="1" max="1" width="6.25" style="2" customWidth="1"/>
    <col min="2" max="2" width="13.5" style="2" bestFit="1" customWidth="1"/>
    <col min="3" max="3" width="14.875" style="2" customWidth="1"/>
    <col min="4" max="4" width="11.625" style="2" customWidth="1"/>
    <col min="5" max="5" width="0.25" style="2" hidden="1" customWidth="1"/>
    <col min="6" max="6" width="44.75" style="2" customWidth="1"/>
    <col min="7" max="8" width="11" style="2" customWidth="1"/>
    <col min="9" max="9" width="10" style="2" customWidth="1"/>
    <col min="10" max="10" width="11.125" style="2" customWidth="1"/>
    <col min="11" max="12" width="10.5" style="2" customWidth="1"/>
    <col min="13" max="13" width="10.375" style="2" customWidth="1"/>
    <col min="14" max="14" width="10.25" style="2" customWidth="1"/>
    <col min="15" max="15" width="8.875" style="2" customWidth="1"/>
    <col min="16" max="16" width="9.25" style="2" customWidth="1"/>
    <col min="17" max="17" width="9.125" style="2" customWidth="1"/>
    <col min="18" max="18" width="11.375" style="2" customWidth="1"/>
    <col min="19" max="19" width="10.125" style="2" hidden="1" customWidth="1"/>
    <col min="20" max="20" width="10.375" style="2" hidden="1" customWidth="1"/>
    <col min="21" max="21" width="5.125" style="2" hidden="1" customWidth="1"/>
    <col min="22" max="16384" width="9" style="2"/>
  </cols>
  <sheetData>
    <row r="1" spans="1:21" s="1" customFormat="1" ht="23.25">
      <c r="A1" s="58" t="s">
        <v>404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s="1" customFormat="1" ht="23.25">
      <c r="A2" s="58" t="s">
        <v>401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s="1" customFormat="1" ht="23.25">
      <c r="A3" s="59" t="s">
        <v>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</row>
    <row r="4" spans="1:21" s="1" customFormat="1" ht="11.25" customHeight="1">
      <c r="C4" s="40"/>
      <c r="D4" s="40"/>
      <c r="E4" s="40"/>
      <c r="F4" s="40"/>
      <c r="G4" s="40"/>
      <c r="H4" s="40"/>
      <c r="I4" s="40"/>
      <c r="J4" s="41"/>
      <c r="K4" s="41"/>
      <c r="L4" s="41"/>
      <c r="M4" s="41"/>
    </row>
    <row r="5" spans="1:21">
      <c r="A5" s="56" t="s">
        <v>406</v>
      </c>
      <c r="B5" s="54" t="s">
        <v>403</v>
      </c>
      <c r="C5" s="52" t="s">
        <v>405</v>
      </c>
      <c r="D5" s="52" t="s">
        <v>0</v>
      </c>
      <c r="E5" s="52" t="s">
        <v>1</v>
      </c>
      <c r="F5" s="52" t="s">
        <v>2</v>
      </c>
      <c r="G5" s="52" t="s">
        <v>388</v>
      </c>
      <c r="H5" s="63" t="s">
        <v>3</v>
      </c>
      <c r="I5" s="63" t="s">
        <v>395</v>
      </c>
      <c r="J5" s="60" t="s">
        <v>3</v>
      </c>
      <c r="K5" s="61"/>
      <c r="L5" s="61"/>
      <c r="M5" s="61"/>
      <c r="N5" s="61"/>
      <c r="O5" s="62"/>
      <c r="P5" s="60" t="s">
        <v>395</v>
      </c>
      <c r="Q5" s="61"/>
      <c r="R5" s="62"/>
      <c r="S5" s="42"/>
      <c r="T5" s="42"/>
      <c r="U5" s="43"/>
    </row>
    <row r="6" spans="1:21" s="3" customFormat="1">
      <c r="A6" s="57"/>
      <c r="B6" s="55"/>
      <c r="C6" s="53"/>
      <c r="D6" s="53"/>
      <c r="E6" s="53"/>
      <c r="F6" s="53"/>
      <c r="G6" s="53" t="s">
        <v>388</v>
      </c>
      <c r="H6" s="64"/>
      <c r="I6" s="64"/>
      <c r="J6" s="44">
        <v>22525</v>
      </c>
      <c r="K6" s="44">
        <v>22494</v>
      </c>
      <c r="L6" s="45" t="s">
        <v>389</v>
      </c>
      <c r="M6" s="46" t="s">
        <v>390</v>
      </c>
      <c r="N6" s="46" t="s">
        <v>391</v>
      </c>
      <c r="O6" s="47" t="s">
        <v>396</v>
      </c>
      <c r="P6" s="47" t="s">
        <v>397</v>
      </c>
      <c r="Q6" s="47" t="s">
        <v>398</v>
      </c>
      <c r="R6" s="48" t="s">
        <v>392</v>
      </c>
      <c r="S6" s="48" t="s">
        <v>393</v>
      </c>
      <c r="T6" s="48" t="s">
        <v>394</v>
      </c>
      <c r="U6" s="47" t="s">
        <v>399</v>
      </c>
    </row>
    <row r="7" spans="1:21" s="10" customFormat="1">
      <c r="A7" s="49"/>
      <c r="B7" s="49"/>
      <c r="C7" s="49"/>
      <c r="D7" s="50"/>
      <c r="E7" s="50"/>
      <c r="F7" s="51" t="s">
        <v>400</v>
      </c>
      <c r="G7" s="38">
        <f>SUM(G8:G246)/2</f>
        <v>543164.44999999984</v>
      </c>
      <c r="H7" s="38">
        <f t="shared" ref="H7:R7" si="0">SUM(H8:H246)/2</f>
        <v>523050.10999999958</v>
      </c>
      <c r="I7" s="38">
        <f t="shared" si="0"/>
        <v>20114.34</v>
      </c>
      <c r="J7" s="38">
        <f t="shared" si="0"/>
        <v>317818.68999999983</v>
      </c>
      <c r="K7" s="38">
        <f t="shared" si="0"/>
        <v>77249.410000000033</v>
      </c>
      <c r="L7" s="38">
        <f t="shared" si="0"/>
        <v>54702.52</v>
      </c>
      <c r="M7" s="38">
        <f t="shared" si="0"/>
        <v>49095.399999999994</v>
      </c>
      <c r="N7" s="38">
        <f t="shared" si="0"/>
        <v>17501.830000000002</v>
      </c>
      <c r="O7" s="38">
        <f t="shared" si="0"/>
        <v>6682.26</v>
      </c>
      <c r="P7" s="38">
        <f t="shared" si="0"/>
        <v>4905.74</v>
      </c>
      <c r="Q7" s="38">
        <f t="shared" si="0"/>
        <v>2581.8000000000002</v>
      </c>
      <c r="R7" s="38">
        <f t="shared" si="0"/>
        <v>12626.8</v>
      </c>
      <c r="S7" s="38">
        <f t="shared" ref="S7:U7" ca="1" si="1">SUM(S8:S245)</f>
        <v>0</v>
      </c>
      <c r="T7" s="38">
        <f t="shared" ca="1" si="1"/>
        <v>0</v>
      </c>
      <c r="U7" s="38">
        <f t="shared" ca="1" si="1"/>
        <v>0</v>
      </c>
    </row>
    <row r="8" spans="1:21">
      <c r="A8" s="17">
        <f>A6+1</f>
        <v>1</v>
      </c>
      <c r="B8" s="18" t="s">
        <v>408</v>
      </c>
      <c r="C8" s="19" t="s">
        <v>407</v>
      </c>
      <c r="D8" s="20" t="s">
        <v>367</v>
      </c>
      <c r="E8" s="20">
        <v>1430329</v>
      </c>
      <c r="F8" s="19" t="s">
        <v>368</v>
      </c>
      <c r="G8" s="21">
        <f t="shared" ref="G8:G45" si="2">SUM(H8:I8)</f>
        <v>10388.629999999999</v>
      </c>
      <c r="H8" s="34">
        <f t="shared" ref="H8:H45" si="3">SUM(J8:O8)</f>
        <v>10388.629999999999</v>
      </c>
      <c r="I8" s="34">
        <f t="shared" ref="I8:I45" si="4">SUM(P8:U8)</f>
        <v>0</v>
      </c>
      <c r="J8" s="34">
        <v>10388.629999999999</v>
      </c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</row>
    <row r="9" spans="1:21">
      <c r="A9" s="26"/>
      <c r="B9" s="27"/>
      <c r="C9" s="27"/>
      <c r="D9" s="28"/>
      <c r="E9" s="28"/>
      <c r="F9" s="36" t="s">
        <v>400</v>
      </c>
      <c r="G9" s="37">
        <f>SUM(G8)</f>
        <v>10388.629999999999</v>
      </c>
      <c r="H9" s="37">
        <f t="shared" ref="H9:R9" si="5">SUM(H8)</f>
        <v>10388.629999999999</v>
      </c>
      <c r="I9" s="37">
        <f t="shared" si="5"/>
        <v>0</v>
      </c>
      <c r="J9" s="37">
        <f t="shared" si="5"/>
        <v>10388.629999999999</v>
      </c>
      <c r="K9" s="37">
        <f t="shared" si="5"/>
        <v>0</v>
      </c>
      <c r="L9" s="37">
        <f t="shared" si="5"/>
        <v>0</v>
      </c>
      <c r="M9" s="37">
        <f t="shared" si="5"/>
        <v>0</v>
      </c>
      <c r="N9" s="37">
        <f t="shared" si="5"/>
        <v>0</v>
      </c>
      <c r="O9" s="37">
        <f t="shared" si="5"/>
        <v>0</v>
      </c>
      <c r="P9" s="37">
        <f t="shared" si="5"/>
        <v>0</v>
      </c>
      <c r="Q9" s="37">
        <f t="shared" si="5"/>
        <v>0</v>
      </c>
      <c r="R9" s="37">
        <f t="shared" si="5"/>
        <v>0</v>
      </c>
      <c r="S9" s="30">
        <f t="shared" ref="S9:U9" si="6">SUM(S8)</f>
        <v>0</v>
      </c>
      <c r="T9" s="30">
        <f t="shared" si="6"/>
        <v>0</v>
      </c>
      <c r="U9" s="30">
        <f t="shared" si="6"/>
        <v>0</v>
      </c>
    </row>
    <row r="10" spans="1:21">
      <c r="A10" s="12">
        <v>1</v>
      </c>
      <c r="B10" s="4" t="s">
        <v>30</v>
      </c>
      <c r="C10" s="4" t="s">
        <v>410</v>
      </c>
      <c r="D10" s="23">
        <v>10680117662</v>
      </c>
      <c r="E10" s="23">
        <v>10680117662</v>
      </c>
      <c r="F10" s="4" t="s">
        <v>31</v>
      </c>
      <c r="G10" s="24">
        <f t="shared" si="2"/>
        <v>1126.92</v>
      </c>
      <c r="H10" s="25">
        <f t="shared" si="3"/>
        <v>1126.92</v>
      </c>
      <c r="I10" s="25">
        <f t="shared" si="4"/>
        <v>0</v>
      </c>
      <c r="J10" s="25">
        <v>1126.92</v>
      </c>
      <c r="K10" s="25">
        <v>0</v>
      </c>
      <c r="L10" s="25">
        <v>0</v>
      </c>
      <c r="M10" s="25">
        <v>0</v>
      </c>
      <c r="N10" s="25">
        <v>0</v>
      </c>
      <c r="O10" s="25"/>
      <c r="P10" s="25"/>
      <c r="Q10" s="25"/>
      <c r="R10" s="25">
        <v>0</v>
      </c>
      <c r="S10" s="25">
        <v>0</v>
      </c>
      <c r="T10" s="25">
        <v>0</v>
      </c>
      <c r="U10" s="25"/>
    </row>
    <row r="11" spans="1:21">
      <c r="A11" s="31">
        <f t="shared" ref="A11:A46" si="7">A10+1</f>
        <v>2</v>
      </c>
      <c r="B11" s="19" t="s">
        <v>30</v>
      </c>
      <c r="C11" s="19" t="s">
        <v>410</v>
      </c>
      <c r="D11" s="20">
        <v>10680226916</v>
      </c>
      <c r="E11" s="20">
        <v>10680226916</v>
      </c>
      <c r="F11" s="19" t="s">
        <v>32</v>
      </c>
      <c r="G11" s="21">
        <f t="shared" si="2"/>
        <v>7611.45</v>
      </c>
      <c r="H11" s="22">
        <f t="shared" si="3"/>
        <v>7611.45</v>
      </c>
      <c r="I11" s="22">
        <f t="shared" si="4"/>
        <v>0</v>
      </c>
      <c r="J11" s="22">
        <v>7611.45</v>
      </c>
      <c r="K11" s="22">
        <v>0</v>
      </c>
      <c r="L11" s="22">
        <v>0</v>
      </c>
      <c r="M11" s="22">
        <v>0</v>
      </c>
      <c r="N11" s="22">
        <v>0</v>
      </c>
      <c r="O11" s="22"/>
      <c r="P11" s="22"/>
      <c r="Q11" s="22"/>
      <c r="R11" s="22">
        <v>0</v>
      </c>
      <c r="S11" s="22">
        <v>0</v>
      </c>
      <c r="T11" s="22">
        <v>0</v>
      </c>
      <c r="U11" s="22"/>
    </row>
    <row r="12" spans="1:21">
      <c r="A12" s="26"/>
      <c r="B12" s="27"/>
      <c r="C12" s="27"/>
      <c r="D12" s="28"/>
      <c r="E12" s="28"/>
      <c r="F12" s="36" t="s">
        <v>400</v>
      </c>
      <c r="G12" s="37">
        <f>SUM(G10:G11)</f>
        <v>8738.369999999999</v>
      </c>
      <c r="H12" s="37">
        <f t="shared" ref="H12:R12" si="8">SUM(H10:H11)</f>
        <v>8738.369999999999</v>
      </c>
      <c r="I12" s="37">
        <f t="shared" si="8"/>
        <v>0</v>
      </c>
      <c r="J12" s="37">
        <f t="shared" si="8"/>
        <v>8738.369999999999</v>
      </c>
      <c r="K12" s="37">
        <f t="shared" si="8"/>
        <v>0</v>
      </c>
      <c r="L12" s="37">
        <f t="shared" si="8"/>
        <v>0</v>
      </c>
      <c r="M12" s="37">
        <f t="shared" si="8"/>
        <v>0</v>
      </c>
      <c r="N12" s="37">
        <f t="shared" si="8"/>
        <v>0</v>
      </c>
      <c r="O12" s="37">
        <f t="shared" si="8"/>
        <v>0</v>
      </c>
      <c r="P12" s="37">
        <f t="shared" si="8"/>
        <v>0</v>
      </c>
      <c r="Q12" s="37">
        <f t="shared" si="8"/>
        <v>0</v>
      </c>
      <c r="R12" s="37">
        <f t="shared" si="8"/>
        <v>0</v>
      </c>
      <c r="S12" s="30">
        <f t="shared" ref="S12:U12" si="9">SUM(S10:S11)</f>
        <v>0</v>
      </c>
      <c r="T12" s="30">
        <f t="shared" si="9"/>
        <v>0</v>
      </c>
      <c r="U12" s="30">
        <f t="shared" si="9"/>
        <v>0</v>
      </c>
    </row>
    <row r="13" spans="1:21">
      <c r="A13" s="17">
        <v>1</v>
      </c>
      <c r="B13" s="18" t="s">
        <v>22</v>
      </c>
      <c r="C13" s="18" t="s">
        <v>450</v>
      </c>
      <c r="D13" s="32">
        <v>10380031828</v>
      </c>
      <c r="E13" s="32">
        <v>10380031828</v>
      </c>
      <c r="F13" s="18" t="s">
        <v>478</v>
      </c>
      <c r="G13" s="33">
        <f>SUM(H13:I13)</f>
        <v>577.79999999999995</v>
      </c>
      <c r="H13" s="34">
        <f t="shared" si="3"/>
        <v>577.79999999999995</v>
      </c>
      <c r="I13" s="34">
        <f t="shared" si="4"/>
        <v>0</v>
      </c>
      <c r="J13" s="34">
        <v>192.6</v>
      </c>
      <c r="K13" s="34">
        <v>192.6</v>
      </c>
      <c r="L13" s="34">
        <v>192.6</v>
      </c>
      <c r="M13" s="34">
        <v>0</v>
      </c>
      <c r="N13" s="34">
        <v>0</v>
      </c>
      <c r="O13" s="34"/>
      <c r="P13" s="34"/>
      <c r="Q13" s="34"/>
      <c r="R13" s="34">
        <v>0</v>
      </c>
      <c r="S13" s="34">
        <v>0</v>
      </c>
      <c r="T13" s="34">
        <v>0</v>
      </c>
      <c r="U13" s="34"/>
    </row>
    <row r="14" spans="1:21">
      <c r="A14" s="26"/>
      <c r="B14" s="27"/>
      <c r="C14" s="27"/>
      <c r="D14" s="28"/>
      <c r="E14" s="28"/>
      <c r="F14" s="36" t="s">
        <v>400</v>
      </c>
      <c r="G14" s="37">
        <f>SUM(G13)</f>
        <v>577.79999999999995</v>
      </c>
      <c r="H14" s="37">
        <f t="shared" ref="H14:R14" si="10">SUM(H13)</f>
        <v>577.79999999999995</v>
      </c>
      <c r="I14" s="37">
        <f t="shared" si="10"/>
        <v>0</v>
      </c>
      <c r="J14" s="37">
        <f t="shared" si="10"/>
        <v>192.6</v>
      </c>
      <c r="K14" s="37">
        <f t="shared" si="10"/>
        <v>192.6</v>
      </c>
      <c r="L14" s="37">
        <f t="shared" si="10"/>
        <v>192.6</v>
      </c>
      <c r="M14" s="37">
        <f t="shared" si="10"/>
        <v>0</v>
      </c>
      <c r="N14" s="37">
        <f t="shared" si="10"/>
        <v>0</v>
      </c>
      <c r="O14" s="37">
        <f t="shared" si="10"/>
        <v>0</v>
      </c>
      <c r="P14" s="37">
        <f t="shared" si="10"/>
        <v>0</v>
      </c>
      <c r="Q14" s="37">
        <f t="shared" si="10"/>
        <v>0</v>
      </c>
      <c r="R14" s="37">
        <f t="shared" si="10"/>
        <v>0</v>
      </c>
      <c r="S14" s="30">
        <f t="shared" ref="S14:U14" si="11">SUM(S13)</f>
        <v>0</v>
      </c>
      <c r="T14" s="30">
        <f t="shared" si="11"/>
        <v>0</v>
      </c>
      <c r="U14" s="30">
        <f t="shared" si="11"/>
        <v>0</v>
      </c>
    </row>
    <row r="15" spans="1:21">
      <c r="A15" s="12">
        <v>1</v>
      </c>
      <c r="B15" s="4" t="s">
        <v>23</v>
      </c>
      <c r="C15" s="4" t="s">
        <v>476</v>
      </c>
      <c r="D15" s="23" t="s">
        <v>28</v>
      </c>
      <c r="E15" s="23">
        <v>4381895</v>
      </c>
      <c r="F15" s="4" t="s">
        <v>29</v>
      </c>
      <c r="G15" s="24">
        <f t="shared" si="2"/>
        <v>567.1</v>
      </c>
      <c r="H15" s="25">
        <f t="shared" si="3"/>
        <v>567.1</v>
      </c>
      <c r="I15" s="25">
        <f t="shared" si="4"/>
        <v>0</v>
      </c>
      <c r="J15" s="25">
        <v>567.1</v>
      </c>
      <c r="K15" s="25">
        <v>0</v>
      </c>
      <c r="L15" s="25">
        <v>0</v>
      </c>
      <c r="M15" s="25">
        <v>0</v>
      </c>
      <c r="N15" s="25">
        <v>0</v>
      </c>
      <c r="O15" s="25"/>
      <c r="P15" s="25"/>
      <c r="Q15" s="25"/>
      <c r="R15" s="25">
        <v>0</v>
      </c>
      <c r="S15" s="25">
        <v>0</v>
      </c>
      <c r="T15" s="25">
        <v>0</v>
      </c>
      <c r="U15" s="25"/>
    </row>
    <row r="16" spans="1:21">
      <c r="A16" s="11">
        <f t="shared" si="7"/>
        <v>2</v>
      </c>
      <c r="B16" s="5" t="s">
        <v>23</v>
      </c>
      <c r="C16" s="4" t="s">
        <v>420</v>
      </c>
      <c r="D16" s="6" t="s">
        <v>24</v>
      </c>
      <c r="E16" s="6">
        <v>5518443</v>
      </c>
      <c r="F16" s="5" t="s">
        <v>25</v>
      </c>
      <c r="G16" s="7">
        <f t="shared" si="2"/>
        <v>470.8</v>
      </c>
      <c r="H16" s="8">
        <f t="shared" si="3"/>
        <v>470.8</v>
      </c>
      <c r="I16" s="8">
        <f t="shared" si="4"/>
        <v>0</v>
      </c>
      <c r="J16" s="8">
        <v>470.8</v>
      </c>
      <c r="K16" s="8">
        <v>0</v>
      </c>
      <c r="L16" s="8">
        <v>0</v>
      </c>
      <c r="M16" s="8">
        <v>0</v>
      </c>
      <c r="N16" s="8">
        <v>0</v>
      </c>
      <c r="O16" s="8"/>
      <c r="P16" s="8"/>
      <c r="Q16" s="8"/>
      <c r="R16" s="8">
        <v>0</v>
      </c>
      <c r="S16" s="8">
        <v>0</v>
      </c>
      <c r="T16" s="8">
        <v>0</v>
      </c>
      <c r="U16" s="8"/>
    </row>
    <row r="17" spans="1:21">
      <c r="A17" s="11">
        <f t="shared" si="7"/>
        <v>3</v>
      </c>
      <c r="B17" s="5" t="s">
        <v>23</v>
      </c>
      <c r="C17" s="4" t="s">
        <v>420</v>
      </c>
      <c r="D17" s="6" t="s">
        <v>27</v>
      </c>
      <c r="E17" s="6">
        <v>6219246</v>
      </c>
      <c r="F17" s="5" t="s">
        <v>25</v>
      </c>
      <c r="G17" s="7">
        <f t="shared" si="2"/>
        <v>1010.08</v>
      </c>
      <c r="H17" s="8">
        <f t="shared" si="3"/>
        <v>1010.08</v>
      </c>
      <c r="I17" s="8">
        <f t="shared" si="4"/>
        <v>0</v>
      </c>
      <c r="J17" s="8">
        <v>1010.08</v>
      </c>
      <c r="K17" s="8">
        <v>0</v>
      </c>
      <c r="L17" s="8">
        <v>0</v>
      </c>
      <c r="M17" s="8">
        <v>0</v>
      </c>
      <c r="N17" s="8">
        <v>0</v>
      </c>
      <c r="O17" s="8"/>
      <c r="P17" s="8"/>
      <c r="Q17" s="8"/>
      <c r="R17" s="8">
        <v>0</v>
      </c>
      <c r="S17" s="8">
        <v>0</v>
      </c>
      <c r="T17" s="8">
        <v>0</v>
      </c>
      <c r="U17" s="8"/>
    </row>
    <row r="18" spans="1:21">
      <c r="A18" s="11">
        <f t="shared" si="7"/>
        <v>4</v>
      </c>
      <c r="B18" s="5" t="s">
        <v>23</v>
      </c>
      <c r="C18" s="5" t="s">
        <v>416</v>
      </c>
      <c r="D18" s="6" t="s">
        <v>169</v>
      </c>
      <c r="E18" s="6">
        <v>487720</v>
      </c>
      <c r="F18" s="5" t="s">
        <v>168</v>
      </c>
      <c r="G18" s="7">
        <f t="shared" si="2"/>
        <v>1476.07</v>
      </c>
      <c r="H18" s="8">
        <f t="shared" si="3"/>
        <v>1476.07</v>
      </c>
      <c r="I18" s="8">
        <f t="shared" si="4"/>
        <v>0</v>
      </c>
      <c r="J18" s="8">
        <v>951.77</v>
      </c>
      <c r="K18" s="8">
        <v>524.29999999999995</v>
      </c>
      <c r="L18" s="8"/>
      <c r="M18" s="8"/>
      <c r="N18" s="8"/>
      <c r="O18" s="8"/>
      <c r="P18" s="8"/>
      <c r="Q18" s="8"/>
      <c r="R18" s="8"/>
      <c r="S18" s="8"/>
      <c r="T18" s="8"/>
      <c r="U18" s="8"/>
    </row>
    <row r="19" spans="1:21">
      <c r="A19" s="11">
        <f t="shared" si="7"/>
        <v>5</v>
      </c>
      <c r="B19" s="5" t="s">
        <v>23</v>
      </c>
      <c r="C19" s="5" t="s">
        <v>416</v>
      </c>
      <c r="D19" s="6" t="s">
        <v>167</v>
      </c>
      <c r="E19" s="6">
        <v>838807</v>
      </c>
      <c r="F19" s="5" t="s">
        <v>168</v>
      </c>
      <c r="G19" s="7">
        <f t="shared" si="2"/>
        <v>5403.5</v>
      </c>
      <c r="H19" s="8">
        <f t="shared" si="3"/>
        <v>5403.5</v>
      </c>
      <c r="I19" s="8">
        <f t="shared" si="4"/>
        <v>0</v>
      </c>
      <c r="J19" s="8">
        <v>2399.9</v>
      </c>
      <c r="K19" s="8">
        <v>3003.6</v>
      </c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1:21">
      <c r="A20" s="11">
        <f t="shared" si="7"/>
        <v>6</v>
      </c>
      <c r="B20" s="5" t="s">
        <v>23</v>
      </c>
      <c r="C20" s="5" t="s">
        <v>479</v>
      </c>
      <c r="D20" s="6" t="s">
        <v>180</v>
      </c>
      <c r="E20" s="6">
        <v>290171</v>
      </c>
      <c r="F20" s="5" t="s">
        <v>181</v>
      </c>
      <c r="G20" s="7">
        <f t="shared" si="2"/>
        <v>652.70000000000005</v>
      </c>
      <c r="H20" s="8">
        <f t="shared" si="3"/>
        <v>652.70000000000005</v>
      </c>
      <c r="I20" s="8">
        <f t="shared" si="4"/>
        <v>0</v>
      </c>
      <c r="J20" s="8">
        <v>652.70000000000005</v>
      </c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</row>
    <row r="21" spans="1:21">
      <c r="A21" s="11">
        <f t="shared" si="7"/>
        <v>7</v>
      </c>
      <c r="B21" s="5" t="s">
        <v>23</v>
      </c>
      <c r="C21" s="5" t="s">
        <v>479</v>
      </c>
      <c r="D21" s="6" t="s">
        <v>176</v>
      </c>
      <c r="E21" s="6">
        <v>296713</v>
      </c>
      <c r="F21" s="5" t="s">
        <v>177</v>
      </c>
      <c r="G21" s="7">
        <f t="shared" si="2"/>
        <v>1228.3599999999999</v>
      </c>
      <c r="H21" s="8">
        <f t="shared" si="3"/>
        <v>1228.3599999999999</v>
      </c>
      <c r="I21" s="8">
        <f t="shared" si="4"/>
        <v>0</v>
      </c>
      <c r="J21" s="8">
        <v>1228.3599999999999</v>
      </c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</row>
    <row r="22" spans="1:21">
      <c r="A22" s="11">
        <f t="shared" si="7"/>
        <v>8</v>
      </c>
      <c r="B22" s="5" t="s">
        <v>23</v>
      </c>
      <c r="C22" s="5" t="s">
        <v>173</v>
      </c>
      <c r="D22" s="6" t="s">
        <v>174</v>
      </c>
      <c r="E22" s="6">
        <v>610377</v>
      </c>
      <c r="F22" s="5" t="s">
        <v>175</v>
      </c>
      <c r="G22" s="7">
        <f t="shared" si="2"/>
        <v>1251.47</v>
      </c>
      <c r="H22" s="8">
        <f t="shared" si="3"/>
        <v>1251.47</v>
      </c>
      <c r="I22" s="8">
        <f t="shared" si="4"/>
        <v>0</v>
      </c>
      <c r="J22" s="8">
        <v>1251.47</v>
      </c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</row>
    <row r="23" spans="1:21">
      <c r="A23" s="11">
        <f t="shared" si="7"/>
        <v>9</v>
      </c>
      <c r="B23" s="5" t="s">
        <v>23</v>
      </c>
      <c r="C23" s="5" t="s">
        <v>173</v>
      </c>
      <c r="D23" s="6" t="s">
        <v>178</v>
      </c>
      <c r="E23" s="6">
        <v>741497</v>
      </c>
      <c r="F23" s="5" t="s">
        <v>179</v>
      </c>
      <c r="G23" s="7">
        <f t="shared" si="2"/>
        <v>214</v>
      </c>
      <c r="H23" s="8">
        <f t="shared" si="3"/>
        <v>214</v>
      </c>
      <c r="I23" s="8">
        <f t="shared" si="4"/>
        <v>0</v>
      </c>
      <c r="J23" s="8">
        <v>214</v>
      </c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</row>
    <row r="24" spans="1:21">
      <c r="A24" s="11">
        <f t="shared" si="7"/>
        <v>10</v>
      </c>
      <c r="B24" s="5" t="s">
        <v>23</v>
      </c>
      <c r="C24" s="5" t="s">
        <v>161</v>
      </c>
      <c r="D24" s="6" t="s">
        <v>162</v>
      </c>
      <c r="E24" s="6">
        <v>1115806</v>
      </c>
      <c r="F24" s="5" t="s">
        <v>163</v>
      </c>
      <c r="G24" s="7">
        <f t="shared" si="2"/>
        <v>5914.85</v>
      </c>
      <c r="H24" s="8">
        <f t="shared" si="3"/>
        <v>5914.85</v>
      </c>
      <c r="I24" s="8">
        <f t="shared" si="4"/>
        <v>0</v>
      </c>
      <c r="J24" s="8">
        <v>5914.85</v>
      </c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>
      <c r="A25" s="11">
        <f t="shared" si="7"/>
        <v>11</v>
      </c>
      <c r="B25" s="5" t="s">
        <v>23</v>
      </c>
      <c r="C25" s="5" t="s">
        <v>161</v>
      </c>
      <c r="D25" s="6" t="s">
        <v>164</v>
      </c>
      <c r="E25" s="6">
        <v>1118889</v>
      </c>
      <c r="F25" s="5" t="s">
        <v>165</v>
      </c>
      <c r="G25" s="7">
        <f t="shared" si="2"/>
        <v>192.6</v>
      </c>
      <c r="H25" s="8">
        <f t="shared" si="3"/>
        <v>192.6</v>
      </c>
      <c r="I25" s="8">
        <f t="shared" si="4"/>
        <v>0</v>
      </c>
      <c r="J25" s="8">
        <v>192.6</v>
      </c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</row>
    <row r="26" spans="1:21">
      <c r="A26" s="11">
        <f t="shared" si="7"/>
        <v>12</v>
      </c>
      <c r="B26" s="5" t="s">
        <v>23</v>
      </c>
      <c r="C26" s="5" t="s">
        <v>166</v>
      </c>
      <c r="D26" s="6" t="s">
        <v>172</v>
      </c>
      <c r="E26" s="6">
        <v>487616</v>
      </c>
      <c r="F26" s="5" t="s">
        <v>171</v>
      </c>
      <c r="G26" s="7">
        <f t="shared" si="2"/>
        <v>4777.12</v>
      </c>
      <c r="H26" s="8">
        <f t="shared" si="3"/>
        <v>4777.12</v>
      </c>
      <c r="I26" s="8">
        <f t="shared" si="4"/>
        <v>0</v>
      </c>
      <c r="J26" s="8">
        <v>4777.12</v>
      </c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</row>
    <row r="27" spans="1:21">
      <c r="A27" s="11">
        <f t="shared" si="7"/>
        <v>13</v>
      </c>
      <c r="B27" s="5" t="s">
        <v>23</v>
      </c>
      <c r="C27" s="5" t="s">
        <v>166</v>
      </c>
      <c r="D27" s="6" t="s">
        <v>170</v>
      </c>
      <c r="E27" s="6">
        <v>601342</v>
      </c>
      <c r="F27" s="5" t="s">
        <v>171</v>
      </c>
      <c r="G27" s="7">
        <f t="shared" si="2"/>
        <v>1182.1400000000001</v>
      </c>
      <c r="H27" s="8">
        <f t="shared" si="3"/>
        <v>1182.1400000000001</v>
      </c>
      <c r="I27" s="8">
        <f t="shared" si="4"/>
        <v>0</v>
      </c>
      <c r="J27" s="8">
        <v>1182.1400000000001</v>
      </c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</row>
    <row r="28" spans="1:21">
      <c r="A28" s="11">
        <f t="shared" si="7"/>
        <v>14</v>
      </c>
      <c r="B28" s="5" t="s">
        <v>23</v>
      </c>
      <c r="C28" s="5" t="s">
        <v>158</v>
      </c>
      <c r="D28" s="6" t="s">
        <v>159</v>
      </c>
      <c r="E28" s="6">
        <v>892980</v>
      </c>
      <c r="F28" s="5" t="s">
        <v>160</v>
      </c>
      <c r="G28" s="7">
        <f t="shared" si="2"/>
        <v>2142.94</v>
      </c>
      <c r="H28" s="8">
        <f t="shared" si="3"/>
        <v>2142.94</v>
      </c>
      <c r="I28" s="8">
        <f t="shared" si="4"/>
        <v>0</v>
      </c>
      <c r="J28" s="8">
        <v>2142.94</v>
      </c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</row>
    <row r="29" spans="1:21">
      <c r="A29" s="11">
        <f t="shared" si="7"/>
        <v>15</v>
      </c>
      <c r="B29" s="5" t="s">
        <v>23</v>
      </c>
      <c r="C29" s="5" t="s">
        <v>420</v>
      </c>
      <c r="D29" s="6" t="s">
        <v>26</v>
      </c>
      <c r="E29" s="6">
        <v>2033927</v>
      </c>
      <c r="F29" s="5" t="s">
        <v>25</v>
      </c>
      <c r="G29" s="7">
        <f t="shared" si="2"/>
        <v>4164.55</v>
      </c>
      <c r="H29" s="8">
        <f t="shared" si="3"/>
        <v>4164.55</v>
      </c>
      <c r="I29" s="8">
        <f t="shared" si="4"/>
        <v>0</v>
      </c>
      <c r="J29" s="8">
        <v>4164.55</v>
      </c>
      <c r="K29" s="8">
        <v>0</v>
      </c>
      <c r="L29" s="8">
        <v>0</v>
      </c>
      <c r="M29" s="8">
        <v>0</v>
      </c>
      <c r="N29" s="8">
        <v>0</v>
      </c>
      <c r="O29" s="8"/>
      <c r="P29" s="8"/>
      <c r="Q29" s="8"/>
      <c r="R29" s="8">
        <v>0</v>
      </c>
      <c r="S29" s="8">
        <v>0</v>
      </c>
      <c r="T29" s="8">
        <v>0</v>
      </c>
      <c r="U29" s="8"/>
    </row>
    <row r="30" spans="1:21">
      <c r="A30" s="11">
        <f t="shared" si="7"/>
        <v>16</v>
      </c>
      <c r="B30" s="5" t="s">
        <v>23</v>
      </c>
      <c r="C30" s="5" t="s">
        <v>464</v>
      </c>
      <c r="D30" s="6" t="s">
        <v>183</v>
      </c>
      <c r="E30" s="6">
        <v>62194</v>
      </c>
      <c r="F30" s="5" t="s">
        <v>184</v>
      </c>
      <c r="G30" s="7">
        <f t="shared" si="2"/>
        <v>691.22</v>
      </c>
      <c r="H30" s="8">
        <f t="shared" si="3"/>
        <v>691.22</v>
      </c>
      <c r="I30" s="8">
        <f t="shared" si="4"/>
        <v>0</v>
      </c>
      <c r="J30" s="8">
        <v>325.27999999999997</v>
      </c>
      <c r="K30" s="8">
        <v>365.94</v>
      </c>
      <c r="L30" s="8"/>
      <c r="M30" s="8"/>
      <c r="N30" s="8"/>
      <c r="O30" s="8"/>
      <c r="P30" s="8"/>
      <c r="Q30" s="8"/>
      <c r="R30" s="8"/>
      <c r="S30" s="8"/>
      <c r="T30" s="8"/>
      <c r="U30" s="8"/>
    </row>
    <row r="31" spans="1:21">
      <c r="A31" s="11">
        <f t="shared" si="7"/>
        <v>17</v>
      </c>
      <c r="B31" s="5" t="s">
        <v>23</v>
      </c>
      <c r="C31" s="5" t="s">
        <v>464</v>
      </c>
      <c r="D31" s="6" t="s">
        <v>185</v>
      </c>
      <c r="E31" s="6">
        <v>95813</v>
      </c>
      <c r="F31" s="5" t="s">
        <v>186</v>
      </c>
      <c r="G31" s="7">
        <f t="shared" si="2"/>
        <v>75.760000000000005</v>
      </c>
      <c r="H31" s="8">
        <f t="shared" si="3"/>
        <v>75.760000000000005</v>
      </c>
      <c r="I31" s="8">
        <f t="shared" si="4"/>
        <v>0</v>
      </c>
      <c r="J31" s="8">
        <v>75.760000000000005</v>
      </c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</row>
    <row r="32" spans="1:21">
      <c r="A32" s="11">
        <f t="shared" si="7"/>
        <v>18</v>
      </c>
      <c r="B32" s="5" t="s">
        <v>23</v>
      </c>
      <c r="C32" s="5" t="s">
        <v>464</v>
      </c>
      <c r="D32" s="6" t="s">
        <v>182</v>
      </c>
      <c r="E32" s="6">
        <v>104858</v>
      </c>
      <c r="F32" s="5" t="s">
        <v>402</v>
      </c>
      <c r="G32" s="7">
        <f t="shared" si="2"/>
        <v>160.5</v>
      </c>
      <c r="H32" s="8">
        <f t="shared" si="3"/>
        <v>0</v>
      </c>
      <c r="I32" s="8">
        <f t="shared" si="4"/>
        <v>160.5</v>
      </c>
      <c r="J32" s="8"/>
      <c r="K32" s="8"/>
      <c r="L32" s="8"/>
      <c r="M32" s="8"/>
      <c r="N32" s="8"/>
      <c r="O32" s="8">
        <v>0</v>
      </c>
      <c r="P32" s="8">
        <v>0</v>
      </c>
      <c r="Q32" s="8">
        <v>160.5</v>
      </c>
      <c r="R32" s="8"/>
      <c r="S32" s="8"/>
      <c r="T32" s="8"/>
      <c r="U32" s="8"/>
    </row>
    <row r="33" spans="1:21">
      <c r="A33" s="31">
        <f t="shared" si="7"/>
        <v>19</v>
      </c>
      <c r="B33" s="19" t="s">
        <v>23</v>
      </c>
      <c r="C33" s="5" t="s">
        <v>464</v>
      </c>
      <c r="D33" s="20" t="s">
        <v>187</v>
      </c>
      <c r="E33" s="20">
        <v>438753</v>
      </c>
      <c r="F33" s="19" t="s">
        <v>188</v>
      </c>
      <c r="G33" s="21">
        <f t="shared" si="2"/>
        <v>192.6</v>
      </c>
      <c r="H33" s="22">
        <f t="shared" si="3"/>
        <v>192.6</v>
      </c>
      <c r="I33" s="22">
        <f t="shared" si="4"/>
        <v>0</v>
      </c>
      <c r="J33" s="22">
        <v>192.6</v>
      </c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</row>
    <row r="34" spans="1:21">
      <c r="A34" s="26"/>
      <c r="B34" s="27"/>
      <c r="C34" s="27"/>
      <c r="D34" s="28"/>
      <c r="E34" s="28"/>
      <c r="F34" s="36" t="s">
        <v>400</v>
      </c>
      <c r="G34" s="38">
        <f>SUM(G15:G33)</f>
        <v>31768.359999999993</v>
      </c>
      <c r="H34" s="38">
        <f t="shared" ref="H34:R34" si="12">SUM(H15:H33)</f>
        <v>31607.859999999993</v>
      </c>
      <c r="I34" s="38">
        <f t="shared" si="12"/>
        <v>160.5</v>
      </c>
      <c r="J34" s="38">
        <f t="shared" si="12"/>
        <v>27714.019999999993</v>
      </c>
      <c r="K34" s="38">
        <f t="shared" si="12"/>
        <v>3893.8399999999997</v>
      </c>
      <c r="L34" s="38">
        <f t="shared" si="12"/>
        <v>0</v>
      </c>
      <c r="M34" s="38">
        <f t="shared" si="12"/>
        <v>0</v>
      </c>
      <c r="N34" s="38">
        <f t="shared" si="12"/>
        <v>0</v>
      </c>
      <c r="O34" s="38">
        <f t="shared" si="12"/>
        <v>0</v>
      </c>
      <c r="P34" s="38">
        <f t="shared" si="12"/>
        <v>0</v>
      </c>
      <c r="Q34" s="38">
        <f t="shared" si="12"/>
        <v>160.5</v>
      </c>
      <c r="R34" s="38">
        <f t="shared" si="12"/>
        <v>0</v>
      </c>
      <c r="S34" s="29">
        <f t="shared" ref="S34:U34" si="13">SUM(S15:S33)</f>
        <v>0</v>
      </c>
      <c r="T34" s="29">
        <f t="shared" si="13"/>
        <v>0</v>
      </c>
      <c r="U34" s="29">
        <f t="shared" si="13"/>
        <v>0</v>
      </c>
    </row>
    <row r="35" spans="1:21">
      <c r="A35" s="17">
        <v>1</v>
      </c>
      <c r="B35" s="18" t="s">
        <v>243</v>
      </c>
      <c r="C35" s="18" t="s">
        <v>418</v>
      </c>
      <c r="D35" s="32" t="s">
        <v>244</v>
      </c>
      <c r="E35" s="32">
        <v>3297216</v>
      </c>
      <c r="F35" s="18" t="s">
        <v>245</v>
      </c>
      <c r="G35" s="33">
        <f t="shared" si="2"/>
        <v>4650.33</v>
      </c>
      <c r="H35" s="34">
        <f t="shared" si="3"/>
        <v>4650.33</v>
      </c>
      <c r="I35" s="34">
        <f t="shared" si="4"/>
        <v>0</v>
      </c>
      <c r="J35" s="34"/>
      <c r="K35" s="34"/>
      <c r="L35" s="34">
        <v>4650.33</v>
      </c>
      <c r="M35" s="34"/>
      <c r="N35" s="34"/>
      <c r="O35" s="34"/>
      <c r="P35" s="34"/>
      <c r="Q35" s="34"/>
      <c r="R35" s="34"/>
      <c r="S35" s="34"/>
      <c r="T35" s="34"/>
      <c r="U35" s="34"/>
    </row>
    <row r="36" spans="1:21">
      <c r="A36" s="26"/>
      <c r="B36" s="27"/>
      <c r="C36" s="27"/>
      <c r="D36" s="28"/>
      <c r="E36" s="28"/>
      <c r="F36" s="36" t="s">
        <v>400</v>
      </c>
      <c r="G36" s="38">
        <f>SUM(G35)</f>
        <v>4650.33</v>
      </c>
      <c r="H36" s="38">
        <f t="shared" ref="H36:R36" si="14">SUM(H35)</f>
        <v>4650.33</v>
      </c>
      <c r="I36" s="38">
        <f t="shared" si="14"/>
        <v>0</v>
      </c>
      <c r="J36" s="38">
        <f t="shared" si="14"/>
        <v>0</v>
      </c>
      <c r="K36" s="38">
        <f t="shared" si="14"/>
        <v>0</v>
      </c>
      <c r="L36" s="38">
        <f t="shared" si="14"/>
        <v>4650.33</v>
      </c>
      <c r="M36" s="38">
        <f t="shared" si="14"/>
        <v>0</v>
      </c>
      <c r="N36" s="38">
        <f t="shared" si="14"/>
        <v>0</v>
      </c>
      <c r="O36" s="38">
        <f t="shared" si="14"/>
        <v>0</v>
      </c>
      <c r="P36" s="38">
        <f t="shared" si="14"/>
        <v>0</v>
      </c>
      <c r="Q36" s="38">
        <f t="shared" si="14"/>
        <v>0</v>
      </c>
      <c r="R36" s="38">
        <f t="shared" si="14"/>
        <v>0</v>
      </c>
      <c r="S36" s="29">
        <f t="shared" ref="S36:U36" si="15">SUM(S35)</f>
        <v>0</v>
      </c>
      <c r="T36" s="29">
        <f t="shared" si="15"/>
        <v>0</v>
      </c>
      <c r="U36" s="29">
        <f t="shared" si="15"/>
        <v>0</v>
      </c>
    </row>
    <row r="37" spans="1:21">
      <c r="A37" s="12">
        <v>1</v>
      </c>
      <c r="B37" s="4" t="s">
        <v>417</v>
      </c>
      <c r="C37" s="4" t="s">
        <v>65</v>
      </c>
      <c r="D37" s="23">
        <v>11100169434</v>
      </c>
      <c r="E37" s="23">
        <v>11100169434</v>
      </c>
      <c r="F37" s="4" t="s">
        <v>66</v>
      </c>
      <c r="G37" s="24">
        <f t="shared" si="2"/>
        <v>1621.26</v>
      </c>
      <c r="H37" s="25">
        <f t="shared" si="3"/>
        <v>1621.26</v>
      </c>
      <c r="I37" s="25">
        <f t="shared" si="4"/>
        <v>0</v>
      </c>
      <c r="J37" s="25">
        <v>1621.26</v>
      </c>
      <c r="K37" s="25">
        <v>0</v>
      </c>
      <c r="L37" s="25">
        <v>0</v>
      </c>
      <c r="M37" s="25">
        <v>0</v>
      </c>
      <c r="N37" s="25">
        <v>0</v>
      </c>
      <c r="O37" s="25"/>
      <c r="P37" s="25"/>
      <c r="Q37" s="25"/>
      <c r="R37" s="25">
        <v>0</v>
      </c>
      <c r="S37" s="25">
        <v>0</v>
      </c>
      <c r="T37" s="25">
        <v>0</v>
      </c>
      <c r="U37" s="25"/>
    </row>
    <row r="38" spans="1:21">
      <c r="A38" s="11">
        <f t="shared" si="7"/>
        <v>2</v>
      </c>
      <c r="B38" s="5" t="s">
        <v>417</v>
      </c>
      <c r="C38" s="5" t="s">
        <v>65</v>
      </c>
      <c r="D38" s="6">
        <v>11100169489</v>
      </c>
      <c r="E38" s="6">
        <v>11100169489</v>
      </c>
      <c r="F38" s="5" t="s">
        <v>67</v>
      </c>
      <c r="G38" s="7">
        <f t="shared" si="2"/>
        <v>688.01</v>
      </c>
      <c r="H38" s="8">
        <f t="shared" si="3"/>
        <v>688.01</v>
      </c>
      <c r="I38" s="8">
        <f t="shared" si="4"/>
        <v>0</v>
      </c>
      <c r="J38" s="8">
        <v>688.01</v>
      </c>
      <c r="K38" s="8">
        <v>0</v>
      </c>
      <c r="L38" s="8">
        <v>0</v>
      </c>
      <c r="M38" s="8">
        <v>0</v>
      </c>
      <c r="N38" s="8">
        <v>0</v>
      </c>
      <c r="O38" s="8"/>
      <c r="P38" s="8"/>
      <c r="Q38" s="8"/>
      <c r="R38" s="8">
        <v>0</v>
      </c>
      <c r="S38" s="8">
        <v>0</v>
      </c>
      <c r="T38" s="8">
        <v>0</v>
      </c>
      <c r="U38" s="8"/>
    </row>
    <row r="39" spans="1:21">
      <c r="A39" s="11">
        <f t="shared" si="7"/>
        <v>3</v>
      </c>
      <c r="B39" s="5" t="s">
        <v>417</v>
      </c>
      <c r="C39" s="5" t="s">
        <v>65</v>
      </c>
      <c r="D39" s="6">
        <v>11100242750</v>
      </c>
      <c r="E39" s="6">
        <v>11100242750</v>
      </c>
      <c r="F39" s="5" t="s">
        <v>68</v>
      </c>
      <c r="G39" s="7">
        <f t="shared" si="2"/>
        <v>1609.28</v>
      </c>
      <c r="H39" s="8">
        <f t="shared" si="3"/>
        <v>1609.28</v>
      </c>
      <c r="I39" s="8">
        <f t="shared" si="4"/>
        <v>0</v>
      </c>
      <c r="J39" s="8">
        <v>804.64</v>
      </c>
      <c r="K39" s="8">
        <v>804.64</v>
      </c>
      <c r="L39" s="8">
        <v>0</v>
      </c>
      <c r="M39" s="8">
        <v>0</v>
      </c>
      <c r="N39" s="8">
        <v>0</v>
      </c>
      <c r="O39" s="8"/>
      <c r="P39" s="8"/>
      <c r="Q39" s="8"/>
      <c r="R39" s="8">
        <v>0</v>
      </c>
      <c r="S39" s="8">
        <v>0</v>
      </c>
      <c r="T39" s="8">
        <v>0</v>
      </c>
      <c r="U39" s="8"/>
    </row>
    <row r="40" spans="1:21">
      <c r="A40" s="11">
        <f t="shared" si="7"/>
        <v>4</v>
      </c>
      <c r="B40" s="5" t="s">
        <v>417</v>
      </c>
      <c r="C40" s="5" t="s">
        <v>62</v>
      </c>
      <c r="D40" s="6">
        <v>11090047254</v>
      </c>
      <c r="E40" s="6">
        <v>11090047254</v>
      </c>
      <c r="F40" s="5" t="s">
        <v>63</v>
      </c>
      <c r="G40" s="7">
        <f t="shared" si="2"/>
        <v>4657.92</v>
      </c>
      <c r="H40" s="8">
        <f t="shared" si="3"/>
        <v>4657.92</v>
      </c>
      <c r="I40" s="8">
        <f t="shared" si="4"/>
        <v>0</v>
      </c>
      <c r="J40" s="8">
        <v>2788.63</v>
      </c>
      <c r="K40" s="8">
        <v>1869.29</v>
      </c>
      <c r="L40" s="8">
        <v>0</v>
      </c>
      <c r="M40" s="8">
        <v>0</v>
      </c>
      <c r="N40" s="8">
        <v>0</v>
      </c>
      <c r="O40" s="8"/>
      <c r="P40" s="8"/>
      <c r="Q40" s="8"/>
      <c r="R40" s="8">
        <v>0</v>
      </c>
      <c r="S40" s="8">
        <v>0</v>
      </c>
      <c r="T40" s="8">
        <v>0</v>
      </c>
      <c r="U40" s="8"/>
    </row>
    <row r="41" spans="1:21">
      <c r="A41" s="11">
        <f t="shared" si="7"/>
        <v>5</v>
      </c>
      <c r="B41" s="5" t="s">
        <v>417</v>
      </c>
      <c r="C41" s="5" t="s">
        <v>62</v>
      </c>
      <c r="D41" s="6">
        <v>11090060356</v>
      </c>
      <c r="E41" s="6">
        <v>11090060356</v>
      </c>
      <c r="F41" s="5" t="s">
        <v>64</v>
      </c>
      <c r="G41" s="7">
        <f t="shared" si="2"/>
        <v>385.2</v>
      </c>
      <c r="H41" s="8">
        <f t="shared" si="3"/>
        <v>385.2</v>
      </c>
      <c r="I41" s="8">
        <f t="shared" si="4"/>
        <v>0</v>
      </c>
      <c r="J41" s="8">
        <v>192.6</v>
      </c>
      <c r="K41" s="8">
        <v>192.6</v>
      </c>
      <c r="L41" s="8">
        <v>0</v>
      </c>
      <c r="M41" s="8">
        <v>0</v>
      </c>
      <c r="N41" s="8">
        <v>0</v>
      </c>
      <c r="O41" s="8"/>
      <c r="P41" s="8"/>
      <c r="Q41" s="8"/>
      <c r="R41" s="8">
        <v>0</v>
      </c>
      <c r="S41" s="8">
        <v>0</v>
      </c>
      <c r="T41" s="8">
        <v>0</v>
      </c>
      <c r="U41" s="8"/>
    </row>
    <row r="42" spans="1:21">
      <c r="A42" s="11">
        <f t="shared" si="7"/>
        <v>6</v>
      </c>
      <c r="B42" s="5" t="s">
        <v>417</v>
      </c>
      <c r="C42" s="5" t="s">
        <v>69</v>
      </c>
      <c r="D42" s="6">
        <v>11110000130</v>
      </c>
      <c r="E42" s="6">
        <v>11110000130</v>
      </c>
      <c r="F42" s="5" t="s">
        <v>70</v>
      </c>
      <c r="G42" s="7">
        <f t="shared" si="2"/>
        <v>1496.72</v>
      </c>
      <c r="H42" s="8">
        <f t="shared" si="3"/>
        <v>1496.72</v>
      </c>
      <c r="I42" s="8">
        <f t="shared" si="4"/>
        <v>0</v>
      </c>
      <c r="J42" s="8">
        <v>1496.72</v>
      </c>
      <c r="K42" s="8">
        <v>0</v>
      </c>
      <c r="L42" s="8">
        <v>0</v>
      </c>
      <c r="M42" s="8">
        <v>0</v>
      </c>
      <c r="N42" s="8">
        <v>0</v>
      </c>
      <c r="O42" s="8"/>
      <c r="P42" s="8"/>
      <c r="Q42" s="8"/>
      <c r="R42" s="8">
        <v>0</v>
      </c>
      <c r="S42" s="8">
        <v>0</v>
      </c>
      <c r="T42" s="8">
        <v>0</v>
      </c>
      <c r="U42" s="8"/>
    </row>
    <row r="43" spans="1:21">
      <c r="A43" s="31">
        <f t="shared" si="7"/>
        <v>7</v>
      </c>
      <c r="B43" s="19" t="s">
        <v>417</v>
      </c>
      <c r="C43" s="19" t="s">
        <v>69</v>
      </c>
      <c r="D43" s="20">
        <v>11110000149</v>
      </c>
      <c r="E43" s="20">
        <v>11110000149</v>
      </c>
      <c r="F43" s="19" t="s">
        <v>71</v>
      </c>
      <c r="G43" s="21">
        <f t="shared" si="2"/>
        <v>2678.53</v>
      </c>
      <c r="H43" s="22">
        <f t="shared" si="3"/>
        <v>2678.53</v>
      </c>
      <c r="I43" s="22">
        <f t="shared" si="4"/>
        <v>0</v>
      </c>
      <c r="J43" s="22">
        <v>2678.53</v>
      </c>
      <c r="K43" s="22">
        <v>0</v>
      </c>
      <c r="L43" s="22">
        <v>0</v>
      </c>
      <c r="M43" s="22">
        <v>0</v>
      </c>
      <c r="N43" s="22">
        <v>0</v>
      </c>
      <c r="O43" s="22"/>
      <c r="P43" s="22"/>
      <c r="Q43" s="22"/>
      <c r="R43" s="22">
        <v>0</v>
      </c>
      <c r="S43" s="22">
        <v>0</v>
      </c>
      <c r="T43" s="22">
        <v>0</v>
      </c>
      <c r="U43" s="22"/>
    </row>
    <row r="44" spans="1:21">
      <c r="A44" s="26"/>
      <c r="B44" s="27"/>
      <c r="C44" s="27"/>
      <c r="D44" s="28"/>
      <c r="E44" s="28"/>
      <c r="F44" s="36" t="s">
        <v>400</v>
      </c>
      <c r="G44" s="38">
        <f>SUM(G37:G43)</f>
        <v>13136.920000000002</v>
      </c>
      <c r="H44" s="38">
        <f t="shared" ref="H44:R44" si="16">SUM(H37:H43)</f>
        <v>13136.920000000002</v>
      </c>
      <c r="I44" s="38">
        <f t="shared" si="16"/>
        <v>0</v>
      </c>
      <c r="J44" s="38">
        <f t="shared" si="16"/>
        <v>10270.390000000001</v>
      </c>
      <c r="K44" s="38">
        <f t="shared" si="16"/>
        <v>2866.5299999999997</v>
      </c>
      <c r="L44" s="38">
        <f t="shared" si="16"/>
        <v>0</v>
      </c>
      <c r="M44" s="38">
        <f t="shared" si="16"/>
        <v>0</v>
      </c>
      <c r="N44" s="38">
        <f t="shared" si="16"/>
        <v>0</v>
      </c>
      <c r="O44" s="38">
        <f t="shared" si="16"/>
        <v>0</v>
      </c>
      <c r="P44" s="38">
        <f t="shared" si="16"/>
        <v>0</v>
      </c>
      <c r="Q44" s="38">
        <f t="shared" si="16"/>
        <v>0</v>
      </c>
      <c r="R44" s="38">
        <f t="shared" si="16"/>
        <v>0</v>
      </c>
      <c r="S44" s="29">
        <f t="shared" ref="S44:U44" si="17">SUM(S37:S43)</f>
        <v>0</v>
      </c>
      <c r="T44" s="29">
        <f t="shared" si="17"/>
        <v>0</v>
      </c>
      <c r="U44" s="29">
        <f t="shared" si="17"/>
        <v>0</v>
      </c>
    </row>
    <row r="45" spans="1:21">
      <c r="A45" s="12">
        <v>1</v>
      </c>
      <c r="B45" s="4" t="s">
        <v>413</v>
      </c>
      <c r="C45" s="4" t="s">
        <v>480</v>
      </c>
      <c r="D45" s="23">
        <v>11040002251</v>
      </c>
      <c r="E45" s="23">
        <v>11040002251</v>
      </c>
      <c r="F45" s="4" t="s">
        <v>60</v>
      </c>
      <c r="G45" s="24">
        <f t="shared" si="2"/>
        <v>224.7</v>
      </c>
      <c r="H45" s="25">
        <f t="shared" si="3"/>
        <v>224.7</v>
      </c>
      <c r="I45" s="25">
        <f t="shared" si="4"/>
        <v>0</v>
      </c>
      <c r="J45" s="25">
        <v>224.7</v>
      </c>
      <c r="K45" s="25">
        <v>0</v>
      </c>
      <c r="L45" s="25">
        <v>0</v>
      </c>
      <c r="M45" s="25">
        <v>0</v>
      </c>
      <c r="N45" s="25">
        <v>0</v>
      </c>
      <c r="O45" s="25"/>
      <c r="P45" s="25"/>
      <c r="Q45" s="25"/>
      <c r="R45" s="25">
        <v>0</v>
      </c>
      <c r="S45" s="25">
        <v>0</v>
      </c>
      <c r="T45" s="25">
        <v>0</v>
      </c>
      <c r="U45" s="25"/>
    </row>
    <row r="46" spans="1:21">
      <c r="A46" s="11">
        <f t="shared" si="7"/>
        <v>2</v>
      </c>
      <c r="B46" s="5" t="s">
        <v>413</v>
      </c>
      <c r="C46" s="5" t="s">
        <v>412</v>
      </c>
      <c r="D46" s="6">
        <v>11040038195</v>
      </c>
      <c r="E46" s="6">
        <v>11040038195</v>
      </c>
      <c r="F46" s="5" t="s">
        <v>61</v>
      </c>
      <c r="G46" s="7">
        <f t="shared" ref="G46:G83" si="18">SUM(H46:I46)</f>
        <v>6421.28</v>
      </c>
      <c r="H46" s="8">
        <f t="shared" ref="H46:H83" si="19">SUM(J46:O46)</f>
        <v>6421.28</v>
      </c>
      <c r="I46" s="8">
        <f t="shared" ref="I46:I83" si="20">SUM(P46:U46)</f>
        <v>0</v>
      </c>
      <c r="J46" s="8">
        <v>6421.28</v>
      </c>
      <c r="K46" s="8">
        <v>0</v>
      </c>
      <c r="L46" s="8">
        <v>0</v>
      </c>
      <c r="M46" s="8">
        <v>0</v>
      </c>
      <c r="N46" s="8">
        <v>0</v>
      </c>
      <c r="O46" s="8"/>
      <c r="P46" s="8"/>
      <c r="Q46" s="8"/>
      <c r="R46" s="8">
        <v>0</v>
      </c>
      <c r="S46" s="8">
        <v>0</v>
      </c>
      <c r="T46" s="8">
        <v>0</v>
      </c>
      <c r="U46" s="8"/>
    </row>
    <row r="47" spans="1:21">
      <c r="A47" s="31">
        <f t="shared" ref="A47:A84" si="21">A46+1</f>
        <v>3</v>
      </c>
      <c r="B47" s="19" t="s">
        <v>413</v>
      </c>
      <c r="C47" s="19" t="s">
        <v>232</v>
      </c>
      <c r="D47" s="20" t="s">
        <v>233</v>
      </c>
      <c r="E47" s="20">
        <v>1299465</v>
      </c>
      <c r="F47" s="19" t="s">
        <v>234</v>
      </c>
      <c r="G47" s="21">
        <f t="shared" si="18"/>
        <v>2191.36</v>
      </c>
      <c r="H47" s="22">
        <f t="shared" si="19"/>
        <v>2191.36</v>
      </c>
      <c r="I47" s="22">
        <f t="shared" si="20"/>
        <v>0</v>
      </c>
      <c r="J47" s="22">
        <v>2191.36</v>
      </c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</row>
    <row r="48" spans="1:21">
      <c r="A48" s="26"/>
      <c r="B48" s="27"/>
      <c r="C48" s="27"/>
      <c r="D48" s="28"/>
      <c r="E48" s="28"/>
      <c r="F48" s="36" t="s">
        <v>400</v>
      </c>
      <c r="G48" s="38">
        <f>SUM(G45:G47)</f>
        <v>8837.34</v>
      </c>
      <c r="H48" s="38">
        <f t="shared" ref="H48:R48" si="22">SUM(H45:H47)</f>
        <v>8837.34</v>
      </c>
      <c r="I48" s="38">
        <f t="shared" si="22"/>
        <v>0</v>
      </c>
      <c r="J48" s="38">
        <f t="shared" si="22"/>
        <v>8837.34</v>
      </c>
      <c r="K48" s="38">
        <f t="shared" si="22"/>
        <v>0</v>
      </c>
      <c r="L48" s="38">
        <f t="shared" si="22"/>
        <v>0</v>
      </c>
      <c r="M48" s="38">
        <f t="shared" si="22"/>
        <v>0</v>
      </c>
      <c r="N48" s="38">
        <f t="shared" si="22"/>
        <v>0</v>
      </c>
      <c r="O48" s="38">
        <f t="shared" si="22"/>
        <v>0</v>
      </c>
      <c r="P48" s="38">
        <f t="shared" si="22"/>
        <v>0</v>
      </c>
      <c r="Q48" s="38">
        <f t="shared" si="22"/>
        <v>0</v>
      </c>
      <c r="R48" s="38">
        <f t="shared" si="22"/>
        <v>0</v>
      </c>
      <c r="S48" s="29">
        <f t="shared" ref="S48:U48" si="23">SUM(S45:S47)</f>
        <v>0</v>
      </c>
      <c r="T48" s="29">
        <f t="shared" si="23"/>
        <v>0</v>
      </c>
      <c r="U48" s="29">
        <f t="shared" si="23"/>
        <v>0</v>
      </c>
    </row>
    <row r="49" spans="1:21">
      <c r="A49" s="12">
        <v>1</v>
      </c>
      <c r="B49" s="4" t="s">
        <v>4</v>
      </c>
      <c r="C49" s="4" t="s">
        <v>465</v>
      </c>
      <c r="D49" s="23" t="s">
        <v>43</v>
      </c>
      <c r="E49" s="23">
        <v>2409173</v>
      </c>
      <c r="F49" s="4" t="s">
        <v>44</v>
      </c>
      <c r="G49" s="24">
        <f t="shared" si="18"/>
        <v>487.92</v>
      </c>
      <c r="H49" s="25">
        <f t="shared" si="19"/>
        <v>487.92</v>
      </c>
      <c r="I49" s="25">
        <f t="shared" si="20"/>
        <v>0</v>
      </c>
      <c r="J49" s="25">
        <v>203.3</v>
      </c>
      <c r="K49" s="25">
        <v>284.62</v>
      </c>
      <c r="L49" s="25">
        <v>0</v>
      </c>
      <c r="M49" s="25">
        <v>0</v>
      </c>
      <c r="N49" s="25">
        <v>0</v>
      </c>
      <c r="O49" s="25"/>
      <c r="P49" s="25"/>
      <c r="Q49" s="25"/>
      <c r="R49" s="25">
        <v>0</v>
      </c>
      <c r="S49" s="25">
        <v>0</v>
      </c>
      <c r="T49" s="25">
        <v>0</v>
      </c>
      <c r="U49" s="25"/>
    </row>
    <row r="50" spans="1:21">
      <c r="A50" s="11">
        <f t="shared" si="21"/>
        <v>2</v>
      </c>
      <c r="B50" s="5" t="s">
        <v>4</v>
      </c>
      <c r="C50" s="4" t="s">
        <v>465</v>
      </c>
      <c r="D50" s="6" t="s">
        <v>47</v>
      </c>
      <c r="E50" s="6">
        <v>2534064</v>
      </c>
      <c r="F50" s="5" t="s">
        <v>48</v>
      </c>
      <c r="G50" s="7">
        <f t="shared" si="18"/>
        <v>192.6</v>
      </c>
      <c r="H50" s="8">
        <f t="shared" si="19"/>
        <v>192.6</v>
      </c>
      <c r="I50" s="8">
        <f t="shared" si="20"/>
        <v>0</v>
      </c>
      <c r="J50" s="8">
        <v>192.6</v>
      </c>
      <c r="K50" s="8">
        <v>0</v>
      </c>
      <c r="L50" s="8">
        <v>0</v>
      </c>
      <c r="M50" s="8">
        <v>0</v>
      </c>
      <c r="N50" s="8">
        <v>0</v>
      </c>
      <c r="O50" s="8"/>
      <c r="P50" s="8"/>
      <c r="Q50" s="8"/>
      <c r="R50" s="8">
        <v>0</v>
      </c>
      <c r="S50" s="8">
        <v>0</v>
      </c>
      <c r="T50" s="8">
        <v>0</v>
      </c>
      <c r="U50" s="8"/>
    </row>
    <row r="51" spans="1:21">
      <c r="A51" s="31">
        <f t="shared" si="21"/>
        <v>3</v>
      </c>
      <c r="B51" s="19" t="s">
        <v>4</v>
      </c>
      <c r="C51" s="4" t="s">
        <v>465</v>
      </c>
      <c r="D51" s="20" t="s">
        <v>45</v>
      </c>
      <c r="E51" s="20">
        <v>2541413</v>
      </c>
      <c r="F51" s="19" t="s">
        <v>46</v>
      </c>
      <c r="G51" s="21">
        <f t="shared" si="18"/>
        <v>192.6</v>
      </c>
      <c r="H51" s="22">
        <f t="shared" si="19"/>
        <v>192.6</v>
      </c>
      <c r="I51" s="22">
        <f t="shared" si="20"/>
        <v>0</v>
      </c>
      <c r="J51" s="22">
        <v>192.6</v>
      </c>
      <c r="K51" s="22">
        <v>0</v>
      </c>
      <c r="L51" s="22">
        <v>0</v>
      </c>
      <c r="M51" s="22">
        <v>0</v>
      </c>
      <c r="N51" s="22">
        <v>0</v>
      </c>
      <c r="O51" s="22"/>
      <c r="P51" s="22"/>
      <c r="Q51" s="22"/>
      <c r="R51" s="22">
        <v>0</v>
      </c>
      <c r="S51" s="22">
        <v>0</v>
      </c>
      <c r="T51" s="22">
        <v>0</v>
      </c>
      <c r="U51" s="22"/>
    </row>
    <row r="52" spans="1:21">
      <c r="A52" s="26"/>
      <c r="B52" s="27"/>
      <c r="C52" s="27"/>
      <c r="D52" s="28"/>
      <c r="E52" s="28"/>
      <c r="F52" s="36" t="s">
        <v>400</v>
      </c>
      <c r="G52" s="38">
        <f>SUM(G49:G51)</f>
        <v>873.12</v>
      </c>
      <c r="H52" s="38">
        <f t="shared" ref="H52:R52" si="24">SUM(H49:H51)</f>
        <v>873.12</v>
      </c>
      <c r="I52" s="38">
        <f t="shared" si="24"/>
        <v>0</v>
      </c>
      <c r="J52" s="38">
        <f t="shared" si="24"/>
        <v>588.5</v>
      </c>
      <c r="K52" s="38">
        <f t="shared" si="24"/>
        <v>284.62</v>
      </c>
      <c r="L52" s="38">
        <f t="shared" si="24"/>
        <v>0</v>
      </c>
      <c r="M52" s="38">
        <f t="shared" si="24"/>
        <v>0</v>
      </c>
      <c r="N52" s="38">
        <f t="shared" si="24"/>
        <v>0</v>
      </c>
      <c r="O52" s="38">
        <f t="shared" si="24"/>
        <v>0</v>
      </c>
      <c r="P52" s="38">
        <f t="shared" si="24"/>
        <v>0</v>
      </c>
      <c r="Q52" s="38">
        <f t="shared" si="24"/>
        <v>0</v>
      </c>
      <c r="R52" s="38">
        <f t="shared" si="24"/>
        <v>0</v>
      </c>
      <c r="S52" s="29">
        <f t="shared" ref="S52:U52" si="25">SUM(S49:S51)</f>
        <v>0</v>
      </c>
      <c r="T52" s="29">
        <f t="shared" si="25"/>
        <v>0</v>
      </c>
      <c r="U52" s="29">
        <f t="shared" si="25"/>
        <v>0</v>
      </c>
    </row>
    <row r="53" spans="1:21">
      <c r="A53" s="12">
        <v>1</v>
      </c>
      <c r="B53" s="4" t="s">
        <v>342</v>
      </c>
      <c r="C53" s="4" t="s">
        <v>476</v>
      </c>
      <c r="D53" s="23" t="s">
        <v>347</v>
      </c>
      <c r="E53" s="23">
        <v>1281675</v>
      </c>
      <c r="F53" s="4" t="s">
        <v>29</v>
      </c>
      <c r="G53" s="24">
        <f t="shared" si="18"/>
        <v>235.4</v>
      </c>
      <c r="H53" s="25">
        <f t="shared" si="19"/>
        <v>235.4</v>
      </c>
      <c r="I53" s="25">
        <f t="shared" si="20"/>
        <v>0</v>
      </c>
      <c r="J53" s="25">
        <v>235.4</v>
      </c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</row>
    <row r="54" spans="1:21">
      <c r="A54" s="11">
        <f t="shared" si="21"/>
        <v>2</v>
      </c>
      <c r="B54" s="5" t="s">
        <v>342</v>
      </c>
      <c r="C54" s="4" t="s">
        <v>476</v>
      </c>
      <c r="D54" s="6" t="s">
        <v>343</v>
      </c>
      <c r="E54" s="6">
        <v>2248868</v>
      </c>
      <c r="F54" s="5" t="s">
        <v>344</v>
      </c>
      <c r="G54" s="7">
        <f t="shared" si="18"/>
        <v>224.7</v>
      </c>
      <c r="H54" s="8">
        <f t="shared" si="19"/>
        <v>224.7</v>
      </c>
      <c r="I54" s="8">
        <f t="shared" si="20"/>
        <v>0</v>
      </c>
      <c r="J54" s="8">
        <v>224.7</v>
      </c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</row>
    <row r="55" spans="1:21">
      <c r="A55" s="11">
        <f t="shared" si="21"/>
        <v>3</v>
      </c>
      <c r="B55" s="5" t="s">
        <v>342</v>
      </c>
      <c r="C55" s="4" t="s">
        <v>476</v>
      </c>
      <c r="D55" s="6" t="s">
        <v>345</v>
      </c>
      <c r="E55" s="6">
        <v>2262172</v>
      </c>
      <c r="F55" s="5" t="s">
        <v>346</v>
      </c>
      <c r="G55" s="7">
        <f t="shared" si="18"/>
        <v>10163.39</v>
      </c>
      <c r="H55" s="8">
        <f t="shared" si="19"/>
        <v>10163.39</v>
      </c>
      <c r="I55" s="8">
        <f t="shared" si="20"/>
        <v>0</v>
      </c>
      <c r="J55" s="8">
        <v>5627.34</v>
      </c>
      <c r="K55" s="8">
        <v>4536.05</v>
      </c>
      <c r="L55" s="8"/>
      <c r="M55" s="8"/>
      <c r="N55" s="8"/>
      <c r="O55" s="8"/>
      <c r="P55" s="8"/>
      <c r="Q55" s="8"/>
      <c r="R55" s="8"/>
      <c r="S55" s="8"/>
      <c r="T55" s="8"/>
      <c r="U55" s="8"/>
    </row>
    <row r="56" spans="1:21">
      <c r="A56" s="11">
        <f t="shared" si="21"/>
        <v>4</v>
      </c>
      <c r="B56" s="5" t="s">
        <v>342</v>
      </c>
      <c r="C56" s="5" t="s">
        <v>348</v>
      </c>
      <c r="D56" s="6" t="s">
        <v>351</v>
      </c>
      <c r="E56" s="6">
        <v>15806</v>
      </c>
      <c r="F56" s="5" t="s">
        <v>352</v>
      </c>
      <c r="G56" s="7">
        <f t="shared" si="18"/>
        <v>192.6</v>
      </c>
      <c r="H56" s="8">
        <f t="shared" si="19"/>
        <v>192.6</v>
      </c>
      <c r="I56" s="8">
        <f t="shared" si="20"/>
        <v>0</v>
      </c>
      <c r="J56" s="8">
        <v>192.6</v>
      </c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</row>
    <row r="57" spans="1:21">
      <c r="A57" s="31">
        <f t="shared" si="21"/>
        <v>5</v>
      </c>
      <c r="B57" s="19" t="s">
        <v>342</v>
      </c>
      <c r="C57" s="19" t="s">
        <v>348</v>
      </c>
      <c r="D57" s="20" t="s">
        <v>349</v>
      </c>
      <c r="E57" s="20">
        <v>24004</v>
      </c>
      <c r="F57" s="19" t="s">
        <v>350</v>
      </c>
      <c r="G57" s="21">
        <f t="shared" si="18"/>
        <v>3723.39</v>
      </c>
      <c r="H57" s="22">
        <f t="shared" si="19"/>
        <v>3723.39</v>
      </c>
      <c r="I57" s="22">
        <f t="shared" si="20"/>
        <v>0</v>
      </c>
      <c r="J57" s="22">
        <v>3723.39</v>
      </c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</row>
    <row r="58" spans="1:21">
      <c r="A58" s="26"/>
      <c r="B58" s="27"/>
      <c r="C58" s="27"/>
      <c r="D58" s="28"/>
      <c r="E58" s="28"/>
      <c r="F58" s="36" t="s">
        <v>400</v>
      </c>
      <c r="G58" s="38">
        <f>SUM(G53:G57)</f>
        <v>14539.48</v>
      </c>
      <c r="H58" s="38">
        <f t="shared" ref="H58:R58" si="26">SUM(H53:H57)</f>
        <v>14539.48</v>
      </c>
      <c r="I58" s="38">
        <f t="shared" si="26"/>
        <v>0</v>
      </c>
      <c r="J58" s="38">
        <f t="shared" si="26"/>
        <v>10003.43</v>
      </c>
      <c r="K58" s="38">
        <f t="shared" si="26"/>
        <v>4536.05</v>
      </c>
      <c r="L58" s="38">
        <f t="shared" si="26"/>
        <v>0</v>
      </c>
      <c r="M58" s="38">
        <f t="shared" si="26"/>
        <v>0</v>
      </c>
      <c r="N58" s="38">
        <f t="shared" si="26"/>
        <v>0</v>
      </c>
      <c r="O58" s="38">
        <f t="shared" si="26"/>
        <v>0</v>
      </c>
      <c r="P58" s="38">
        <f t="shared" si="26"/>
        <v>0</v>
      </c>
      <c r="Q58" s="38">
        <f t="shared" si="26"/>
        <v>0</v>
      </c>
      <c r="R58" s="38">
        <f t="shared" si="26"/>
        <v>0</v>
      </c>
      <c r="S58" s="29">
        <f t="shared" ref="S58:U58" si="27">SUM(S53:S57)</f>
        <v>0</v>
      </c>
      <c r="T58" s="29">
        <f t="shared" si="27"/>
        <v>0</v>
      </c>
      <c r="U58" s="29">
        <f t="shared" si="27"/>
        <v>0</v>
      </c>
    </row>
    <row r="59" spans="1:21">
      <c r="A59" s="12">
        <v>1</v>
      </c>
      <c r="B59" s="4" t="s">
        <v>430</v>
      </c>
      <c r="C59" s="4" t="s">
        <v>204</v>
      </c>
      <c r="D59" s="23" t="s">
        <v>205</v>
      </c>
      <c r="E59" s="23">
        <v>171069</v>
      </c>
      <c r="F59" s="4" t="s">
        <v>206</v>
      </c>
      <c r="G59" s="24">
        <f t="shared" si="18"/>
        <v>1288.71</v>
      </c>
      <c r="H59" s="25">
        <f t="shared" si="19"/>
        <v>1288.71</v>
      </c>
      <c r="I59" s="25">
        <f t="shared" si="20"/>
        <v>0</v>
      </c>
      <c r="J59" s="25">
        <v>1288.71</v>
      </c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</row>
    <row r="60" spans="1:21">
      <c r="A60" s="11">
        <f t="shared" si="21"/>
        <v>2</v>
      </c>
      <c r="B60" s="5" t="s">
        <v>430</v>
      </c>
      <c r="C60" s="5" t="s">
        <v>481</v>
      </c>
      <c r="D60" s="6">
        <v>10280026684</v>
      </c>
      <c r="E60" s="6">
        <v>10280026684</v>
      </c>
      <c r="F60" s="5" t="s">
        <v>17</v>
      </c>
      <c r="G60" s="7">
        <f t="shared" si="18"/>
        <v>75.760000000000005</v>
      </c>
      <c r="H60" s="8">
        <f t="shared" si="19"/>
        <v>75.760000000000005</v>
      </c>
      <c r="I60" s="8">
        <f t="shared" si="20"/>
        <v>0</v>
      </c>
      <c r="J60" s="8">
        <v>75.760000000000005</v>
      </c>
      <c r="K60" s="8">
        <v>0</v>
      </c>
      <c r="L60" s="8">
        <v>0</v>
      </c>
      <c r="M60" s="8">
        <v>0</v>
      </c>
      <c r="N60" s="8">
        <v>0</v>
      </c>
      <c r="O60" s="8"/>
      <c r="P60" s="8"/>
      <c r="Q60" s="8"/>
      <c r="R60" s="8">
        <v>0</v>
      </c>
      <c r="S60" s="8">
        <v>0</v>
      </c>
      <c r="T60" s="8">
        <v>0</v>
      </c>
      <c r="U60" s="8"/>
    </row>
    <row r="61" spans="1:21">
      <c r="A61" s="11">
        <f t="shared" si="21"/>
        <v>3</v>
      </c>
      <c r="B61" s="5" t="s">
        <v>430</v>
      </c>
      <c r="C61" s="5" t="s">
        <v>16</v>
      </c>
      <c r="D61" s="6">
        <v>10280099660</v>
      </c>
      <c r="E61" s="6">
        <v>10280099660</v>
      </c>
      <c r="F61" s="5" t="s">
        <v>18</v>
      </c>
      <c r="G61" s="7">
        <f t="shared" si="18"/>
        <v>345.61</v>
      </c>
      <c r="H61" s="8">
        <f t="shared" si="19"/>
        <v>345.61</v>
      </c>
      <c r="I61" s="8">
        <f t="shared" si="20"/>
        <v>0</v>
      </c>
      <c r="J61" s="8">
        <v>345.61</v>
      </c>
      <c r="K61" s="8">
        <v>0</v>
      </c>
      <c r="L61" s="8">
        <v>0</v>
      </c>
      <c r="M61" s="8">
        <v>0</v>
      </c>
      <c r="N61" s="8">
        <v>0</v>
      </c>
      <c r="O61" s="8"/>
      <c r="P61" s="8"/>
      <c r="Q61" s="8"/>
      <c r="R61" s="8">
        <v>0</v>
      </c>
      <c r="S61" s="8">
        <v>0</v>
      </c>
      <c r="T61" s="8">
        <v>0</v>
      </c>
      <c r="U61" s="8"/>
    </row>
    <row r="62" spans="1:21">
      <c r="A62" s="11">
        <f t="shared" si="21"/>
        <v>4</v>
      </c>
      <c r="B62" s="5" t="s">
        <v>430</v>
      </c>
      <c r="C62" s="5" t="s">
        <v>16</v>
      </c>
      <c r="D62" s="6">
        <v>10280128262</v>
      </c>
      <c r="E62" s="6">
        <v>10280128262</v>
      </c>
      <c r="F62" s="5" t="s">
        <v>19</v>
      </c>
      <c r="G62" s="7">
        <f t="shared" si="18"/>
        <v>1473.6</v>
      </c>
      <c r="H62" s="8">
        <f t="shared" si="19"/>
        <v>1473.6</v>
      </c>
      <c r="I62" s="8">
        <f t="shared" si="20"/>
        <v>0</v>
      </c>
      <c r="J62" s="8">
        <v>1473.6</v>
      </c>
      <c r="K62" s="8">
        <v>0</v>
      </c>
      <c r="L62" s="8">
        <v>0</v>
      </c>
      <c r="M62" s="8">
        <v>0</v>
      </c>
      <c r="N62" s="8">
        <v>0</v>
      </c>
      <c r="O62" s="8"/>
      <c r="P62" s="8"/>
      <c r="Q62" s="8"/>
      <c r="R62" s="8">
        <v>0</v>
      </c>
      <c r="S62" s="8">
        <v>0</v>
      </c>
      <c r="T62" s="8">
        <v>0</v>
      </c>
      <c r="U62" s="8"/>
    </row>
    <row r="63" spans="1:21">
      <c r="A63" s="11">
        <f t="shared" si="21"/>
        <v>5</v>
      </c>
      <c r="B63" s="5" t="s">
        <v>430</v>
      </c>
      <c r="C63" s="5" t="s">
        <v>16</v>
      </c>
      <c r="D63" s="6">
        <v>10280171552</v>
      </c>
      <c r="E63" s="6">
        <v>10280171552</v>
      </c>
      <c r="F63" s="5" t="s">
        <v>20</v>
      </c>
      <c r="G63" s="7">
        <f t="shared" si="18"/>
        <v>192.6</v>
      </c>
      <c r="H63" s="8">
        <f t="shared" si="19"/>
        <v>192.6</v>
      </c>
      <c r="I63" s="8">
        <f t="shared" si="20"/>
        <v>0</v>
      </c>
      <c r="J63" s="8">
        <v>192.6</v>
      </c>
      <c r="K63" s="8">
        <v>0</v>
      </c>
      <c r="L63" s="8">
        <v>0</v>
      </c>
      <c r="M63" s="8">
        <v>0</v>
      </c>
      <c r="N63" s="8">
        <v>0</v>
      </c>
      <c r="O63" s="8"/>
      <c r="P63" s="8"/>
      <c r="Q63" s="8"/>
      <c r="R63" s="8">
        <v>0</v>
      </c>
      <c r="S63" s="8">
        <v>0</v>
      </c>
      <c r="T63" s="8">
        <v>0</v>
      </c>
      <c r="U63" s="8"/>
    </row>
    <row r="64" spans="1:21">
      <c r="A64" s="11">
        <f t="shared" si="21"/>
        <v>6</v>
      </c>
      <c r="B64" s="5" t="s">
        <v>430</v>
      </c>
      <c r="C64" s="5" t="s">
        <v>16</v>
      </c>
      <c r="D64" s="6">
        <v>10280173431</v>
      </c>
      <c r="E64" s="6">
        <v>10280173431</v>
      </c>
      <c r="F64" s="5" t="s">
        <v>21</v>
      </c>
      <c r="G64" s="7">
        <f t="shared" si="18"/>
        <v>2492.7800000000002</v>
      </c>
      <c r="H64" s="8">
        <f t="shared" si="19"/>
        <v>2492.7800000000002</v>
      </c>
      <c r="I64" s="8">
        <f t="shared" si="20"/>
        <v>0</v>
      </c>
      <c r="J64" s="8">
        <v>2492.7800000000002</v>
      </c>
      <c r="K64" s="8">
        <v>0</v>
      </c>
      <c r="L64" s="8">
        <v>0</v>
      </c>
      <c r="M64" s="8">
        <v>0</v>
      </c>
      <c r="N64" s="8">
        <v>0</v>
      </c>
      <c r="O64" s="8"/>
      <c r="P64" s="8"/>
      <c r="Q64" s="8"/>
      <c r="R64" s="8">
        <v>0</v>
      </c>
      <c r="S64" s="8">
        <v>0</v>
      </c>
      <c r="T64" s="8">
        <v>0</v>
      </c>
      <c r="U64" s="8"/>
    </row>
    <row r="65" spans="1:21">
      <c r="A65" s="11">
        <f t="shared" si="21"/>
        <v>7</v>
      </c>
      <c r="B65" s="5" t="s">
        <v>430</v>
      </c>
      <c r="C65" s="5" t="s">
        <v>482</v>
      </c>
      <c r="D65" s="6" t="s">
        <v>143</v>
      </c>
      <c r="E65" s="6">
        <v>1348</v>
      </c>
      <c r="F65" s="5" t="s">
        <v>144</v>
      </c>
      <c r="G65" s="7">
        <f t="shared" si="18"/>
        <v>1242.48</v>
      </c>
      <c r="H65" s="8">
        <f t="shared" si="19"/>
        <v>1242.48</v>
      </c>
      <c r="I65" s="8">
        <f t="shared" si="20"/>
        <v>0</v>
      </c>
      <c r="J65" s="8">
        <v>1242.48</v>
      </c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</row>
    <row r="66" spans="1:21">
      <c r="A66" s="11">
        <f t="shared" si="21"/>
        <v>8</v>
      </c>
      <c r="B66" s="5" t="s">
        <v>430</v>
      </c>
      <c r="C66" s="5" t="s">
        <v>482</v>
      </c>
      <c r="D66" s="6" t="s">
        <v>145</v>
      </c>
      <c r="E66" s="6">
        <v>9500</v>
      </c>
      <c r="F66" s="5" t="s">
        <v>146</v>
      </c>
      <c r="G66" s="7">
        <f t="shared" si="18"/>
        <v>43.01</v>
      </c>
      <c r="H66" s="8">
        <f t="shared" si="19"/>
        <v>43.01</v>
      </c>
      <c r="I66" s="8">
        <f t="shared" si="20"/>
        <v>0</v>
      </c>
      <c r="J66" s="8">
        <v>43.01</v>
      </c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</row>
    <row r="67" spans="1:21">
      <c r="A67" s="31">
        <f t="shared" si="21"/>
        <v>9</v>
      </c>
      <c r="B67" s="19" t="s">
        <v>430</v>
      </c>
      <c r="C67" s="5" t="s">
        <v>482</v>
      </c>
      <c r="D67" s="20" t="s">
        <v>147</v>
      </c>
      <c r="E67" s="20">
        <v>224378</v>
      </c>
      <c r="F67" s="19" t="s">
        <v>148</v>
      </c>
      <c r="G67" s="21">
        <f t="shared" si="18"/>
        <v>1134.1999999999998</v>
      </c>
      <c r="H67" s="22">
        <f t="shared" si="19"/>
        <v>1134.1999999999998</v>
      </c>
      <c r="I67" s="22">
        <f t="shared" si="20"/>
        <v>0</v>
      </c>
      <c r="J67" s="22">
        <v>577.79999999999995</v>
      </c>
      <c r="K67" s="22">
        <v>556.4</v>
      </c>
      <c r="L67" s="22"/>
      <c r="M67" s="22"/>
      <c r="N67" s="22"/>
      <c r="O67" s="22"/>
      <c r="P67" s="22"/>
      <c r="Q67" s="22"/>
      <c r="R67" s="22"/>
      <c r="S67" s="22"/>
      <c r="T67" s="22"/>
      <c r="U67" s="22"/>
    </row>
    <row r="68" spans="1:21">
      <c r="A68" s="26"/>
      <c r="B68" s="27"/>
      <c r="C68" s="27"/>
      <c r="D68" s="28"/>
      <c r="E68" s="28"/>
      <c r="F68" s="36" t="s">
        <v>400</v>
      </c>
      <c r="G68" s="38">
        <f>SUM(G59:G67)</f>
        <v>8288.75</v>
      </c>
      <c r="H68" s="38">
        <f t="shared" ref="H68:R68" si="28">SUM(H59:H67)</f>
        <v>8288.75</v>
      </c>
      <c r="I68" s="38">
        <f t="shared" si="28"/>
        <v>0</v>
      </c>
      <c r="J68" s="38">
        <f t="shared" si="28"/>
        <v>7732.3499999999995</v>
      </c>
      <c r="K68" s="38">
        <f t="shared" si="28"/>
        <v>556.4</v>
      </c>
      <c r="L68" s="38">
        <f t="shared" si="28"/>
        <v>0</v>
      </c>
      <c r="M68" s="38">
        <f t="shared" si="28"/>
        <v>0</v>
      </c>
      <c r="N68" s="38">
        <f t="shared" si="28"/>
        <v>0</v>
      </c>
      <c r="O68" s="38">
        <f t="shared" si="28"/>
        <v>0</v>
      </c>
      <c r="P68" s="38">
        <f t="shared" si="28"/>
        <v>0</v>
      </c>
      <c r="Q68" s="38">
        <f t="shared" si="28"/>
        <v>0</v>
      </c>
      <c r="R68" s="38">
        <f t="shared" si="28"/>
        <v>0</v>
      </c>
      <c r="S68" s="29">
        <f t="shared" ref="S68:U68" si="29">SUM(S59:S67)</f>
        <v>0</v>
      </c>
      <c r="T68" s="29">
        <f t="shared" si="29"/>
        <v>0</v>
      </c>
      <c r="U68" s="29">
        <f t="shared" si="29"/>
        <v>0</v>
      </c>
    </row>
    <row r="69" spans="1:21">
      <c r="A69" s="12">
        <v>1</v>
      </c>
      <c r="B69" s="4" t="s">
        <v>6</v>
      </c>
      <c r="C69" s="4" t="s">
        <v>483</v>
      </c>
      <c r="D69" s="23">
        <v>10040262156</v>
      </c>
      <c r="E69" s="23">
        <v>10040262156</v>
      </c>
      <c r="F69" s="4" t="s">
        <v>7</v>
      </c>
      <c r="G69" s="24">
        <f t="shared" si="18"/>
        <v>214</v>
      </c>
      <c r="H69" s="25">
        <f t="shared" si="19"/>
        <v>214</v>
      </c>
      <c r="I69" s="25">
        <f t="shared" si="20"/>
        <v>0</v>
      </c>
      <c r="J69" s="25">
        <v>214</v>
      </c>
      <c r="K69" s="25">
        <v>0</v>
      </c>
      <c r="L69" s="25">
        <v>0</v>
      </c>
      <c r="M69" s="25">
        <v>0</v>
      </c>
      <c r="N69" s="25">
        <v>0</v>
      </c>
      <c r="O69" s="25"/>
      <c r="P69" s="25"/>
      <c r="Q69" s="25"/>
      <c r="R69" s="25">
        <v>0</v>
      </c>
      <c r="S69" s="25">
        <v>0</v>
      </c>
      <c r="T69" s="25">
        <v>0</v>
      </c>
      <c r="U69" s="25"/>
    </row>
    <row r="70" spans="1:21">
      <c r="A70" s="11">
        <f t="shared" si="21"/>
        <v>2</v>
      </c>
      <c r="B70" s="5" t="s">
        <v>6</v>
      </c>
      <c r="C70" s="5" t="s">
        <v>425</v>
      </c>
      <c r="D70" s="6">
        <v>10040403249</v>
      </c>
      <c r="E70" s="6">
        <v>10040403249</v>
      </c>
      <c r="F70" s="5" t="s">
        <v>8</v>
      </c>
      <c r="G70" s="7">
        <f t="shared" si="18"/>
        <v>3755.49</v>
      </c>
      <c r="H70" s="8">
        <f t="shared" si="19"/>
        <v>3755.49</v>
      </c>
      <c r="I70" s="8">
        <f t="shared" si="20"/>
        <v>0</v>
      </c>
      <c r="J70" s="8">
        <v>0</v>
      </c>
      <c r="K70" s="8">
        <v>0</v>
      </c>
      <c r="L70" s="8">
        <v>0</v>
      </c>
      <c r="M70" s="8">
        <v>3755.49</v>
      </c>
      <c r="N70" s="8">
        <v>0</v>
      </c>
      <c r="O70" s="8"/>
      <c r="P70" s="8"/>
      <c r="Q70" s="8"/>
      <c r="R70" s="8">
        <v>0</v>
      </c>
      <c r="S70" s="8">
        <v>0</v>
      </c>
      <c r="T70" s="8">
        <v>0</v>
      </c>
      <c r="U70" s="8"/>
    </row>
    <row r="71" spans="1:21">
      <c r="A71" s="11">
        <f t="shared" si="21"/>
        <v>3</v>
      </c>
      <c r="B71" s="5" t="s">
        <v>6</v>
      </c>
      <c r="C71" s="5" t="s">
        <v>9</v>
      </c>
      <c r="D71" s="6">
        <v>10060053578</v>
      </c>
      <c r="E71" s="6">
        <v>10060053578</v>
      </c>
      <c r="F71" s="5" t="s">
        <v>10</v>
      </c>
      <c r="G71" s="7">
        <f t="shared" si="18"/>
        <v>192.6</v>
      </c>
      <c r="H71" s="8">
        <f t="shared" si="19"/>
        <v>192.6</v>
      </c>
      <c r="I71" s="8">
        <f t="shared" si="20"/>
        <v>0</v>
      </c>
      <c r="J71" s="8">
        <v>192.6</v>
      </c>
      <c r="K71" s="8">
        <v>0</v>
      </c>
      <c r="L71" s="8">
        <v>0</v>
      </c>
      <c r="M71" s="8">
        <v>0</v>
      </c>
      <c r="N71" s="8">
        <v>0</v>
      </c>
      <c r="O71" s="8"/>
      <c r="P71" s="8"/>
      <c r="Q71" s="8"/>
      <c r="R71" s="8">
        <v>0</v>
      </c>
      <c r="S71" s="8">
        <v>0</v>
      </c>
      <c r="T71" s="8">
        <v>0</v>
      </c>
      <c r="U71" s="8"/>
    </row>
    <row r="72" spans="1:21">
      <c r="A72" s="11">
        <f t="shared" si="21"/>
        <v>4</v>
      </c>
      <c r="B72" s="5" t="s">
        <v>6</v>
      </c>
      <c r="C72" s="5" t="s">
        <v>9</v>
      </c>
      <c r="D72" s="6">
        <v>10060053587</v>
      </c>
      <c r="E72" s="6">
        <v>10060053587</v>
      </c>
      <c r="F72" s="5" t="s">
        <v>11</v>
      </c>
      <c r="G72" s="7">
        <f t="shared" si="18"/>
        <v>192.6</v>
      </c>
      <c r="H72" s="8">
        <f t="shared" si="19"/>
        <v>192.6</v>
      </c>
      <c r="I72" s="8">
        <f t="shared" si="20"/>
        <v>0</v>
      </c>
      <c r="J72" s="8">
        <v>192.6</v>
      </c>
      <c r="K72" s="8">
        <v>0</v>
      </c>
      <c r="L72" s="8">
        <v>0</v>
      </c>
      <c r="M72" s="8">
        <v>0</v>
      </c>
      <c r="N72" s="8">
        <v>0</v>
      </c>
      <c r="O72" s="8"/>
      <c r="P72" s="8"/>
      <c r="Q72" s="8"/>
      <c r="R72" s="8">
        <v>0</v>
      </c>
      <c r="S72" s="8">
        <v>0</v>
      </c>
      <c r="T72" s="8">
        <v>0</v>
      </c>
      <c r="U72" s="8"/>
    </row>
    <row r="73" spans="1:21">
      <c r="A73" s="31">
        <f t="shared" si="21"/>
        <v>5</v>
      </c>
      <c r="B73" s="19" t="s">
        <v>6</v>
      </c>
      <c r="C73" s="5" t="s">
        <v>476</v>
      </c>
      <c r="D73" s="20">
        <v>10060109179</v>
      </c>
      <c r="E73" s="20">
        <v>10060109179</v>
      </c>
      <c r="F73" s="19" t="s">
        <v>12</v>
      </c>
      <c r="G73" s="21">
        <f t="shared" si="18"/>
        <v>9720.42</v>
      </c>
      <c r="H73" s="22">
        <f t="shared" si="19"/>
        <v>9720.42</v>
      </c>
      <c r="I73" s="22">
        <f t="shared" si="20"/>
        <v>0</v>
      </c>
      <c r="J73" s="22">
        <v>9720.42</v>
      </c>
      <c r="K73" s="22">
        <v>0</v>
      </c>
      <c r="L73" s="22">
        <v>0</v>
      </c>
      <c r="M73" s="22">
        <v>0</v>
      </c>
      <c r="N73" s="22">
        <v>0</v>
      </c>
      <c r="O73" s="22"/>
      <c r="P73" s="22"/>
      <c r="Q73" s="22"/>
      <c r="R73" s="22">
        <v>0</v>
      </c>
      <c r="S73" s="22">
        <v>0</v>
      </c>
      <c r="T73" s="22">
        <v>0</v>
      </c>
      <c r="U73" s="22"/>
    </row>
    <row r="74" spans="1:21">
      <c r="A74" s="26"/>
      <c r="B74" s="27"/>
      <c r="C74" s="27"/>
      <c r="D74" s="28"/>
      <c r="E74" s="28"/>
      <c r="F74" s="36" t="s">
        <v>400</v>
      </c>
      <c r="G74" s="38">
        <f>SUM(G69:G73)</f>
        <v>14075.11</v>
      </c>
      <c r="H74" s="38">
        <f t="shared" ref="H74:R74" si="30">SUM(H69:H73)</f>
        <v>14075.11</v>
      </c>
      <c r="I74" s="38">
        <f t="shared" si="30"/>
        <v>0</v>
      </c>
      <c r="J74" s="38">
        <f t="shared" si="30"/>
        <v>10319.620000000001</v>
      </c>
      <c r="K74" s="38">
        <f t="shared" si="30"/>
        <v>0</v>
      </c>
      <c r="L74" s="38">
        <f t="shared" si="30"/>
        <v>0</v>
      </c>
      <c r="M74" s="38">
        <f t="shared" si="30"/>
        <v>3755.49</v>
      </c>
      <c r="N74" s="38">
        <f t="shared" si="30"/>
        <v>0</v>
      </c>
      <c r="O74" s="38">
        <f t="shared" si="30"/>
        <v>0</v>
      </c>
      <c r="P74" s="38">
        <f t="shared" si="30"/>
        <v>0</v>
      </c>
      <c r="Q74" s="38">
        <f t="shared" si="30"/>
        <v>0</v>
      </c>
      <c r="R74" s="38">
        <f t="shared" si="30"/>
        <v>0</v>
      </c>
      <c r="S74" s="29">
        <f t="shared" ref="S74:U74" si="31">SUM(S69:S73)</f>
        <v>0</v>
      </c>
      <c r="T74" s="29">
        <f t="shared" si="31"/>
        <v>0</v>
      </c>
      <c r="U74" s="29">
        <f t="shared" si="31"/>
        <v>0</v>
      </c>
    </row>
    <row r="75" spans="1:21">
      <c r="A75" s="12">
        <v>1</v>
      </c>
      <c r="B75" s="4" t="s">
        <v>151</v>
      </c>
      <c r="C75" s="4" t="s">
        <v>476</v>
      </c>
      <c r="D75" s="23" t="s">
        <v>154</v>
      </c>
      <c r="E75" s="23">
        <v>1467842</v>
      </c>
      <c r="F75" s="4" t="s">
        <v>155</v>
      </c>
      <c r="G75" s="24">
        <f t="shared" si="18"/>
        <v>203.3</v>
      </c>
      <c r="H75" s="25">
        <f t="shared" si="19"/>
        <v>203.3</v>
      </c>
      <c r="I75" s="25">
        <f t="shared" si="20"/>
        <v>0</v>
      </c>
      <c r="J75" s="25">
        <v>203.3</v>
      </c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</row>
    <row r="76" spans="1:21">
      <c r="A76" s="31">
        <f t="shared" si="21"/>
        <v>2</v>
      </c>
      <c r="B76" s="19" t="s">
        <v>151</v>
      </c>
      <c r="C76" s="4" t="s">
        <v>476</v>
      </c>
      <c r="D76" s="20" t="s">
        <v>152</v>
      </c>
      <c r="E76" s="20">
        <v>1562732</v>
      </c>
      <c r="F76" s="19" t="s">
        <v>153</v>
      </c>
      <c r="G76" s="21">
        <f t="shared" si="18"/>
        <v>1242.48</v>
      </c>
      <c r="H76" s="22">
        <f t="shared" si="19"/>
        <v>1242.48</v>
      </c>
      <c r="I76" s="22">
        <f t="shared" si="20"/>
        <v>0</v>
      </c>
      <c r="J76" s="22">
        <v>1242.48</v>
      </c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</row>
    <row r="77" spans="1:21">
      <c r="A77" s="26"/>
      <c r="B77" s="27"/>
      <c r="C77" s="27"/>
      <c r="D77" s="28"/>
      <c r="E77" s="28"/>
      <c r="F77" s="36" t="s">
        <v>400</v>
      </c>
      <c r="G77" s="38">
        <f>SUM(G75:G76)</f>
        <v>1445.78</v>
      </c>
      <c r="H77" s="38">
        <f t="shared" ref="H77:R77" si="32">SUM(H75:H76)</f>
        <v>1445.78</v>
      </c>
      <c r="I77" s="38">
        <f t="shared" si="32"/>
        <v>0</v>
      </c>
      <c r="J77" s="38">
        <f t="shared" si="32"/>
        <v>1445.78</v>
      </c>
      <c r="K77" s="38">
        <f t="shared" si="32"/>
        <v>0</v>
      </c>
      <c r="L77" s="38">
        <f t="shared" si="32"/>
        <v>0</v>
      </c>
      <c r="M77" s="38">
        <f t="shared" si="32"/>
        <v>0</v>
      </c>
      <c r="N77" s="38">
        <f t="shared" si="32"/>
        <v>0</v>
      </c>
      <c r="O77" s="38">
        <f t="shared" si="32"/>
        <v>0</v>
      </c>
      <c r="P77" s="38">
        <f t="shared" si="32"/>
        <v>0</v>
      </c>
      <c r="Q77" s="38">
        <f t="shared" si="32"/>
        <v>0</v>
      </c>
      <c r="R77" s="38">
        <f t="shared" si="32"/>
        <v>0</v>
      </c>
      <c r="S77" s="29">
        <f t="shared" ref="S77:U77" si="33">SUM(S75:S76)</f>
        <v>0</v>
      </c>
      <c r="T77" s="29">
        <f t="shared" si="33"/>
        <v>0</v>
      </c>
      <c r="U77" s="29">
        <f t="shared" si="33"/>
        <v>0</v>
      </c>
    </row>
    <row r="78" spans="1:21">
      <c r="A78" s="12">
        <v>1</v>
      </c>
      <c r="B78" s="4" t="s">
        <v>307</v>
      </c>
      <c r="C78" s="4" t="s">
        <v>427</v>
      </c>
      <c r="D78" s="23" t="s">
        <v>308</v>
      </c>
      <c r="E78" s="23">
        <v>513487</v>
      </c>
      <c r="F78" s="4" t="s">
        <v>80</v>
      </c>
      <c r="G78" s="24">
        <f t="shared" si="18"/>
        <v>3128.57</v>
      </c>
      <c r="H78" s="25">
        <f t="shared" si="19"/>
        <v>3128.57</v>
      </c>
      <c r="I78" s="25">
        <f t="shared" si="20"/>
        <v>0</v>
      </c>
      <c r="J78" s="25">
        <v>3128.57</v>
      </c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</row>
    <row r="79" spans="1:21">
      <c r="A79" s="11">
        <f t="shared" si="21"/>
        <v>2</v>
      </c>
      <c r="B79" s="5" t="s">
        <v>307</v>
      </c>
      <c r="C79" s="5" t="s">
        <v>324</v>
      </c>
      <c r="D79" s="6" t="s">
        <v>325</v>
      </c>
      <c r="E79" s="6">
        <v>115931</v>
      </c>
      <c r="F79" s="5" t="s">
        <v>326</v>
      </c>
      <c r="G79" s="7">
        <f t="shared" si="18"/>
        <v>2632.09</v>
      </c>
      <c r="H79" s="8">
        <f t="shared" si="19"/>
        <v>2632.09</v>
      </c>
      <c r="I79" s="8">
        <f t="shared" si="20"/>
        <v>0</v>
      </c>
      <c r="J79" s="8">
        <v>2632.09</v>
      </c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</row>
    <row r="80" spans="1:21">
      <c r="A80" s="11">
        <f t="shared" si="21"/>
        <v>3</v>
      </c>
      <c r="B80" s="5" t="s">
        <v>307</v>
      </c>
      <c r="C80" s="5" t="s">
        <v>324</v>
      </c>
      <c r="D80" s="6" t="s">
        <v>329</v>
      </c>
      <c r="E80" s="6">
        <v>116305</v>
      </c>
      <c r="F80" s="5" t="s">
        <v>330</v>
      </c>
      <c r="G80" s="7">
        <f t="shared" si="18"/>
        <v>261.08</v>
      </c>
      <c r="H80" s="8">
        <f t="shared" si="19"/>
        <v>261.08</v>
      </c>
      <c r="I80" s="8">
        <f t="shared" si="20"/>
        <v>0</v>
      </c>
      <c r="J80" s="8">
        <v>261.08</v>
      </c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</row>
    <row r="81" spans="1:21">
      <c r="A81" s="11">
        <f t="shared" si="21"/>
        <v>4</v>
      </c>
      <c r="B81" s="5" t="s">
        <v>307</v>
      </c>
      <c r="C81" s="5" t="s">
        <v>324</v>
      </c>
      <c r="D81" s="6" t="s">
        <v>327</v>
      </c>
      <c r="E81" s="6">
        <v>275231</v>
      </c>
      <c r="F81" s="5" t="s">
        <v>328</v>
      </c>
      <c r="G81" s="7">
        <f t="shared" si="18"/>
        <v>1473.6</v>
      </c>
      <c r="H81" s="8">
        <f t="shared" si="19"/>
        <v>1473.6</v>
      </c>
      <c r="I81" s="8">
        <f t="shared" si="20"/>
        <v>0</v>
      </c>
      <c r="J81" s="8">
        <v>1473.6</v>
      </c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</row>
    <row r="82" spans="1:21">
      <c r="A82" s="11">
        <f t="shared" si="21"/>
        <v>5</v>
      </c>
      <c r="B82" s="5" t="s">
        <v>307</v>
      </c>
      <c r="C82" s="5" t="s">
        <v>321</v>
      </c>
      <c r="D82" s="6" t="s">
        <v>322</v>
      </c>
      <c r="E82" s="6">
        <v>383765</v>
      </c>
      <c r="F82" s="5" t="s">
        <v>323</v>
      </c>
      <c r="G82" s="7">
        <f t="shared" si="18"/>
        <v>2659.59</v>
      </c>
      <c r="H82" s="8">
        <f t="shared" si="19"/>
        <v>2659.59</v>
      </c>
      <c r="I82" s="8">
        <f t="shared" si="20"/>
        <v>0</v>
      </c>
      <c r="J82" s="8">
        <v>1283.57</v>
      </c>
      <c r="K82" s="8">
        <v>1376.02</v>
      </c>
      <c r="L82" s="8"/>
      <c r="M82" s="8"/>
      <c r="N82" s="8"/>
      <c r="O82" s="8"/>
      <c r="P82" s="8"/>
      <c r="Q82" s="8"/>
      <c r="R82" s="8"/>
      <c r="S82" s="8"/>
      <c r="T82" s="8"/>
      <c r="U82" s="8"/>
    </row>
    <row r="83" spans="1:21">
      <c r="A83" s="11">
        <f t="shared" si="21"/>
        <v>6</v>
      </c>
      <c r="B83" s="5" t="s">
        <v>307</v>
      </c>
      <c r="C83" s="5" t="s">
        <v>331</v>
      </c>
      <c r="D83" s="6" t="s">
        <v>332</v>
      </c>
      <c r="E83" s="6">
        <v>5049</v>
      </c>
      <c r="F83" s="5" t="s">
        <v>333</v>
      </c>
      <c r="G83" s="7">
        <f t="shared" si="18"/>
        <v>284.62</v>
      </c>
      <c r="H83" s="8">
        <f t="shared" si="19"/>
        <v>284.62</v>
      </c>
      <c r="I83" s="8">
        <f t="shared" si="20"/>
        <v>0</v>
      </c>
      <c r="J83" s="8">
        <v>284.62</v>
      </c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</row>
    <row r="84" spans="1:21">
      <c r="A84" s="11">
        <f t="shared" si="21"/>
        <v>7</v>
      </c>
      <c r="B84" s="5" t="s">
        <v>307</v>
      </c>
      <c r="C84" s="5" t="s">
        <v>484</v>
      </c>
      <c r="D84" s="6" t="s">
        <v>319</v>
      </c>
      <c r="E84" s="6">
        <v>518932</v>
      </c>
      <c r="F84" s="5" t="s">
        <v>320</v>
      </c>
      <c r="G84" s="7">
        <f t="shared" ref="G84:G118" si="34">SUM(H84:I84)</f>
        <v>96.300000000000011</v>
      </c>
      <c r="H84" s="8">
        <f t="shared" ref="H84:H118" si="35">SUM(J84:O84)</f>
        <v>96.300000000000011</v>
      </c>
      <c r="I84" s="8">
        <f t="shared" ref="I84:I118" si="36">SUM(P84:U84)</f>
        <v>0</v>
      </c>
      <c r="J84" s="8">
        <v>32.1</v>
      </c>
      <c r="K84" s="8">
        <v>32.1</v>
      </c>
      <c r="L84" s="8">
        <v>32.1</v>
      </c>
      <c r="M84" s="8"/>
      <c r="N84" s="8"/>
      <c r="O84" s="8"/>
      <c r="P84" s="8"/>
      <c r="Q84" s="8"/>
      <c r="R84" s="8"/>
      <c r="S84" s="8"/>
      <c r="T84" s="8"/>
      <c r="U84" s="8"/>
    </row>
    <row r="85" spans="1:21">
      <c r="A85" s="11">
        <f t="shared" ref="A85:A119" si="37">A84+1</f>
        <v>8</v>
      </c>
      <c r="B85" s="5" t="s">
        <v>307</v>
      </c>
      <c r="C85" s="5" t="s">
        <v>309</v>
      </c>
      <c r="D85" s="6" t="s">
        <v>312</v>
      </c>
      <c r="E85" s="6">
        <v>1267</v>
      </c>
      <c r="F85" s="5" t="s">
        <v>313</v>
      </c>
      <c r="G85" s="7">
        <f t="shared" si="34"/>
        <v>2455.2199999999998</v>
      </c>
      <c r="H85" s="8">
        <f t="shared" si="35"/>
        <v>2455.2199999999998</v>
      </c>
      <c r="I85" s="8">
        <f t="shared" si="36"/>
        <v>0</v>
      </c>
      <c r="J85" s="8">
        <v>2455.2199999999998</v>
      </c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</row>
    <row r="86" spans="1:21">
      <c r="A86" s="11">
        <f t="shared" si="37"/>
        <v>9</v>
      </c>
      <c r="B86" s="5" t="s">
        <v>307</v>
      </c>
      <c r="C86" s="5" t="s">
        <v>309</v>
      </c>
      <c r="D86" s="6" t="s">
        <v>318</v>
      </c>
      <c r="E86" s="6">
        <v>924625</v>
      </c>
      <c r="F86" s="5" t="s">
        <v>438</v>
      </c>
      <c r="G86" s="7">
        <f t="shared" si="34"/>
        <v>1704.72</v>
      </c>
      <c r="H86" s="8">
        <f t="shared" si="35"/>
        <v>1704.72</v>
      </c>
      <c r="I86" s="8">
        <f t="shared" si="36"/>
        <v>0</v>
      </c>
      <c r="J86" s="8">
        <v>1704.72</v>
      </c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</row>
    <row r="87" spans="1:21">
      <c r="A87" s="11">
        <f t="shared" si="37"/>
        <v>10</v>
      </c>
      <c r="B87" s="5" t="s">
        <v>307</v>
      </c>
      <c r="C87" s="5" t="s">
        <v>485</v>
      </c>
      <c r="D87" s="6" t="s">
        <v>310</v>
      </c>
      <c r="E87" s="6">
        <v>1109267</v>
      </c>
      <c r="F87" s="5" t="s">
        <v>311</v>
      </c>
      <c r="G87" s="7">
        <f t="shared" si="34"/>
        <v>11777.28</v>
      </c>
      <c r="H87" s="8">
        <f t="shared" si="35"/>
        <v>11777.28</v>
      </c>
      <c r="I87" s="8">
        <f t="shared" si="36"/>
        <v>0</v>
      </c>
      <c r="J87" s="8">
        <v>4823.5600000000004</v>
      </c>
      <c r="K87" s="8">
        <v>3314.33</v>
      </c>
      <c r="L87" s="8">
        <v>3639.39</v>
      </c>
      <c r="M87" s="8"/>
      <c r="N87" s="8"/>
      <c r="O87" s="8"/>
      <c r="P87" s="8"/>
      <c r="Q87" s="8"/>
      <c r="R87" s="8"/>
      <c r="S87" s="8"/>
      <c r="T87" s="8"/>
      <c r="U87" s="8"/>
    </row>
    <row r="88" spans="1:21">
      <c r="A88" s="11">
        <f t="shared" si="37"/>
        <v>11</v>
      </c>
      <c r="B88" s="5" t="s">
        <v>307</v>
      </c>
      <c r="C88" s="5" t="s">
        <v>309</v>
      </c>
      <c r="D88" s="6" t="s">
        <v>316</v>
      </c>
      <c r="E88" s="6">
        <v>1369809</v>
      </c>
      <c r="F88" s="5" t="s">
        <v>317</v>
      </c>
      <c r="G88" s="7">
        <f t="shared" si="34"/>
        <v>385.2</v>
      </c>
      <c r="H88" s="8">
        <f t="shared" si="35"/>
        <v>385.2</v>
      </c>
      <c r="I88" s="8">
        <f t="shared" si="36"/>
        <v>0</v>
      </c>
      <c r="J88" s="8">
        <v>192.6</v>
      </c>
      <c r="K88" s="8">
        <v>192.6</v>
      </c>
      <c r="L88" s="8"/>
      <c r="M88" s="8"/>
      <c r="N88" s="8"/>
      <c r="O88" s="8"/>
      <c r="P88" s="8"/>
      <c r="Q88" s="8"/>
      <c r="R88" s="8"/>
      <c r="S88" s="8"/>
      <c r="T88" s="8"/>
      <c r="U88" s="8"/>
    </row>
    <row r="89" spans="1:21">
      <c r="A89" s="31">
        <f t="shared" si="37"/>
        <v>12</v>
      </c>
      <c r="B89" s="19" t="s">
        <v>307</v>
      </c>
      <c r="C89" s="19" t="s">
        <v>426</v>
      </c>
      <c r="D89" s="20" t="s">
        <v>314</v>
      </c>
      <c r="E89" s="20">
        <v>612159</v>
      </c>
      <c r="F89" s="19" t="s">
        <v>315</v>
      </c>
      <c r="G89" s="21">
        <f t="shared" si="34"/>
        <v>3141.09</v>
      </c>
      <c r="H89" s="22">
        <f t="shared" si="35"/>
        <v>3141.09</v>
      </c>
      <c r="I89" s="22">
        <f t="shared" si="36"/>
        <v>0</v>
      </c>
      <c r="J89" s="22">
        <v>3141.09</v>
      </c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</row>
    <row r="90" spans="1:21">
      <c r="A90" s="26"/>
      <c r="B90" s="27"/>
      <c r="C90" s="27"/>
      <c r="D90" s="28"/>
      <c r="E90" s="28"/>
      <c r="F90" s="36" t="s">
        <v>400</v>
      </c>
      <c r="G90" s="38">
        <f>SUM(G78:G89)</f>
        <v>29999.360000000001</v>
      </c>
      <c r="H90" s="38">
        <f t="shared" ref="H90:R90" si="38">SUM(H78:H89)</f>
        <v>29999.360000000001</v>
      </c>
      <c r="I90" s="38">
        <f t="shared" si="38"/>
        <v>0</v>
      </c>
      <c r="J90" s="38">
        <f t="shared" si="38"/>
        <v>21412.82</v>
      </c>
      <c r="K90" s="38">
        <f t="shared" si="38"/>
        <v>4915.05</v>
      </c>
      <c r="L90" s="38">
        <f t="shared" si="38"/>
        <v>3671.49</v>
      </c>
      <c r="M90" s="38">
        <f t="shared" si="38"/>
        <v>0</v>
      </c>
      <c r="N90" s="38">
        <f t="shared" si="38"/>
        <v>0</v>
      </c>
      <c r="O90" s="38">
        <f t="shared" si="38"/>
        <v>0</v>
      </c>
      <c r="P90" s="38">
        <f t="shared" si="38"/>
        <v>0</v>
      </c>
      <c r="Q90" s="38">
        <f t="shared" si="38"/>
        <v>0</v>
      </c>
      <c r="R90" s="38">
        <f t="shared" si="38"/>
        <v>0</v>
      </c>
      <c r="S90" s="29">
        <f t="shared" ref="S90:U90" si="39">SUM(S78:S89)</f>
        <v>0</v>
      </c>
      <c r="T90" s="29">
        <f t="shared" si="39"/>
        <v>0</v>
      </c>
      <c r="U90" s="29">
        <f t="shared" si="39"/>
        <v>0</v>
      </c>
    </row>
    <row r="91" spans="1:21">
      <c r="A91" s="12">
        <v>1</v>
      </c>
      <c r="B91" s="4" t="s">
        <v>444</v>
      </c>
      <c r="C91" s="4" t="s">
        <v>359</v>
      </c>
      <c r="D91" s="23" t="s">
        <v>360</v>
      </c>
      <c r="E91" s="23">
        <v>861711</v>
      </c>
      <c r="F91" s="4" t="s">
        <v>361</v>
      </c>
      <c r="G91" s="24">
        <f t="shared" si="34"/>
        <v>895.59</v>
      </c>
      <c r="H91" s="25">
        <f t="shared" si="35"/>
        <v>895.59</v>
      </c>
      <c r="I91" s="25">
        <f t="shared" si="36"/>
        <v>0</v>
      </c>
      <c r="J91" s="25">
        <v>396.97</v>
      </c>
      <c r="K91" s="25">
        <v>498.62</v>
      </c>
      <c r="L91" s="25"/>
      <c r="M91" s="25"/>
      <c r="N91" s="25"/>
      <c r="O91" s="25"/>
      <c r="P91" s="25"/>
      <c r="Q91" s="25"/>
      <c r="R91" s="25"/>
      <c r="S91" s="25"/>
      <c r="T91" s="25"/>
      <c r="U91" s="25"/>
    </row>
    <row r="92" spans="1:21">
      <c r="A92" s="11">
        <f t="shared" si="37"/>
        <v>2</v>
      </c>
      <c r="B92" s="5" t="s">
        <v>444</v>
      </c>
      <c r="C92" s="5" t="s">
        <v>443</v>
      </c>
      <c r="D92" s="6" t="s">
        <v>362</v>
      </c>
      <c r="E92" s="6">
        <v>674829</v>
      </c>
      <c r="F92" s="5" t="s">
        <v>363</v>
      </c>
      <c r="G92" s="7">
        <f t="shared" si="34"/>
        <v>993.17</v>
      </c>
      <c r="H92" s="8">
        <f t="shared" si="35"/>
        <v>993.17</v>
      </c>
      <c r="I92" s="8">
        <f t="shared" si="36"/>
        <v>0</v>
      </c>
      <c r="J92" s="8">
        <v>538.41999999999996</v>
      </c>
      <c r="K92" s="8">
        <v>454.75</v>
      </c>
      <c r="L92" s="8"/>
      <c r="M92" s="8"/>
      <c r="N92" s="8"/>
      <c r="O92" s="8"/>
      <c r="P92" s="8"/>
      <c r="Q92" s="8"/>
      <c r="R92" s="8"/>
      <c r="S92" s="8"/>
      <c r="T92" s="8"/>
      <c r="U92" s="8"/>
    </row>
    <row r="93" spans="1:21">
      <c r="A93" s="26"/>
      <c r="B93" s="27"/>
      <c r="C93" s="27"/>
      <c r="D93" s="28"/>
      <c r="E93" s="28"/>
      <c r="F93" s="36" t="s">
        <v>400</v>
      </c>
      <c r="G93" s="38">
        <f>SUM(G91:G92)</f>
        <v>1888.76</v>
      </c>
      <c r="H93" s="38">
        <f t="shared" ref="H93:R93" si="40">SUM(H91:H92)</f>
        <v>1888.76</v>
      </c>
      <c r="I93" s="38">
        <f t="shared" si="40"/>
        <v>0</v>
      </c>
      <c r="J93" s="38">
        <f t="shared" si="40"/>
        <v>935.39</v>
      </c>
      <c r="K93" s="38">
        <f t="shared" si="40"/>
        <v>953.37</v>
      </c>
      <c r="L93" s="38">
        <f t="shared" si="40"/>
        <v>0</v>
      </c>
      <c r="M93" s="38">
        <f t="shared" si="40"/>
        <v>0</v>
      </c>
      <c r="N93" s="38">
        <f t="shared" si="40"/>
        <v>0</v>
      </c>
      <c r="O93" s="38">
        <f t="shared" si="40"/>
        <v>0</v>
      </c>
      <c r="P93" s="38">
        <f t="shared" si="40"/>
        <v>0</v>
      </c>
      <c r="Q93" s="38">
        <f t="shared" si="40"/>
        <v>0</v>
      </c>
      <c r="R93" s="38">
        <f t="shared" si="40"/>
        <v>0</v>
      </c>
      <c r="S93" s="29">
        <f ca="1">SUM(S91:S155)</f>
        <v>0</v>
      </c>
      <c r="T93" s="29">
        <f ca="1">SUM(T91:T155)</f>
        <v>0</v>
      </c>
      <c r="U93" s="29">
        <f ca="1">SUM(U91:U155)</f>
        <v>0</v>
      </c>
    </row>
    <row r="94" spans="1:21">
      <c r="A94" s="17">
        <v>1</v>
      </c>
      <c r="B94" s="18" t="s">
        <v>437</v>
      </c>
      <c r="C94" s="18" t="s">
        <v>436</v>
      </c>
      <c r="D94" s="32" t="s">
        <v>149</v>
      </c>
      <c r="E94" s="32">
        <v>309828</v>
      </c>
      <c r="F94" s="18" t="s">
        <v>150</v>
      </c>
      <c r="G94" s="33">
        <f t="shared" si="34"/>
        <v>1749.24</v>
      </c>
      <c r="H94" s="34">
        <f t="shared" si="35"/>
        <v>1749.24</v>
      </c>
      <c r="I94" s="34">
        <f t="shared" si="36"/>
        <v>0</v>
      </c>
      <c r="J94" s="34">
        <v>1749.24</v>
      </c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</row>
    <row r="95" spans="1:21">
      <c r="A95" s="26"/>
      <c r="B95" s="27"/>
      <c r="C95" s="27"/>
      <c r="D95" s="28"/>
      <c r="E95" s="28"/>
      <c r="F95" s="36" t="s">
        <v>400</v>
      </c>
      <c r="G95" s="38">
        <f>SUM(G94)</f>
        <v>1749.24</v>
      </c>
      <c r="H95" s="38">
        <f t="shared" ref="H95:R95" si="41">SUM(H94)</f>
        <v>1749.24</v>
      </c>
      <c r="I95" s="38">
        <f t="shared" si="41"/>
        <v>0</v>
      </c>
      <c r="J95" s="38">
        <f t="shared" si="41"/>
        <v>1749.24</v>
      </c>
      <c r="K95" s="38">
        <f t="shared" si="41"/>
        <v>0</v>
      </c>
      <c r="L95" s="38">
        <f t="shared" si="41"/>
        <v>0</v>
      </c>
      <c r="M95" s="38">
        <f t="shared" si="41"/>
        <v>0</v>
      </c>
      <c r="N95" s="38">
        <f t="shared" si="41"/>
        <v>0</v>
      </c>
      <c r="O95" s="38">
        <f t="shared" si="41"/>
        <v>0</v>
      </c>
      <c r="P95" s="38">
        <f t="shared" si="41"/>
        <v>0</v>
      </c>
      <c r="Q95" s="38">
        <f t="shared" si="41"/>
        <v>0</v>
      </c>
      <c r="R95" s="38">
        <f t="shared" si="41"/>
        <v>0</v>
      </c>
      <c r="S95" s="29">
        <f t="shared" ref="S95:U95" si="42">SUM(S94)</f>
        <v>0</v>
      </c>
      <c r="T95" s="29">
        <f t="shared" si="42"/>
        <v>0</v>
      </c>
      <c r="U95" s="29">
        <f t="shared" si="42"/>
        <v>0</v>
      </c>
    </row>
    <row r="96" spans="1:21">
      <c r="A96" s="12">
        <v>1</v>
      </c>
      <c r="B96" s="4" t="s">
        <v>369</v>
      </c>
      <c r="C96" s="4" t="s">
        <v>461</v>
      </c>
      <c r="D96" s="23" t="s">
        <v>384</v>
      </c>
      <c r="E96" s="23">
        <v>66080</v>
      </c>
      <c r="F96" s="4" t="s">
        <v>385</v>
      </c>
      <c r="G96" s="24">
        <f t="shared" si="34"/>
        <v>192.6</v>
      </c>
      <c r="H96" s="25">
        <f t="shared" si="35"/>
        <v>192.6</v>
      </c>
      <c r="I96" s="25">
        <f t="shared" si="36"/>
        <v>0</v>
      </c>
      <c r="J96" s="25">
        <v>192.6</v>
      </c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</row>
    <row r="97" spans="1:21">
      <c r="A97" s="11">
        <f t="shared" si="37"/>
        <v>2</v>
      </c>
      <c r="B97" s="5" t="s">
        <v>369</v>
      </c>
      <c r="C97" s="5" t="s">
        <v>476</v>
      </c>
      <c r="D97" s="6" t="s">
        <v>376</v>
      </c>
      <c r="E97" s="6">
        <v>1188899</v>
      </c>
      <c r="F97" s="5" t="s">
        <v>377</v>
      </c>
      <c r="G97" s="7">
        <f t="shared" si="34"/>
        <v>35561.009999999995</v>
      </c>
      <c r="H97" s="8">
        <f t="shared" si="35"/>
        <v>35561.009999999995</v>
      </c>
      <c r="I97" s="8">
        <f t="shared" si="36"/>
        <v>0</v>
      </c>
      <c r="J97" s="8">
        <v>5230.8</v>
      </c>
      <c r="K97" s="8">
        <v>6647.16</v>
      </c>
      <c r="L97" s="8">
        <v>8386.98</v>
      </c>
      <c r="M97" s="8">
        <v>10607.44</v>
      </c>
      <c r="N97" s="8">
        <v>4688.63</v>
      </c>
      <c r="O97" s="8"/>
      <c r="P97" s="8"/>
      <c r="Q97" s="8"/>
      <c r="R97" s="8"/>
      <c r="S97" s="8"/>
      <c r="T97" s="8"/>
      <c r="U97" s="8"/>
    </row>
    <row r="98" spans="1:21">
      <c r="A98" s="11">
        <f t="shared" si="37"/>
        <v>3</v>
      </c>
      <c r="B98" s="5" t="s">
        <v>369</v>
      </c>
      <c r="C98" s="2" t="s">
        <v>411</v>
      </c>
      <c r="D98" s="6" t="s">
        <v>372</v>
      </c>
      <c r="E98" s="6">
        <v>1020016</v>
      </c>
      <c r="F98" s="5" t="s">
        <v>373</v>
      </c>
      <c r="G98" s="7">
        <f t="shared" si="34"/>
        <v>6507.85</v>
      </c>
      <c r="H98" s="8">
        <f t="shared" si="35"/>
        <v>6507.85</v>
      </c>
      <c r="I98" s="8">
        <f t="shared" si="36"/>
        <v>0</v>
      </c>
      <c r="J98" s="8">
        <v>6507.85</v>
      </c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</row>
    <row r="99" spans="1:21">
      <c r="A99" s="11">
        <f t="shared" si="37"/>
        <v>4</v>
      </c>
      <c r="B99" s="5" t="s">
        <v>369</v>
      </c>
      <c r="C99" s="5" t="s">
        <v>411</v>
      </c>
      <c r="D99" s="6" t="s">
        <v>370</v>
      </c>
      <c r="E99" s="6">
        <v>1149896</v>
      </c>
      <c r="F99" s="5" t="s">
        <v>371</v>
      </c>
      <c r="G99" s="7">
        <f t="shared" si="34"/>
        <v>6809.69</v>
      </c>
      <c r="H99" s="8">
        <f t="shared" si="35"/>
        <v>6809.69</v>
      </c>
      <c r="I99" s="8">
        <f t="shared" si="36"/>
        <v>0</v>
      </c>
      <c r="J99" s="8">
        <v>6809.69</v>
      </c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</row>
    <row r="100" spans="1:21">
      <c r="A100" s="11">
        <f t="shared" si="37"/>
        <v>5</v>
      </c>
      <c r="B100" s="5" t="s">
        <v>369</v>
      </c>
      <c r="C100" s="5" t="s">
        <v>419</v>
      </c>
      <c r="D100" s="6" t="s">
        <v>374</v>
      </c>
      <c r="E100" s="6">
        <v>563622</v>
      </c>
      <c r="F100" s="5" t="s">
        <v>375</v>
      </c>
      <c r="G100" s="7">
        <f t="shared" si="34"/>
        <v>2376.6799999999998</v>
      </c>
      <c r="H100" s="8">
        <f t="shared" si="35"/>
        <v>2376.6799999999998</v>
      </c>
      <c r="I100" s="8">
        <f t="shared" si="36"/>
        <v>0</v>
      </c>
      <c r="J100" s="8">
        <v>2376.6799999999998</v>
      </c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</row>
    <row r="101" spans="1:21">
      <c r="A101" s="11">
        <f t="shared" si="37"/>
        <v>6</v>
      </c>
      <c r="B101" s="5" t="s">
        <v>369</v>
      </c>
      <c r="C101" s="5" t="s">
        <v>419</v>
      </c>
      <c r="D101" s="6" t="s">
        <v>378</v>
      </c>
      <c r="E101" s="6">
        <v>563840</v>
      </c>
      <c r="F101" s="5" t="s">
        <v>379</v>
      </c>
      <c r="G101" s="7">
        <f t="shared" si="34"/>
        <v>4373.5200000000004</v>
      </c>
      <c r="H101" s="8">
        <f t="shared" si="35"/>
        <v>4373.5200000000004</v>
      </c>
      <c r="I101" s="8">
        <f t="shared" si="36"/>
        <v>0</v>
      </c>
      <c r="J101" s="8">
        <v>4373.5200000000004</v>
      </c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</row>
    <row r="102" spans="1:21">
      <c r="A102" s="11">
        <f t="shared" si="37"/>
        <v>7</v>
      </c>
      <c r="B102" s="5" t="s">
        <v>369</v>
      </c>
      <c r="C102" s="5" t="s">
        <v>419</v>
      </c>
      <c r="D102" s="6" t="s">
        <v>380</v>
      </c>
      <c r="E102" s="6">
        <v>1142248</v>
      </c>
      <c r="F102" s="5" t="s">
        <v>381</v>
      </c>
      <c r="G102" s="7">
        <f t="shared" si="34"/>
        <v>192.6</v>
      </c>
      <c r="H102" s="8">
        <f t="shared" si="35"/>
        <v>192.6</v>
      </c>
      <c r="I102" s="8">
        <f t="shared" si="36"/>
        <v>0</v>
      </c>
      <c r="J102" s="8">
        <v>192.6</v>
      </c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</row>
    <row r="103" spans="1:21">
      <c r="A103" s="31">
        <f t="shared" si="37"/>
        <v>8</v>
      </c>
      <c r="B103" s="19" t="s">
        <v>369</v>
      </c>
      <c r="C103" s="19" t="s">
        <v>486</v>
      </c>
      <c r="D103" s="20" t="s">
        <v>386</v>
      </c>
      <c r="E103" s="20">
        <v>1053403</v>
      </c>
      <c r="F103" s="19" t="s">
        <v>387</v>
      </c>
      <c r="G103" s="21">
        <f t="shared" si="34"/>
        <v>11116.77</v>
      </c>
      <c r="H103" s="22">
        <f t="shared" si="35"/>
        <v>11116.77</v>
      </c>
      <c r="I103" s="22">
        <f t="shared" si="36"/>
        <v>0</v>
      </c>
      <c r="J103" s="22">
        <v>11116.77</v>
      </c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</row>
    <row r="104" spans="1:21">
      <c r="A104" s="26"/>
      <c r="B104" s="27"/>
      <c r="C104" s="27"/>
      <c r="D104" s="28"/>
      <c r="E104" s="28"/>
      <c r="F104" s="36" t="s">
        <v>400</v>
      </c>
      <c r="G104" s="38">
        <f>SUM(G96:G103)</f>
        <v>67130.719999999987</v>
      </c>
      <c r="H104" s="38">
        <f t="shared" ref="H104:R104" si="43">SUM(H96:H103)</f>
        <v>67130.719999999987</v>
      </c>
      <c r="I104" s="38">
        <f t="shared" si="43"/>
        <v>0</v>
      </c>
      <c r="J104" s="38">
        <f t="shared" si="43"/>
        <v>36800.509999999995</v>
      </c>
      <c r="K104" s="38">
        <f t="shared" si="43"/>
        <v>6647.16</v>
      </c>
      <c r="L104" s="38">
        <f t="shared" si="43"/>
        <v>8386.98</v>
      </c>
      <c r="M104" s="38">
        <f t="shared" si="43"/>
        <v>10607.44</v>
      </c>
      <c r="N104" s="38">
        <f t="shared" si="43"/>
        <v>4688.63</v>
      </c>
      <c r="O104" s="38">
        <f t="shared" si="43"/>
        <v>0</v>
      </c>
      <c r="P104" s="38">
        <f t="shared" si="43"/>
        <v>0</v>
      </c>
      <c r="Q104" s="38">
        <f t="shared" si="43"/>
        <v>0</v>
      </c>
      <c r="R104" s="38">
        <f t="shared" si="43"/>
        <v>0</v>
      </c>
      <c r="S104" s="29">
        <f t="shared" ref="S104:U104" si="44">SUM(S96:S103)</f>
        <v>0</v>
      </c>
      <c r="T104" s="29">
        <f t="shared" si="44"/>
        <v>0</v>
      </c>
      <c r="U104" s="29">
        <f t="shared" si="44"/>
        <v>0</v>
      </c>
    </row>
    <row r="105" spans="1:21">
      <c r="A105" s="12">
        <v>1</v>
      </c>
      <c r="B105" s="4" t="s">
        <v>452</v>
      </c>
      <c r="C105" s="4" t="s">
        <v>476</v>
      </c>
      <c r="D105" s="23" t="s">
        <v>137</v>
      </c>
      <c r="E105" s="23">
        <v>121400</v>
      </c>
      <c r="F105" s="4" t="s">
        <v>138</v>
      </c>
      <c r="G105" s="24">
        <f t="shared" si="34"/>
        <v>64.2</v>
      </c>
      <c r="H105" s="25">
        <f t="shared" si="35"/>
        <v>64.2</v>
      </c>
      <c r="I105" s="25">
        <f t="shared" si="36"/>
        <v>0</v>
      </c>
      <c r="J105" s="25">
        <v>32.1</v>
      </c>
      <c r="K105" s="25">
        <v>32.1</v>
      </c>
      <c r="L105" s="25"/>
      <c r="M105" s="25"/>
      <c r="N105" s="25"/>
      <c r="O105" s="25"/>
      <c r="P105" s="25"/>
      <c r="Q105" s="25"/>
      <c r="R105" s="25"/>
      <c r="S105" s="25"/>
      <c r="T105" s="25"/>
      <c r="U105" s="25"/>
    </row>
    <row r="106" spans="1:21">
      <c r="A106" s="11">
        <f>A105+1</f>
        <v>2</v>
      </c>
      <c r="B106" s="5" t="s">
        <v>452</v>
      </c>
      <c r="C106" s="4" t="s">
        <v>476</v>
      </c>
      <c r="D106" s="6" t="s">
        <v>135</v>
      </c>
      <c r="E106" s="6">
        <v>121628</v>
      </c>
      <c r="F106" s="5" t="s">
        <v>136</v>
      </c>
      <c r="G106" s="7">
        <f t="shared" si="34"/>
        <v>64.2</v>
      </c>
      <c r="H106" s="8">
        <f t="shared" si="35"/>
        <v>64.2</v>
      </c>
      <c r="I106" s="8">
        <f t="shared" si="36"/>
        <v>0</v>
      </c>
      <c r="J106" s="8">
        <v>32.1</v>
      </c>
      <c r="K106" s="8">
        <v>32.1</v>
      </c>
      <c r="L106" s="8"/>
      <c r="M106" s="8"/>
      <c r="N106" s="8"/>
      <c r="O106" s="8"/>
      <c r="P106" s="8"/>
      <c r="Q106" s="8"/>
      <c r="R106" s="8"/>
      <c r="S106" s="8"/>
      <c r="T106" s="8"/>
      <c r="U106" s="8"/>
    </row>
    <row r="107" spans="1:21">
      <c r="A107" s="11">
        <f t="shared" si="37"/>
        <v>3</v>
      </c>
      <c r="B107" s="5" t="s">
        <v>452</v>
      </c>
      <c r="C107" s="4" t="s">
        <v>476</v>
      </c>
      <c r="D107" s="6" t="s">
        <v>133</v>
      </c>
      <c r="E107" s="6">
        <v>121732</v>
      </c>
      <c r="F107" s="5" t="s">
        <v>132</v>
      </c>
      <c r="G107" s="7">
        <f t="shared" si="34"/>
        <v>209.72</v>
      </c>
      <c r="H107" s="8">
        <f t="shared" si="35"/>
        <v>209.72</v>
      </c>
      <c r="I107" s="8">
        <f t="shared" si="36"/>
        <v>0</v>
      </c>
      <c r="J107" s="8">
        <v>209.72</v>
      </c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</row>
    <row r="108" spans="1:21">
      <c r="A108" s="11">
        <f t="shared" si="37"/>
        <v>4</v>
      </c>
      <c r="B108" s="5" t="s">
        <v>452</v>
      </c>
      <c r="C108" s="4" t="s">
        <v>476</v>
      </c>
      <c r="D108" s="6" t="s">
        <v>134</v>
      </c>
      <c r="E108" s="6">
        <v>262284</v>
      </c>
      <c r="F108" s="5" t="s">
        <v>132</v>
      </c>
      <c r="G108" s="7">
        <f t="shared" si="34"/>
        <v>64.2</v>
      </c>
      <c r="H108" s="8">
        <f t="shared" si="35"/>
        <v>64.2</v>
      </c>
      <c r="I108" s="8">
        <f t="shared" si="36"/>
        <v>0</v>
      </c>
      <c r="J108" s="8">
        <v>32.1</v>
      </c>
      <c r="K108" s="8">
        <v>32.1</v>
      </c>
      <c r="L108" s="8"/>
      <c r="M108" s="8"/>
      <c r="N108" s="8"/>
      <c r="O108" s="8"/>
      <c r="P108" s="8"/>
      <c r="Q108" s="8"/>
      <c r="R108" s="8"/>
      <c r="S108" s="8"/>
      <c r="T108" s="8"/>
      <c r="U108" s="8"/>
    </row>
    <row r="109" spans="1:21">
      <c r="A109" s="11">
        <f t="shared" si="37"/>
        <v>5</v>
      </c>
      <c r="B109" s="5" t="s">
        <v>452</v>
      </c>
      <c r="C109" s="4" t="s">
        <v>476</v>
      </c>
      <c r="D109" s="6" t="s">
        <v>141</v>
      </c>
      <c r="E109" s="6">
        <v>293822</v>
      </c>
      <c r="F109" s="5" t="s">
        <v>142</v>
      </c>
      <c r="G109" s="7">
        <f t="shared" si="34"/>
        <v>192.6</v>
      </c>
      <c r="H109" s="8">
        <f t="shared" si="35"/>
        <v>192.6</v>
      </c>
      <c r="I109" s="8">
        <f t="shared" si="36"/>
        <v>0</v>
      </c>
      <c r="J109" s="8">
        <v>192.6</v>
      </c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</row>
    <row r="110" spans="1:21">
      <c r="A110" s="11">
        <f t="shared" si="37"/>
        <v>6</v>
      </c>
      <c r="B110" s="5" t="s">
        <v>452</v>
      </c>
      <c r="C110" s="5" t="s">
        <v>451</v>
      </c>
      <c r="D110" s="6" t="s">
        <v>139</v>
      </c>
      <c r="E110" s="6">
        <v>131566</v>
      </c>
      <c r="F110" s="5" t="s">
        <v>140</v>
      </c>
      <c r="G110" s="7">
        <f t="shared" si="34"/>
        <v>261.08</v>
      </c>
      <c r="H110" s="8">
        <f t="shared" si="35"/>
        <v>261.08</v>
      </c>
      <c r="I110" s="8">
        <f t="shared" si="36"/>
        <v>0</v>
      </c>
      <c r="J110" s="8">
        <v>261.08</v>
      </c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</row>
    <row r="111" spans="1:21">
      <c r="A111" s="11">
        <f t="shared" si="37"/>
        <v>7</v>
      </c>
      <c r="B111" s="5" t="s">
        <v>452</v>
      </c>
      <c r="C111" s="5" t="s">
        <v>451</v>
      </c>
      <c r="D111" s="6" t="s">
        <v>128</v>
      </c>
      <c r="E111" s="6">
        <v>265164</v>
      </c>
      <c r="F111" s="5" t="s">
        <v>126</v>
      </c>
      <c r="G111" s="7">
        <f t="shared" si="34"/>
        <v>64.2</v>
      </c>
      <c r="H111" s="8">
        <f t="shared" si="35"/>
        <v>64.2</v>
      </c>
      <c r="I111" s="8">
        <f t="shared" si="36"/>
        <v>0</v>
      </c>
      <c r="J111" s="8">
        <v>32.1</v>
      </c>
      <c r="K111" s="8">
        <v>32.1</v>
      </c>
      <c r="L111" s="8"/>
      <c r="M111" s="8"/>
      <c r="N111" s="8"/>
      <c r="O111" s="8"/>
      <c r="P111" s="8"/>
      <c r="Q111" s="8"/>
      <c r="R111" s="8"/>
      <c r="S111" s="8"/>
      <c r="T111" s="8"/>
      <c r="U111" s="8"/>
    </row>
    <row r="112" spans="1:21">
      <c r="A112" s="11">
        <f t="shared" si="37"/>
        <v>8</v>
      </c>
      <c r="B112" s="5" t="s">
        <v>452</v>
      </c>
      <c r="C112" s="5" t="s">
        <v>451</v>
      </c>
      <c r="D112" s="6" t="s">
        <v>129</v>
      </c>
      <c r="E112" s="6">
        <v>265278</v>
      </c>
      <c r="F112" s="5" t="s">
        <v>126</v>
      </c>
      <c r="G112" s="7">
        <f t="shared" si="34"/>
        <v>64.2</v>
      </c>
      <c r="H112" s="8">
        <f t="shared" si="35"/>
        <v>64.2</v>
      </c>
      <c r="I112" s="8">
        <f t="shared" si="36"/>
        <v>0</v>
      </c>
      <c r="J112" s="8">
        <v>32.1</v>
      </c>
      <c r="K112" s="8">
        <v>32.1</v>
      </c>
      <c r="L112" s="8"/>
      <c r="M112" s="8"/>
      <c r="N112" s="8"/>
      <c r="O112" s="8"/>
      <c r="P112" s="8"/>
      <c r="Q112" s="8"/>
      <c r="R112" s="8"/>
      <c r="S112" s="8"/>
      <c r="T112" s="8"/>
      <c r="U112" s="8"/>
    </row>
    <row r="113" spans="1:21">
      <c r="A113" s="11">
        <f t="shared" si="37"/>
        <v>9</v>
      </c>
      <c r="B113" s="5" t="s">
        <v>452</v>
      </c>
      <c r="C113" s="5" t="s">
        <v>451</v>
      </c>
      <c r="D113" s="6" t="s">
        <v>131</v>
      </c>
      <c r="E113" s="6">
        <v>265496</v>
      </c>
      <c r="F113" s="5" t="s">
        <v>126</v>
      </c>
      <c r="G113" s="7">
        <f t="shared" si="34"/>
        <v>64.2</v>
      </c>
      <c r="H113" s="8">
        <f t="shared" si="35"/>
        <v>64.2</v>
      </c>
      <c r="I113" s="8">
        <f t="shared" si="36"/>
        <v>0</v>
      </c>
      <c r="J113" s="8">
        <v>32.1</v>
      </c>
      <c r="K113" s="8">
        <v>32.1</v>
      </c>
      <c r="L113" s="8"/>
      <c r="M113" s="8"/>
      <c r="N113" s="8"/>
      <c r="O113" s="8"/>
      <c r="P113" s="8"/>
      <c r="Q113" s="8"/>
      <c r="R113" s="8"/>
      <c r="S113" s="8"/>
      <c r="T113" s="8"/>
      <c r="U113" s="8"/>
    </row>
    <row r="114" spans="1:21">
      <c r="A114" s="11">
        <f t="shared" si="37"/>
        <v>10</v>
      </c>
      <c r="B114" s="5" t="s">
        <v>452</v>
      </c>
      <c r="C114" s="5" t="s">
        <v>451</v>
      </c>
      <c r="D114" s="6" t="s">
        <v>125</v>
      </c>
      <c r="E114" s="6">
        <v>266192</v>
      </c>
      <c r="F114" s="5" t="s">
        <v>126</v>
      </c>
      <c r="G114" s="7">
        <f t="shared" si="34"/>
        <v>86.02</v>
      </c>
      <c r="H114" s="8">
        <f t="shared" si="35"/>
        <v>86.02</v>
      </c>
      <c r="I114" s="8">
        <f t="shared" si="36"/>
        <v>0</v>
      </c>
      <c r="J114" s="8">
        <v>43.01</v>
      </c>
      <c r="K114" s="8">
        <v>43.01</v>
      </c>
      <c r="L114" s="8"/>
      <c r="M114" s="8"/>
      <c r="N114" s="8"/>
      <c r="O114" s="8"/>
      <c r="P114" s="8"/>
      <c r="Q114" s="8"/>
      <c r="R114" s="8"/>
      <c r="S114" s="8"/>
      <c r="T114" s="8"/>
      <c r="U114" s="8"/>
    </row>
    <row r="115" spans="1:21">
      <c r="A115" s="11">
        <f t="shared" si="37"/>
        <v>11</v>
      </c>
      <c r="B115" s="5" t="s">
        <v>452</v>
      </c>
      <c r="C115" s="5" t="s">
        <v>451</v>
      </c>
      <c r="D115" s="6" t="s">
        <v>127</v>
      </c>
      <c r="E115" s="6">
        <v>266860</v>
      </c>
      <c r="F115" s="5" t="s">
        <v>126</v>
      </c>
      <c r="G115" s="7">
        <f t="shared" si="34"/>
        <v>75.11</v>
      </c>
      <c r="H115" s="8">
        <f t="shared" si="35"/>
        <v>75.11</v>
      </c>
      <c r="I115" s="8">
        <f t="shared" si="36"/>
        <v>0</v>
      </c>
      <c r="J115" s="8">
        <v>43.01</v>
      </c>
      <c r="K115" s="8">
        <v>32.1</v>
      </c>
      <c r="L115" s="8"/>
      <c r="M115" s="8"/>
      <c r="N115" s="8"/>
      <c r="O115" s="8"/>
      <c r="P115" s="8"/>
      <c r="Q115" s="8"/>
      <c r="R115" s="8"/>
      <c r="S115" s="8"/>
      <c r="T115" s="8"/>
      <c r="U115" s="8"/>
    </row>
    <row r="116" spans="1:21">
      <c r="A116" s="31">
        <f t="shared" si="37"/>
        <v>12</v>
      </c>
      <c r="B116" s="19" t="s">
        <v>452</v>
      </c>
      <c r="C116" s="19" t="s">
        <v>451</v>
      </c>
      <c r="D116" s="20" t="s">
        <v>130</v>
      </c>
      <c r="E116" s="20">
        <v>267016</v>
      </c>
      <c r="F116" s="19" t="s">
        <v>126</v>
      </c>
      <c r="G116" s="21">
        <f t="shared" si="34"/>
        <v>453.67999999999995</v>
      </c>
      <c r="H116" s="22">
        <f t="shared" si="35"/>
        <v>453.67999999999995</v>
      </c>
      <c r="I116" s="22">
        <f t="shared" si="36"/>
        <v>0</v>
      </c>
      <c r="J116" s="22">
        <v>278.2</v>
      </c>
      <c r="K116" s="22">
        <v>175.48</v>
      </c>
      <c r="L116" s="22"/>
      <c r="M116" s="22"/>
      <c r="N116" s="22"/>
      <c r="O116" s="22"/>
      <c r="P116" s="22"/>
      <c r="Q116" s="22"/>
      <c r="R116" s="22"/>
      <c r="S116" s="22"/>
      <c r="T116" s="22"/>
      <c r="U116" s="22"/>
    </row>
    <row r="117" spans="1:21">
      <c r="A117" s="26"/>
      <c r="B117" s="27"/>
      <c r="C117" s="27"/>
      <c r="D117" s="28"/>
      <c r="E117" s="28"/>
      <c r="F117" s="36" t="s">
        <v>400</v>
      </c>
      <c r="G117" s="38">
        <f>SUM(G105:G116)</f>
        <v>1663.4099999999999</v>
      </c>
      <c r="H117" s="38">
        <f t="shared" ref="H117:R117" si="45">SUM(H105:H116)</f>
        <v>1663.4099999999999</v>
      </c>
      <c r="I117" s="38">
        <f t="shared" si="45"/>
        <v>0</v>
      </c>
      <c r="J117" s="38">
        <f t="shared" si="45"/>
        <v>1220.22</v>
      </c>
      <c r="K117" s="38">
        <f t="shared" si="45"/>
        <v>443.18999999999994</v>
      </c>
      <c r="L117" s="38">
        <f t="shared" si="45"/>
        <v>0</v>
      </c>
      <c r="M117" s="38">
        <f t="shared" si="45"/>
        <v>0</v>
      </c>
      <c r="N117" s="38">
        <f t="shared" si="45"/>
        <v>0</v>
      </c>
      <c r="O117" s="38">
        <f t="shared" si="45"/>
        <v>0</v>
      </c>
      <c r="P117" s="38">
        <f t="shared" si="45"/>
        <v>0</v>
      </c>
      <c r="Q117" s="38">
        <f t="shared" si="45"/>
        <v>0</v>
      </c>
      <c r="R117" s="38">
        <f t="shared" si="45"/>
        <v>0</v>
      </c>
      <c r="S117" s="29">
        <f t="shared" ref="S117:U117" si="46">SUM(S105:S116)</f>
        <v>0</v>
      </c>
      <c r="T117" s="29">
        <f t="shared" si="46"/>
        <v>0</v>
      </c>
      <c r="U117" s="29">
        <f t="shared" si="46"/>
        <v>0</v>
      </c>
    </row>
    <row r="118" spans="1:21">
      <c r="A118" s="12">
        <v>1</v>
      </c>
      <c r="B118" s="4" t="s">
        <v>253</v>
      </c>
      <c r="C118" s="4" t="s">
        <v>428</v>
      </c>
      <c r="D118" s="23" t="s">
        <v>258</v>
      </c>
      <c r="E118" s="23">
        <v>180337</v>
      </c>
      <c r="F118" s="4" t="s">
        <v>259</v>
      </c>
      <c r="G118" s="24">
        <f t="shared" si="34"/>
        <v>385.2</v>
      </c>
      <c r="H118" s="25">
        <f t="shared" si="35"/>
        <v>385.2</v>
      </c>
      <c r="I118" s="25">
        <f t="shared" si="36"/>
        <v>0</v>
      </c>
      <c r="J118" s="25">
        <v>192.6</v>
      </c>
      <c r="K118" s="25">
        <v>192.6</v>
      </c>
      <c r="L118" s="25"/>
      <c r="M118" s="25"/>
      <c r="N118" s="25"/>
      <c r="O118" s="25"/>
      <c r="P118" s="25"/>
      <c r="Q118" s="25"/>
      <c r="R118" s="25"/>
      <c r="S118" s="25"/>
      <c r="T118" s="25"/>
      <c r="U118" s="25"/>
    </row>
    <row r="119" spans="1:21">
      <c r="A119" s="11">
        <f t="shared" si="37"/>
        <v>2</v>
      </c>
      <c r="B119" s="5" t="s">
        <v>253</v>
      </c>
      <c r="C119" s="5" t="s">
        <v>428</v>
      </c>
      <c r="D119" s="6" t="s">
        <v>256</v>
      </c>
      <c r="E119" s="6">
        <v>1145575</v>
      </c>
      <c r="F119" s="5" t="s">
        <v>257</v>
      </c>
      <c r="G119" s="7">
        <f t="shared" ref="G119:G159" si="47">SUM(H119:I119)</f>
        <v>2980.38</v>
      </c>
      <c r="H119" s="8">
        <f t="shared" ref="H119:H159" si="48">SUM(J119:O119)</f>
        <v>2980.38</v>
      </c>
      <c r="I119" s="8">
        <f t="shared" ref="I119:I159" si="49">SUM(P119:U119)</f>
        <v>0</v>
      </c>
      <c r="J119" s="8"/>
      <c r="K119" s="8">
        <v>2980.38</v>
      </c>
      <c r="L119" s="8"/>
      <c r="M119" s="8"/>
      <c r="N119" s="8"/>
      <c r="O119" s="8"/>
      <c r="P119" s="8"/>
      <c r="Q119" s="8"/>
      <c r="R119" s="8"/>
      <c r="S119" s="8"/>
      <c r="T119" s="8"/>
      <c r="U119" s="8"/>
    </row>
    <row r="120" spans="1:21">
      <c r="A120" s="11">
        <f t="shared" ref="A120:A160" si="50">A119+1</f>
        <v>3</v>
      </c>
      <c r="B120" s="5" t="s">
        <v>253</v>
      </c>
      <c r="C120" s="5" t="s">
        <v>428</v>
      </c>
      <c r="D120" s="6" t="s">
        <v>260</v>
      </c>
      <c r="E120" s="6">
        <v>1145793</v>
      </c>
      <c r="F120" s="5" t="s">
        <v>261</v>
      </c>
      <c r="G120" s="7">
        <f t="shared" si="47"/>
        <v>192.6</v>
      </c>
      <c r="H120" s="8">
        <f t="shared" si="48"/>
        <v>192.6</v>
      </c>
      <c r="I120" s="8">
        <f t="shared" si="49"/>
        <v>0</v>
      </c>
      <c r="J120" s="8"/>
      <c r="K120" s="8">
        <v>192.6</v>
      </c>
      <c r="L120" s="8"/>
      <c r="M120" s="8"/>
      <c r="N120" s="8"/>
      <c r="O120" s="8"/>
      <c r="P120" s="8"/>
      <c r="Q120" s="8"/>
      <c r="R120" s="8"/>
      <c r="S120" s="8"/>
      <c r="T120" s="8"/>
      <c r="U120" s="8"/>
    </row>
    <row r="121" spans="1:21">
      <c r="A121" s="11">
        <f t="shared" si="50"/>
        <v>4</v>
      </c>
      <c r="B121" s="5" t="s">
        <v>253</v>
      </c>
      <c r="C121" s="5" t="s">
        <v>415</v>
      </c>
      <c r="D121" s="6" t="s">
        <v>272</v>
      </c>
      <c r="E121" s="6">
        <v>370305</v>
      </c>
      <c r="F121" s="5" t="s">
        <v>273</v>
      </c>
      <c r="G121" s="7">
        <f t="shared" si="47"/>
        <v>5601.5599999999995</v>
      </c>
      <c r="H121" s="8">
        <f t="shared" si="48"/>
        <v>5601.5599999999995</v>
      </c>
      <c r="I121" s="8">
        <f t="shared" si="49"/>
        <v>0</v>
      </c>
      <c r="J121" s="8">
        <v>2487.3200000000002</v>
      </c>
      <c r="K121" s="8">
        <v>3114.24</v>
      </c>
      <c r="L121" s="8"/>
      <c r="M121" s="8"/>
      <c r="N121" s="8"/>
      <c r="O121" s="8"/>
      <c r="P121" s="8"/>
      <c r="Q121" s="8"/>
      <c r="R121" s="8"/>
      <c r="S121" s="8"/>
      <c r="T121" s="8"/>
      <c r="U121" s="8"/>
    </row>
    <row r="122" spans="1:21">
      <c r="A122" s="11">
        <f t="shared" si="50"/>
        <v>5</v>
      </c>
      <c r="B122" s="5" t="s">
        <v>253</v>
      </c>
      <c r="C122" s="5" t="s">
        <v>476</v>
      </c>
      <c r="D122" s="6" t="s">
        <v>254</v>
      </c>
      <c r="E122" s="6">
        <v>167280</v>
      </c>
      <c r="F122" s="5" t="s">
        <v>76</v>
      </c>
      <c r="G122" s="7">
        <f t="shared" si="47"/>
        <v>3476.86</v>
      </c>
      <c r="H122" s="8">
        <f t="shared" si="48"/>
        <v>3476.86</v>
      </c>
      <c r="I122" s="8">
        <f t="shared" si="49"/>
        <v>0</v>
      </c>
      <c r="J122" s="8">
        <v>3476.86</v>
      </c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</row>
    <row r="123" spans="1:21">
      <c r="A123" s="11">
        <f t="shared" si="50"/>
        <v>6</v>
      </c>
      <c r="B123" s="5" t="s">
        <v>253</v>
      </c>
      <c r="C123" s="5" t="s">
        <v>476</v>
      </c>
      <c r="D123" s="6" t="s">
        <v>255</v>
      </c>
      <c r="E123" s="6">
        <v>654009</v>
      </c>
      <c r="F123" s="5" t="s">
        <v>76</v>
      </c>
      <c r="G123" s="7">
        <f t="shared" si="47"/>
        <v>14042.41</v>
      </c>
      <c r="H123" s="8">
        <f t="shared" si="48"/>
        <v>14042.41</v>
      </c>
      <c r="I123" s="8">
        <f t="shared" si="49"/>
        <v>0</v>
      </c>
      <c r="J123" s="8">
        <v>14042.41</v>
      </c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</row>
    <row r="124" spans="1:21">
      <c r="A124" s="11">
        <f t="shared" si="50"/>
        <v>7</v>
      </c>
      <c r="B124" s="5" t="s">
        <v>253</v>
      </c>
      <c r="C124" s="5" t="s">
        <v>409</v>
      </c>
      <c r="D124" s="6" t="s">
        <v>270</v>
      </c>
      <c r="E124" s="6">
        <v>500511</v>
      </c>
      <c r="F124" s="5" t="s">
        <v>271</v>
      </c>
      <c r="G124" s="7">
        <f t="shared" si="47"/>
        <v>8579.0499999999993</v>
      </c>
      <c r="H124" s="8">
        <f t="shared" si="48"/>
        <v>8579.0499999999993</v>
      </c>
      <c r="I124" s="8">
        <f t="shared" si="49"/>
        <v>0</v>
      </c>
      <c r="J124" s="8">
        <v>4893.22</v>
      </c>
      <c r="K124" s="8">
        <v>3685.83</v>
      </c>
      <c r="L124" s="8"/>
      <c r="M124" s="8"/>
      <c r="N124" s="8"/>
      <c r="O124" s="8"/>
      <c r="P124" s="8"/>
      <c r="Q124" s="8"/>
      <c r="R124" s="8"/>
      <c r="S124" s="8"/>
      <c r="T124" s="8"/>
      <c r="U124" s="8"/>
    </row>
    <row r="125" spans="1:21">
      <c r="A125" s="11">
        <f t="shared" si="50"/>
        <v>8</v>
      </c>
      <c r="B125" s="5" t="s">
        <v>253</v>
      </c>
      <c r="C125" s="5" t="s">
        <v>262</v>
      </c>
      <c r="D125" s="6" t="s">
        <v>281</v>
      </c>
      <c r="E125" s="6">
        <v>142155</v>
      </c>
      <c r="F125" s="5" t="s">
        <v>280</v>
      </c>
      <c r="G125" s="7">
        <f t="shared" si="47"/>
        <v>365.94</v>
      </c>
      <c r="H125" s="8">
        <f t="shared" si="48"/>
        <v>365.94</v>
      </c>
      <c r="I125" s="8">
        <f t="shared" si="49"/>
        <v>0</v>
      </c>
      <c r="J125" s="8">
        <v>365.94</v>
      </c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</row>
    <row r="126" spans="1:21">
      <c r="A126" s="11">
        <f t="shared" si="50"/>
        <v>9</v>
      </c>
      <c r="B126" s="5" t="s">
        <v>253</v>
      </c>
      <c r="C126" s="5" t="s">
        <v>262</v>
      </c>
      <c r="D126" s="6" t="s">
        <v>274</v>
      </c>
      <c r="E126" s="6">
        <v>142719</v>
      </c>
      <c r="F126" s="5" t="s">
        <v>275</v>
      </c>
      <c r="G126" s="7">
        <f t="shared" si="47"/>
        <v>4637.43</v>
      </c>
      <c r="H126" s="8">
        <f t="shared" si="48"/>
        <v>4637.43</v>
      </c>
      <c r="I126" s="8">
        <f t="shared" si="49"/>
        <v>0</v>
      </c>
      <c r="J126" s="8">
        <v>2167.87</v>
      </c>
      <c r="K126" s="8">
        <v>2469.56</v>
      </c>
      <c r="L126" s="8"/>
      <c r="M126" s="8"/>
      <c r="N126" s="8"/>
      <c r="O126" s="8"/>
      <c r="P126" s="8"/>
      <c r="Q126" s="8"/>
      <c r="R126" s="8"/>
      <c r="S126" s="8"/>
      <c r="T126" s="8"/>
      <c r="U126" s="8"/>
    </row>
    <row r="127" spans="1:21">
      <c r="A127" s="11">
        <f t="shared" si="50"/>
        <v>10</v>
      </c>
      <c r="B127" s="5" t="s">
        <v>253</v>
      </c>
      <c r="C127" s="5" t="s">
        <v>262</v>
      </c>
      <c r="D127" s="6" t="s">
        <v>279</v>
      </c>
      <c r="E127" s="6">
        <v>370291</v>
      </c>
      <c r="F127" s="5" t="s">
        <v>280</v>
      </c>
      <c r="G127" s="7">
        <f t="shared" si="47"/>
        <v>1048.5999999999999</v>
      </c>
      <c r="H127" s="8">
        <f t="shared" si="48"/>
        <v>1048.5999999999999</v>
      </c>
      <c r="I127" s="8">
        <f t="shared" si="49"/>
        <v>0</v>
      </c>
      <c r="J127" s="8">
        <v>577.79999999999995</v>
      </c>
      <c r="K127" s="8">
        <v>470.8</v>
      </c>
      <c r="L127" s="8"/>
      <c r="M127" s="8"/>
      <c r="N127" s="8"/>
      <c r="O127" s="8"/>
      <c r="P127" s="8"/>
      <c r="Q127" s="8"/>
      <c r="R127" s="8"/>
      <c r="S127" s="8"/>
      <c r="T127" s="8"/>
      <c r="U127" s="8"/>
    </row>
    <row r="128" spans="1:21">
      <c r="A128" s="11">
        <f t="shared" si="50"/>
        <v>11</v>
      </c>
      <c r="B128" s="5" t="s">
        <v>253</v>
      </c>
      <c r="C128" s="5" t="s">
        <v>262</v>
      </c>
      <c r="D128" s="6" t="s">
        <v>267</v>
      </c>
      <c r="E128" s="6">
        <v>500625</v>
      </c>
      <c r="F128" s="5" t="s">
        <v>59</v>
      </c>
      <c r="G128" s="7">
        <f t="shared" si="47"/>
        <v>192.6</v>
      </c>
      <c r="H128" s="8">
        <f t="shared" si="48"/>
        <v>192.6</v>
      </c>
      <c r="I128" s="8">
        <f t="shared" si="49"/>
        <v>0</v>
      </c>
      <c r="J128" s="8">
        <v>192.6</v>
      </c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</row>
    <row r="129" spans="1:21">
      <c r="A129" s="11">
        <f t="shared" si="50"/>
        <v>12</v>
      </c>
      <c r="B129" s="5" t="s">
        <v>253</v>
      </c>
      <c r="C129" s="5" t="s">
        <v>262</v>
      </c>
      <c r="D129" s="6" t="s">
        <v>265</v>
      </c>
      <c r="E129" s="6">
        <v>500957</v>
      </c>
      <c r="F129" s="5" t="s">
        <v>132</v>
      </c>
      <c r="G129" s="7">
        <f t="shared" si="47"/>
        <v>32.1</v>
      </c>
      <c r="H129" s="8">
        <f t="shared" si="48"/>
        <v>32.1</v>
      </c>
      <c r="I129" s="8">
        <f t="shared" si="49"/>
        <v>0</v>
      </c>
      <c r="J129" s="8">
        <v>32.1</v>
      </c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</row>
    <row r="130" spans="1:21">
      <c r="A130" s="11">
        <f t="shared" si="50"/>
        <v>13</v>
      </c>
      <c r="B130" s="5" t="s">
        <v>253</v>
      </c>
      <c r="C130" s="5" t="s">
        <v>262</v>
      </c>
      <c r="D130" s="6" t="s">
        <v>266</v>
      </c>
      <c r="E130" s="6">
        <v>501099</v>
      </c>
      <c r="F130" s="5" t="s">
        <v>132</v>
      </c>
      <c r="G130" s="7">
        <f t="shared" si="47"/>
        <v>209.72</v>
      </c>
      <c r="H130" s="8">
        <f t="shared" si="48"/>
        <v>209.72</v>
      </c>
      <c r="I130" s="8">
        <f t="shared" si="49"/>
        <v>0</v>
      </c>
      <c r="J130" s="8">
        <v>209.72</v>
      </c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</row>
    <row r="131" spans="1:21">
      <c r="A131" s="11">
        <f t="shared" si="50"/>
        <v>14</v>
      </c>
      <c r="B131" s="5" t="s">
        <v>253</v>
      </c>
      <c r="C131" s="5" t="s">
        <v>262</v>
      </c>
      <c r="D131" s="6" t="s">
        <v>276</v>
      </c>
      <c r="E131" s="6">
        <v>501103</v>
      </c>
      <c r="F131" s="5" t="s">
        <v>264</v>
      </c>
      <c r="G131" s="7">
        <f t="shared" si="47"/>
        <v>706.2</v>
      </c>
      <c r="H131" s="8">
        <f t="shared" si="48"/>
        <v>706.2</v>
      </c>
      <c r="I131" s="8">
        <f t="shared" si="49"/>
        <v>0</v>
      </c>
      <c r="J131" s="8">
        <v>353.1</v>
      </c>
      <c r="K131" s="8">
        <v>353.1</v>
      </c>
      <c r="L131" s="8"/>
      <c r="M131" s="8"/>
      <c r="N131" s="8"/>
      <c r="O131" s="8"/>
      <c r="P131" s="8"/>
      <c r="Q131" s="8"/>
      <c r="R131" s="8"/>
      <c r="S131" s="8"/>
      <c r="T131" s="8"/>
      <c r="U131" s="8"/>
    </row>
    <row r="132" spans="1:21">
      <c r="A132" s="11">
        <f t="shared" si="50"/>
        <v>15</v>
      </c>
      <c r="B132" s="5" t="s">
        <v>253</v>
      </c>
      <c r="C132" s="5" t="s">
        <v>262</v>
      </c>
      <c r="D132" s="6" t="s">
        <v>263</v>
      </c>
      <c r="E132" s="6">
        <v>501217</v>
      </c>
      <c r="F132" s="5" t="s">
        <v>264</v>
      </c>
      <c r="G132" s="7">
        <f t="shared" si="47"/>
        <v>32.1</v>
      </c>
      <c r="H132" s="8">
        <f t="shared" si="48"/>
        <v>32.1</v>
      </c>
      <c r="I132" s="8">
        <f t="shared" si="49"/>
        <v>0</v>
      </c>
      <c r="J132" s="8">
        <v>32.1</v>
      </c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</row>
    <row r="133" spans="1:21">
      <c r="A133" s="11">
        <f t="shared" si="50"/>
        <v>16</v>
      </c>
      <c r="B133" s="5" t="s">
        <v>253</v>
      </c>
      <c r="C133" s="5" t="s">
        <v>409</v>
      </c>
      <c r="D133" s="6" t="s">
        <v>282</v>
      </c>
      <c r="E133" s="6">
        <v>501767</v>
      </c>
      <c r="F133" s="5" t="s">
        <v>283</v>
      </c>
      <c r="G133" s="7">
        <f t="shared" si="47"/>
        <v>12627.490000000002</v>
      </c>
      <c r="H133" s="8">
        <f t="shared" si="48"/>
        <v>12627.490000000002</v>
      </c>
      <c r="I133" s="8">
        <f t="shared" si="49"/>
        <v>0</v>
      </c>
      <c r="J133" s="8">
        <v>3837.66</v>
      </c>
      <c r="K133" s="8">
        <v>4487.79</v>
      </c>
      <c r="L133" s="8">
        <v>4302.04</v>
      </c>
      <c r="M133" s="8"/>
      <c r="N133" s="8"/>
      <c r="O133" s="8"/>
      <c r="P133" s="8"/>
      <c r="Q133" s="8"/>
      <c r="R133" s="8"/>
      <c r="S133" s="8"/>
      <c r="T133" s="8"/>
      <c r="U133" s="8"/>
    </row>
    <row r="134" spans="1:21">
      <c r="A134" s="11">
        <f t="shared" si="50"/>
        <v>17</v>
      </c>
      <c r="B134" s="5" t="s">
        <v>253</v>
      </c>
      <c r="C134" s="2" t="s">
        <v>487</v>
      </c>
      <c r="D134" s="6" t="s">
        <v>268</v>
      </c>
      <c r="E134" s="6">
        <v>529141</v>
      </c>
      <c r="F134" s="5" t="s">
        <v>269</v>
      </c>
      <c r="G134" s="7">
        <f t="shared" si="47"/>
        <v>284.62</v>
      </c>
      <c r="H134" s="8">
        <f t="shared" si="48"/>
        <v>284.62</v>
      </c>
      <c r="I134" s="8">
        <f t="shared" si="49"/>
        <v>0</v>
      </c>
      <c r="J134" s="8">
        <v>284.62</v>
      </c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</row>
    <row r="135" spans="1:21">
      <c r="A135" s="11">
        <f t="shared" si="50"/>
        <v>18</v>
      </c>
      <c r="B135" s="5" t="s">
        <v>253</v>
      </c>
      <c r="C135" s="5" t="s">
        <v>487</v>
      </c>
      <c r="D135" s="6" t="s">
        <v>277</v>
      </c>
      <c r="E135" s="6">
        <v>609881</v>
      </c>
      <c r="F135" s="5" t="s">
        <v>278</v>
      </c>
      <c r="G135" s="7">
        <f t="shared" si="47"/>
        <v>963</v>
      </c>
      <c r="H135" s="8">
        <f t="shared" si="48"/>
        <v>963</v>
      </c>
      <c r="I135" s="8">
        <f t="shared" si="49"/>
        <v>0</v>
      </c>
      <c r="J135" s="8">
        <v>406.6</v>
      </c>
      <c r="K135" s="8">
        <v>556.4</v>
      </c>
      <c r="L135" s="8"/>
      <c r="M135" s="8"/>
      <c r="N135" s="8"/>
      <c r="O135" s="8"/>
      <c r="P135" s="8"/>
      <c r="Q135" s="8"/>
      <c r="R135" s="8"/>
      <c r="S135" s="8"/>
      <c r="T135" s="8"/>
      <c r="U135" s="8"/>
    </row>
    <row r="136" spans="1:21">
      <c r="A136" s="31">
        <f t="shared" si="50"/>
        <v>19</v>
      </c>
      <c r="B136" s="19" t="s">
        <v>253</v>
      </c>
      <c r="C136" s="2" t="s">
        <v>487</v>
      </c>
      <c r="D136" s="20" t="s">
        <v>284</v>
      </c>
      <c r="E136" s="20">
        <v>5753879</v>
      </c>
      <c r="F136" s="19" t="s">
        <v>285</v>
      </c>
      <c r="G136" s="21">
        <f t="shared" si="47"/>
        <v>386.27</v>
      </c>
      <c r="H136" s="22">
        <f t="shared" si="48"/>
        <v>386.27</v>
      </c>
      <c r="I136" s="22">
        <f t="shared" si="49"/>
        <v>0</v>
      </c>
      <c r="J136" s="22">
        <v>386.27</v>
      </c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</row>
    <row r="137" spans="1:21">
      <c r="A137" s="26"/>
      <c r="B137" s="27"/>
      <c r="C137" s="27"/>
      <c r="D137" s="28"/>
      <c r="E137" s="28"/>
      <c r="F137" s="36" t="s">
        <v>400</v>
      </c>
      <c r="G137" s="38">
        <f>SUM(G118:G136)</f>
        <v>56744.12999999999</v>
      </c>
      <c r="H137" s="38">
        <f t="shared" ref="H137:R137" si="51">SUM(H118:H136)</f>
        <v>56744.12999999999</v>
      </c>
      <c r="I137" s="38">
        <f t="shared" si="51"/>
        <v>0</v>
      </c>
      <c r="J137" s="38">
        <f t="shared" si="51"/>
        <v>33938.789999999994</v>
      </c>
      <c r="K137" s="38">
        <f t="shared" si="51"/>
        <v>18503.3</v>
      </c>
      <c r="L137" s="38">
        <f t="shared" si="51"/>
        <v>4302.04</v>
      </c>
      <c r="M137" s="38">
        <f t="shared" si="51"/>
        <v>0</v>
      </c>
      <c r="N137" s="38">
        <f t="shared" si="51"/>
        <v>0</v>
      </c>
      <c r="O137" s="38">
        <f t="shared" si="51"/>
        <v>0</v>
      </c>
      <c r="P137" s="38">
        <f t="shared" si="51"/>
        <v>0</v>
      </c>
      <c r="Q137" s="38">
        <f t="shared" si="51"/>
        <v>0</v>
      </c>
      <c r="R137" s="38">
        <f t="shared" si="51"/>
        <v>0</v>
      </c>
      <c r="S137" s="29">
        <f t="shared" ref="S137:U137" si="52">SUM(S118:S136)</f>
        <v>0</v>
      </c>
      <c r="T137" s="29">
        <f t="shared" si="52"/>
        <v>0</v>
      </c>
      <c r="U137" s="29">
        <f t="shared" si="52"/>
        <v>0</v>
      </c>
    </row>
    <row r="138" spans="1:21">
      <c r="A138" s="12">
        <v>1</v>
      </c>
      <c r="B138" s="4" t="s">
        <v>304</v>
      </c>
      <c r="C138" s="4" t="s">
        <v>334</v>
      </c>
      <c r="D138" s="23" t="s">
        <v>335</v>
      </c>
      <c r="E138" s="23">
        <v>2715432</v>
      </c>
      <c r="F138" s="4" t="s">
        <v>336</v>
      </c>
      <c r="G138" s="24">
        <f t="shared" si="47"/>
        <v>802.5</v>
      </c>
      <c r="H138" s="25">
        <f t="shared" si="48"/>
        <v>802.5</v>
      </c>
      <c r="I138" s="25">
        <f t="shared" si="49"/>
        <v>0</v>
      </c>
      <c r="J138" s="25">
        <v>802.5</v>
      </c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</row>
    <row r="139" spans="1:21">
      <c r="A139" s="31">
        <f t="shared" si="50"/>
        <v>2</v>
      </c>
      <c r="B139" s="19" t="s">
        <v>304</v>
      </c>
      <c r="C139" s="19" t="s">
        <v>433</v>
      </c>
      <c r="D139" s="20" t="s">
        <v>305</v>
      </c>
      <c r="E139" s="20">
        <v>5577</v>
      </c>
      <c r="F139" s="19" t="s">
        <v>306</v>
      </c>
      <c r="G139" s="21">
        <f t="shared" si="47"/>
        <v>2099.34</v>
      </c>
      <c r="H139" s="22">
        <f t="shared" si="48"/>
        <v>2099.34</v>
      </c>
      <c r="I139" s="22">
        <f t="shared" si="49"/>
        <v>0</v>
      </c>
      <c r="J139" s="22">
        <v>2099.34</v>
      </c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</row>
    <row r="140" spans="1:21">
      <c r="A140" s="26"/>
      <c r="B140" s="27"/>
      <c r="C140" s="27"/>
      <c r="D140" s="28"/>
      <c r="E140" s="28"/>
      <c r="F140" s="36" t="s">
        <v>400</v>
      </c>
      <c r="G140" s="38">
        <f>SUM(G138:G139)</f>
        <v>2901.84</v>
      </c>
      <c r="H140" s="38">
        <f t="shared" ref="H140:R140" si="53">SUM(H138:H139)</f>
        <v>2901.84</v>
      </c>
      <c r="I140" s="38">
        <f t="shared" si="53"/>
        <v>0</v>
      </c>
      <c r="J140" s="38">
        <f t="shared" si="53"/>
        <v>2901.84</v>
      </c>
      <c r="K140" s="38">
        <f t="shared" si="53"/>
        <v>0</v>
      </c>
      <c r="L140" s="38">
        <f t="shared" si="53"/>
        <v>0</v>
      </c>
      <c r="M140" s="38">
        <f t="shared" si="53"/>
        <v>0</v>
      </c>
      <c r="N140" s="38">
        <f t="shared" si="53"/>
        <v>0</v>
      </c>
      <c r="O140" s="38">
        <f t="shared" si="53"/>
        <v>0</v>
      </c>
      <c r="P140" s="38">
        <f t="shared" si="53"/>
        <v>0</v>
      </c>
      <c r="Q140" s="38">
        <f t="shared" si="53"/>
        <v>0</v>
      </c>
      <c r="R140" s="38">
        <f t="shared" si="53"/>
        <v>0</v>
      </c>
      <c r="S140" s="29">
        <f t="shared" ref="S140:U140" si="54">SUM(S138:S139)</f>
        <v>0</v>
      </c>
      <c r="T140" s="29">
        <f t="shared" si="54"/>
        <v>0</v>
      </c>
      <c r="U140" s="29">
        <f t="shared" si="54"/>
        <v>0</v>
      </c>
    </row>
    <row r="141" spans="1:21">
      <c r="A141" s="17">
        <v>1</v>
      </c>
      <c r="B141" s="18" t="s">
        <v>93</v>
      </c>
      <c r="C141" s="18" t="s">
        <v>434</v>
      </c>
      <c r="D141" s="32">
        <v>11980145001</v>
      </c>
      <c r="E141" s="32">
        <v>11980145001</v>
      </c>
      <c r="F141" s="18" t="s">
        <v>94</v>
      </c>
      <c r="G141" s="33">
        <f t="shared" si="47"/>
        <v>2095.6</v>
      </c>
      <c r="H141" s="34">
        <f t="shared" si="48"/>
        <v>2095.6</v>
      </c>
      <c r="I141" s="34">
        <f t="shared" si="49"/>
        <v>0</v>
      </c>
      <c r="J141" s="34">
        <v>460.1</v>
      </c>
      <c r="K141" s="34">
        <v>545.70000000000005</v>
      </c>
      <c r="L141" s="34">
        <v>1089.8</v>
      </c>
      <c r="M141" s="34">
        <v>0</v>
      </c>
      <c r="N141" s="34">
        <v>0</v>
      </c>
      <c r="O141" s="34"/>
      <c r="P141" s="34"/>
      <c r="Q141" s="34"/>
      <c r="R141" s="34">
        <v>0</v>
      </c>
      <c r="S141" s="34">
        <v>0</v>
      </c>
      <c r="T141" s="34">
        <v>0</v>
      </c>
      <c r="U141" s="34"/>
    </row>
    <row r="142" spans="1:21">
      <c r="A142" s="26"/>
      <c r="B142" s="27"/>
      <c r="C142" s="27"/>
      <c r="D142" s="28"/>
      <c r="E142" s="28"/>
      <c r="F142" s="36" t="s">
        <v>400</v>
      </c>
      <c r="G142" s="38">
        <f>SUM(G141)</f>
        <v>2095.6</v>
      </c>
      <c r="H142" s="38">
        <f t="shared" ref="H142:R142" si="55">SUM(H141)</f>
        <v>2095.6</v>
      </c>
      <c r="I142" s="38">
        <f t="shared" si="55"/>
        <v>0</v>
      </c>
      <c r="J142" s="38">
        <f t="shared" si="55"/>
        <v>460.1</v>
      </c>
      <c r="K142" s="38">
        <f t="shared" si="55"/>
        <v>545.70000000000005</v>
      </c>
      <c r="L142" s="38">
        <f t="shared" si="55"/>
        <v>1089.8</v>
      </c>
      <c r="M142" s="38">
        <f t="shared" si="55"/>
        <v>0</v>
      </c>
      <c r="N142" s="38">
        <f t="shared" si="55"/>
        <v>0</v>
      </c>
      <c r="O142" s="38">
        <f t="shared" si="55"/>
        <v>0</v>
      </c>
      <c r="P142" s="38">
        <f t="shared" si="55"/>
        <v>0</v>
      </c>
      <c r="Q142" s="38">
        <f t="shared" si="55"/>
        <v>0</v>
      </c>
      <c r="R142" s="38">
        <f t="shared" si="55"/>
        <v>0</v>
      </c>
      <c r="S142" s="29">
        <f t="shared" ref="S142:U142" si="56">SUM(S141)</f>
        <v>0</v>
      </c>
      <c r="T142" s="29">
        <f t="shared" si="56"/>
        <v>0</v>
      </c>
      <c r="U142" s="29">
        <f t="shared" si="56"/>
        <v>0</v>
      </c>
    </row>
    <row r="143" spans="1:21">
      <c r="A143" s="12">
        <v>1</v>
      </c>
      <c r="B143" s="4" t="s">
        <v>86</v>
      </c>
      <c r="C143" s="4" t="s">
        <v>421</v>
      </c>
      <c r="D143" s="23">
        <v>11600076791</v>
      </c>
      <c r="E143" s="23">
        <v>11600076791</v>
      </c>
      <c r="F143" s="4" t="s">
        <v>87</v>
      </c>
      <c r="G143" s="24">
        <f t="shared" si="47"/>
        <v>4113.1900000000005</v>
      </c>
      <c r="H143" s="25">
        <f t="shared" si="48"/>
        <v>4113.1900000000005</v>
      </c>
      <c r="I143" s="25">
        <f t="shared" si="49"/>
        <v>0</v>
      </c>
      <c r="J143" s="25">
        <v>2585.66</v>
      </c>
      <c r="K143" s="25">
        <v>1334.93</v>
      </c>
      <c r="L143" s="25">
        <v>192.6</v>
      </c>
      <c r="M143" s="25">
        <v>0</v>
      </c>
      <c r="N143" s="25">
        <v>0</v>
      </c>
      <c r="O143" s="25"/>
      <c r="P143" s="25"/>
      <c r="Q143" s="25"/>
      <c r="R143" s="25">
        <v>0</v>
      </c>
      <c r="S143" s="25">
        <v>0</v>
      </c>
      <c r="T143" s="25">
        <v>0</v>
      </c>
      <c r="U143" s="25"/>
    </row>
    <row r="144" spans="1:21">
      <c r="A144" s="11">
        <f t="shared" si="50"/>
        <v>2</v>
      </c>
      <c r="B144" s="5" t="s">
        <v>86</v>
      </c>
      <c r="C144" s="2" t="s">
        <v>421</v>
      </c>
      <c r="D144" s="6">
        <v>11600366622</v>
      </c>
      <c r="E144" s="6">
        <v>11600366622</v>
      </c>
      <c r="F144" s="5" t="s">
        <v>88</v>
      </c>
      <c r="G144" s="7">
        <f t="shared" si="47"/>
        <v>642</v>
      </c>
      <c r="H144" s="8">
        <f t="shared" si="48"/>
        <v>642</v>
      </c>
      <c r="I144" s="8">
        <f t="shared" si="49"/>
        <v>0</v>
      </c>
      <c r="J144" s="8">
        <v>214</v>
      </c>
      <c r="K144" s="8">
        <v>214</v>
      </c>
      <c r="L144" s="8">
        <v>214</v>
      </c>
      <c r="M144" s="8">
        <v>0</v>
      </c>
      <c r="N144" s="8">
        <v>0</v>
      </c>
      <c r="O144" s="8"/>
      <c r="P144" s="8"/>
      <c r="Q144" s="8"/>
      <c r="R144" s="8">
        <v>0</v>
      </c>
      <c r="S144" s="8">
        <v>0</v>
      </c>
      <c r="T144" s="8">
        <v>0</v>
      </c>
      <c r="U144" s="8"/>
    </row>
    <row r="145" spans="1:21">
      <c r="A145" s="11">
        <f t="shared" si="50"/>
        <v>3</v>
      </c>
      <c r="B145" s="5" t="s">
        <v>86</v>
      </c>
      <c r="C145" s="5" t="s">
        <v>295</v>
      </c>
      <c r="D145" s="6" t="s">
        <v>296</v>
      </c>
      <c r="E145" s="6">
        <v>277194</v>
      </c>
      <c r="F145" s="5" t="s">
        <v>467</v>
      </c>
      <c r="G145" s="7">
        <f t="shared" si="47"/>
        <v>793.94</v>
      </c>
      <c r="H145" s="8">
        <f t="shared" si="48"/>
        <v>793.94</v>
      </c>
      <c r="I145" s="8">
        <f t="shared" si="49"/>
        <v>0</v>
      </c>
      <c r="J145" s="8">
        <v>428</v>
      </c>
      <c r="K145" s="8">
        <v>365.94</v>
      </c>
      <c r="L145" s="8"/>
      <c r="M145" s="8"/>
      <c r="N145" s="8"/>
      <c r="O145" s="8"/>
      <c r="P145" s="8"/>
      <c r="Q145" s="8"/>
      <c r="R145" s="8"/>
      <c r="S145" s="8"/>
      <c r="T145" s="8"/>
      <c r="U145" s="8"/>
    </row>
    <row r="146" spans="1:21">
      <c r="A146" s="11">
        <f t="shared" si="50"/>
        <v>4</v>
      </c>
      <c r="B146" s="5" t="s">
        <v>86</v>
      </c>
      <c r="C146" s="5" t="s">
        <v>476</v>
      </c>
      <c r="D146" s="6">
        <v>11600587971</v>
      </c>
      <c r="E146" s="6">
        <v>11600587971</v>
      </c>
      <c r="F146" s="5" t="s">
        <v>466</v>
      </c>
      <c r="G146" s="7">
        <f t="shared" si="47"/>
        <v>385.2</v>
      </c>
      <c r="H146" s="8">
        <f t="shared" si="48"/>
        <v>385.2</v>
      </c>
      <c r="I146" s="8">
        <f t="shared" si="49"/>
        <v>0</v>
      </c>
      <c r="J146" s="8">
        <v>0</v>
      </c>
      <c r="K146" s="8">
        <v>0</v>
      </c>
      <c r="L146" s="8">
        <v>0</v>
      </c>
      <c r="M146" s="8">
        <v>385.2</v>
      </c>
      <c r="N146" s="8">
        <v>0</v>
      </c>
      <c r="O146" s="8"/>
      <c r="P146" s="8"/>
      <c r="Q146" s="8"/>
      <c r="R146" s="8">
        <v>0</v>
      </c>
      <c r="S146" s="8">
        <v>0</v>
      </c>
      <c r="T146" s="8">
        <v>0</v>
      </c>
      <c r="U146" s="8"/>
    </row>
    <row r="147" spans="1:21">
      <c r="A147" s="11">
        <f t="shared" si="50"/>
        <v>5</v>
      </c>
      <c r="B147" s="5" t="s">
        <v>86</v>
      </c>
      <c r="C147" s="5" t="s">
        <v>297</v>
      </c>
      <c r="D147" s="6" t="s">
        <v>302</v>
      </c>
      <c r="E147" s="6">
        <v>653</v>
      </c>
      <c r="F147" s="5" t="s">
        <v>303</v>
      </c>
      <c r="G147" s="7">
        <f t="shared" si="47"/>
        <v>2583.84</v>
      </c>
      <c r="H147" s="8">
        <f t="shared" si="48"/>
        <v>2583.84</v>
      </c>
      <c r="I147" s="8">
        <f t="shared" si="49"/>
        <v>0</v>
      </c>
      <c r="J147" s="8">
        <v>2583.84</v>
      </c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</row>
    <row r="148" spans="1:21">
      <c r="A148" s="11">
        <f t="shared" si="50"/>
        <v>6</v>
      </c>
      <c r="B148" s="5" t="s">
        <v>86</v>
      </c>
      <c r="C148" s="5" t="s">
        <v>297</v>
      </c>
      <c r="D148" s="6" t="s">
        <v>298</v>
      </c>
      <c r="E148" s="6">
        <v>985</v>
      </c>
      <c r="F148" s="5" t="s">
        <v>299</v>
      </c>
      <c r="G148" s="7">
        <f t="shared" si="47"/>
        <v>1032.55</v>
      </c>
      <c r="H148" s="8">
        <f t="shared" si="48"/>
        <v>1032.55</v>
      </c>
      <c r="I148" s="8">
        <f t="shared" si="49"/>
        <v>0</v>
      </c>
      <c r="J148" s="8">
        <v>666.61</v>
      </c>
      <c r="K148" s="8">
        <v>365.94</v>
      </c>
      <c r="L148" s="8"/>
      <c r="M148" s="8"/>
      <c r="N148" s="8"/>
      <c r="O148" s="8"/>
      <c r="P148" s="8"/>
      <c r="Q148" s="8"/>
      <c r="R148" s="8"/>
      <c r="S148" s="8"/>
      <c r="T148" s="8"/>
      <c r="U148" s="8"/>
    </row>
    <row r="149" spans="1:21">
      <c r="A149" s="31">
        <f t="shared" si="50"/>
        <v>7</v>
      </c>
      <c r="B149" s="19" t="s">
        <v>86</v>
      </c>
      <c r="C149" s="19" t="s">
        <v>297</v>
      </c>
      <c r="D149" s="20" t="s">
        <v>300</v>
      </c>
      <c r="E149" s="20">
        <v>311537</v>
      </c>
      <c r="F149" s="19" t="s">
        <v>301</v>
      </c>
      <c r="G149" s="21">
        <f t="shared" si="47"/>
        <v>4669.4799999999996</v>
      </c>
      <c r="H149" s="22">
        <f t="shared" si="48"/>
        <v>4669.4799999999996</v>
      </c>
      <c r="I149" s="22">
        <f t="shared" si="49"/>
        <v>0</v>
      </c>
      <c r="J149" s="22">
        <v>4669.4799999999996</v>
      </c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</row>
    <row r="150" spans="1:21">
      <c r="A150" s="26"/>
      <c r="B150" s="27"/>
      <c r="C150" s="27"/>
      <c r="D150" s="28"/>
      <c r="E150" s="28"/>
      <c r="F150" s="36" t="s">
        <v>400</v>
      </c>
      <c r="G150" s="38">
        <f>SUM(G143:G149)</f>
        <v>14220.2</v>
      </c>
      <c r="H150" s="38">
        <f t="shared" ref="H150:R150" si="57">SUM(H143:H149)</f>
        <v>14220.2</v>
      </c>
      <c r="I150" s="38">
        <f t="shared" si="57"/>
        <v>0</v>
      </c>
      <c r="J150" s="38">
        <f t="shared" si="57"/>
        <v>11147.59</v>
      </c>
      <c r="K150" s="38">
        <f t="shared" si="57"/>
        <v>2280.81</v>
      </c>
      <c r="L150" s="38">
        <f t="shared" si="57"/>
        <v>406.6</v>
      </c>
      <c r="M150" s="38">
        <f t="shared" si="57"/>
        <v>385.2</v>
      </c>
      <c r="N150" s="38">
        <f t="shared" si="57"/>
        <v>0</v>
      </c>
      <c r="O150" s="38">
        <f t="shared" si="57"/>
        <v>0</v>
      </c>
      <c r="P150" s="38">
        <f t="shared" si="57"/>
        <v>0</v>
      </c>
      <c r="Q150" s="38">
        <f t="shared" si="57"/>
        <v>0</v>
      </c>
      <c r="R150" s="38">
        <f t="shared" si="57"/>
        <v>0</v>
      </c>
      <c r="S150" s="29">
        <f t="shared" ref="S150:U150" si="58">SUM(S143:S149)</f>
        <v>0</v>
      </c>
      <c r="T150" s="29">
        <f t="shared" si="58"/>
        <v>0</v>
      </c>
      <c r="U150" s="29">
        <f t="shared" si="58"/>
        <v>0</v>
      </c>
    </row>
    <row r="151" spans="1:21">
      <c r="A151" s="12">
        <v>1</v>
      </c>
      <c r="B151" s="4" t="s">
        <v>353</v>
      </c>
      <c r="C151" s="2" t="s">
        <v>432</v>
      </c>
      <c r="D151" s="23" t="s">
        <v>354</v>
      </c>
      <c r="E151" s="23">
        <v>250519</v>
      </c>
      <c r="F151" s="4" t="s">
        <v>355</v>
      </c>
      <c r="G151" s="24">
        <f t="shared" si="47"/>
        <v>2278.62</v>
      </c>
      <c r="H151" s="25">
        <f t="shared" si="48"/>
        <v>2278.62</v>
      </c>
      <c r="I151" s="25">
        <f t="shared" si="49"/>
        <v>0</v>
      </c>
      <c r="J151" s="25">
        <v>2278.62</v>
      </c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</row>
    <row r="152" spans="1:21">
      <c r="A152" s="31">
        <f t="shared" si="50"/>
        <v>2</v>
      </c>
      <c r="B152" s="19" t="s">
        <v>353</v>
      </c>
      <c r="C152" s="19" t="s">
        <v>356</v>
      </c>
      <c r="D152" s="20" t="s">
        <v>357</v>
      </c>
      <c r="E152" s="20">
        <v>1463</v>
      </c>
      <c r="F152" s="19" t="s">
        <v>358</v>
      </c>
      <c r="G152" s="21">
        <f t="shared" si="47"/>
        <v>6252.44</v>
      </c>
      <c r="H152" s="22">
        <f t="shared" si="48"/>
        <v>6252.44</v>
      </c>
      <c r="I152" s="22">
        <f t="shared" si="49"/>
        <v>0</v>
      </c>
      <c r="J152" s="22"/>
      <c r="K152" s="22">
        <v>6252.44</v>
      </c>
      <c r="L152" s="22"/>
      <c r="M152" s="22"/>
      <c r="N152" s="22"/>
      <c r="O152" s="22"/>
      <c r="P152" s="22"/>
      <c r="Q152" s="22"/>
      <c r="R152" s="22"/>
      <c r="S152" s="22"/>
      <c r="T152" s="22"/>
      <c r="U152" s="22"/>
    </row>
    <row r="153" spans="1:21">
      <c r="A153" s="26"/>
      <c r="B153" s="27"/>
      <c r="C153" s="27"/>
      <c r="D153" s="28"/>
      <c r="E153" s="28"/>
      <c r="F153" s="36" t="s">
        <v>400</v>
      </c>
      <c r="G153" s="38">
        <f>SUM(G151:G152)</f>
        <v>8531.06</v>
      </c>
      <c r="H153" s="38">
        <f t="shared" ref="H153:U153" si="59">SUM(H151:H152)</f>
        <v>8531.06</v>
      </c>
      <c r="I153" s="38">
        <f t="shared" si="59"/>
        <v>0</v>
      </c>
      <c r="J153" s="38">
        <f t="shared" si="59"/>
        <v>2278.62</v>
      </c>
      <c r="K153" s="38">
        <f t="shared" si="59"/>
        <v>6252.44</v>
      </c>
      <c r="L153" s="38">
        <f t="shared" si="59"/>
        <v>0</v>
      </c>
      <c r="M153" s="38">
        <f t="shared" si="59"/>
        <v>0</v>
      </c>
      <c r="N153" s="38">
        <f t="shared" si="59"/>
        <v>0</v>
      </c>
      <c r="O153" s="38">
        <f t="shared" si="59"/>
        <v>0</v>
      </c>
      <c r="P153" s="38">
        <f t="shared" si="59"/>
        <v>0</v>
      </c>
      <c r="Q153" s="38">
        <f t="shared" si="59"/>
        <v>0</v>
      </c>
      <c r="R153" s="38">
        <f t="shared" si="59"/>
        <v>0</v>
      </c>
      <c r="S153" s="38">
        <f t="shared" si="59"/>
        <v>0</v>
      </c>
      <c r="T153" s="38">
        <f t="shared" si="59"/>
        <v>0</v>
      </c>
      <c r="U153" s="38">
        <f t="shared" si="59"/>
        <v>0</v>
      </c>
    </row>
    <row r="154" spans="1:21">
      <c r="A154" s="11">
        <v>1</v>
      </c>
      <c r="B154" s="5" t="s">
        <v>488</v>
      </c>
      <c r="C154" s="5" t="s">
        <v>448</v>
      </c>
      <c r="D154" s="6" t="s">
        <v>124</v>
      </c>
      <c r="E154" s="6">
        <v>282510</v>
      </c>
      <c r="F154" s="5" t="s">
        <v>366</v>
      </c>
      <c r="G154" s="7">
        <f>SUM(H154:I154)</f>
        <v>192.6</v>
      </c>
      <c r="H154" s="8">
        <f>SUM(J154:O154)</f>
        <v>192.6</v>
      </c>
      <c r="I154" s="8">
        <f>SUM(P154:U154)</f>
        <v>0</v>
      </c>
      <c r="J154" s="8">
        <v>192.6</v>
      </c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</row>
    <row r="155" spans="1:21">
      <c r="A155" s="31">
        <f>A154+1</f>
        <v>2</v>
      </c>
      <c r="B155" s="5" t="s">
        <v>488</v>
      </c>
      <c r="C155" s="19" t="s">
        <v>448</v>
      </c>
      <c r="D155" s="20" t="s">
        <v>364</v>
      </c>
      <c r="E155" s="20">
        <v>282624</v>
      </c>
      <c r="F155" s="19" t="s">
        <v>365</v>
      </c>
      <c r="G155" s="21">
        <f>SUM(H155:I155)</f>
        <v>780.03</v>
      </c>
      <c r="H155" s="22">
        <f>SUM(J155:O155)</f>
        <v>780.03</v>
      </c>
      <c r="I155" s="22">
        <f>SUM(P155:U155)</f>
        <v>0</v>
      </c>
      <c r="J155" s="22">
        <v>780.03</v>
      </c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</row>
    <row r="156" spans="1:21">
      <c r="A156" s="26"/>
      <c r="B156" s="27"/>
      <c r="C156" s="27"/>
      <c r="D156" s="28"/>
      <c r="E156" s="28"/>
      <c r="F156" s="36" t="s">
        <v>400</v>
      </c>
      <c r="G156" s="38">
        <f>SUM(G154:G155)</f>
        <v>972.63</v>
      </c>
      <c r="H156" s="38">
        <f t="shared" ref="H156:Q156" si="60">SUM(H154:H155)</f>
        <v>972.63</v>
      </c>
      <c r="I156" s="38">
        <f t="shared" si="60"/>
        <v>0</v>
      </c>
      <c r="J156" s="38">
        <f t="shared" si="60"/>
        <v>972.63</v>
      </c>
      <c r="K156" s="38">
        <f t="shared" si="60"/>
        <v>0</v>
      </c>
      <c r="L156" s="38">
        <f t="shared" si="60"/>
        <v>0</v>
      </c>
      <c r="M156" s="38">
        <f t="shared" si="60"/>
        <v>0</v>
      </c>
      <c r="N156" s="38">
        <f t="shared" si="60"/>
        <v>0</v>
      </c>
      <c r="O156" s="38">
        <f t="shared" si="60"/>
        <v>0</v>
      </c>
      <c r="P156" s="38">
        <f t="shared" si="60"/>
        <v>0</v>
      </c>
      <c r="Q156" s="38">
        <f t="shared" si="60"/>
        <v>0</v>
      </c>
      <c r="R156" s="38">
        <f>SUM(R154:R155)</f>
        <v>0</v>
      </c>
      <c r="S156" s="38">
        <f t="shared" ref="S156:U156" si="61">SUM(S154:S155)</f>
        <v>0</v>
      </c>
      <c r="T156" s="38">
        <f t="shared" si="61"/>
        <v>0</v>
      </c>
      <c r="U156" s="38">
        <f t="shared" si="61"/>
        <v>0</v>
      </c>
    </row>
    <row r="157" spans="1:21">
      <c r="A157" s="17">
        <v>1</v>
      </c>
      <c r="B157" s="18" t="s">
        <v>91</v>
      </c>
      <c r="C157" s="18" t="s">
        <v>435</v>
      </c>
      <c r="D157" s="32">
        <v>11970165519</v>
      </c>
      <c r="E157" s="32">
        <v>11970165519</v>
      </c>
      <c r="F157" s="18" t="s">
        <v>92</v>
      </c>
      <c r="G157" s="33">
        <f t="shared" si="47"/>
        <v>2027.12</v>
      </c>
      <c r="H157" s="34">
        <f t="shared" si="48"/>
        <v>2027.12</v>
      </c>
      <c r="I157" s="34">
        <f t="shared" si="49"/>
        <v>0</v>
      </c>
      <c r="J157" s="34">
        <v>0</v>
      </c>
      <c r="K157" s="34">
        <v>2027.12</v>
      </c>
      <c r="L157" s="34">
        <v>0</v>
      </c>
      <c r="M157" s="34">
        <v>0</v>
      </c>
      <c r="N157" s="34">
        <v>0</v>
      </c>
      <c r="O157" s="34"/>
      <c r="P157" s="34"/>
      <c r="Q157" s="34"/>
      <c r="R157" s="34">
        <v>0</v>
      </c>
      <c r="S157" s="34">
        <v>0</v>
      </c>
      <c r="T157" s="34">
        <v>0</v>
      </c>
      <c r="U157" s="34"/>
    </row>
    <row r="158" spans="1:21">
      <c r="A158" s="26"/>
      <c r="B158" s="27"/>
      <c r="C158" s="27"/>
      <c r="D158" s="28"/>
      <c r="E158" s="28"/>
      <c r="F158" s="36" t="s">
        <v>400</v>
      </c>
      <c r="G158" s="38">
        <f>SUM(G157)</f>
        <v>2027.12</v>
      </c>
      <c r="H158" s="38">
        <f t="shared" ref="H158:R158" si="62">SUM(H157)</f>
        <v>2027.12</v>
      </c>
      <c r="I158" s="38">
        <f t="shared" si="62"/>
        <v>0</v>
      </c>
      <c r="J158" s="38">
        <f t="shared" si="62"/>
        <v>0</v>
      </c>
      <c r="K158" s="38">
        <f t="shared" si="62"/>
        <v>2027.12</v>
      </c>
      <c r="L158" s="38">
        <f t="shared" si="62"/>
        <v>0</v>
      </c>
      <c r="M158" s="38">
        <f t="shared" si="62"/>
        <v>0</v>
      </c>
      <c r="N158" s="38">
        <f t="shared" si="62"/>
        <v>0</v>
      </c>
      <c r="O158" s="38">
        <f t="shared" si="62"/>
        <v>0</v>
      </c>
      <c r="P158" s="38">
        <f t="shared" si="62"/>
        <v>0</v>
      </c>
      <c r="Q158" s="38">
        <f t="shared" si="62"/>
        <v>0</v>
      </c>
      <c r="R158" s="38">
        <f t="shared" si="62"/>
        <v>0</v>
      </c>
      <c r="S158" s="29">
        <f t="shared" ref="S158:U158" si="63">SUM(S157)</f>
        <v>0</v>
      </c>
      <c r="T158" s="29">
        <f t="shared" si="63"/>
        <v>0</v>
      </c>
      <c r="U158" s="29">
        <f t="shared" si="63"/>
        <v>0</v>
      </c>
    </row>
    <row r="159" spans="1:21">
      <c r="A159" s="12">
        <v>1</v>
      </c>
      <c r="B159" s="4" t="s">
        <v>454</v>
      </c>
      <c r="C159" s="4" t="s">
        <v>476</v>
      </c>
      <c r="D159" s="23" t="s">
        <v>117</v>
      </c>
      <c r="E159" s="23">
        <v>398206</v>
      </c>
      <c r="F159" s="4" t="s">
        <v>118</v>
      </c>
      <c r="G159" s="24">
        <f t="shared" si="47"/>
        <v>414.09</v>
      </c>
      <c r="H159" s="25">
        <f t="shared" si="48"/>
        <v>414.09</v>
      </c>
      <c r="I159" s="25">
        <f t="shared" si="49"/>
        <v>0</v>
      </c>
      <c r="J159" s="25">
        <v>414.09</v>
      </c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</row>
    <row r="160" spans="1:21">
      <c r="A160" s="11">
        <f t="shared" si="50"/>
        <v>2</v>
      </c>
      <c r="B160" s="5" t="s">
        <v>454</v>
      </c>
      <c r="C160" s="4" t="s">
        <v>476</v>
      </c>
      <c r="D160" s="6" t="s">
        <v>121</v>
      </c>
      <c r="E160" s="6">
        <v>215631</v>
      </c>
      <c r="F160" s="5" t="s">
        <v>122</v>
      </c>
      <c r="G160" s="7">
        <f t="shared" ref="G160:G200" si="64">SUM(H160:I160)</f>
        <v>238.82</v>
      </c>
      <c r="H160" s="8">
        <f t="shared" ref="H160:H200" si="65">SUM(J160:O160)</f>
        <v>238.82</v>
      </c>
      <c r="I160" s="8">
        <f t="shared" ref="I160:I200" si="66">SUM(P160:U160)</f>
        <v>0</v>
      </c>
      <c r="J160" s="8">
        <v>97.58</v>
      </c>
      <c r="K160" s="8">
        <v>141.24</v>
      </c>
      <c r="L160" s="8"/>
      <c r="M160" s="8"/>
      <c r="N160" s="8"/>
      <c r="O160" s="8"/>
      <c r="P160" s="8"/>
      <c r="Q160" s="8"/>
      <c r="R160" s="8"/>
      <c r="S160" s="8"/>
      <c r="T160" s="8"/>
      <c r="U160" s="8"/>
    </row>
    <row r="161" spans="1:21">
      <c r="A161" s="11">
        <f t="shared" ref="A161:A201" si="67">A160+1</f>
        <v>3</v>
      </c>
      <c r="B161" s="5" t="s">
        <v>454</v>
      </c>
      <c r="C161" s="4" t="s">
        <v>476</v>
      </c>
      <c r="D161" s="6" t="s">
        <v>123</v>
      </c>
      <c r="E161" s="6">
        <v>215745</v>
      </c>
      <c r="F161" s="5" t="s">
        <v>122</v>
      </c>
      <c r="G161" s="7">
        <f t="shared" si="64"/>
        <v>346.68</v>
      </c>
      <c r="H161" s="8">
        <f t="shared" si="65"/>
        <v>346.68</v>
      </c>
      <c r="I161" s="8">
        <f t="shared" si="66"/>
        <v>0</v>
      </c>
      <c r="J161" s="8">
        <v>64.84</v>
      </c>
      <c r="K161" s="8">
        <v>108.5</v>
      </c>
      <c r="L161" s="8">
        <v>173.34</v>
      </c>
      <c r="M161" s="8"/>
      <c r="N161" s="8"/>
      <c r="O161" s="8"/>
      <c r="P161" s="8"/>
      <c r="Q161" s="8"/>
      <c r="R161" s="8"/>
      <c r="S161" s="8"/>
      <c r="T161" s="8"/>
      <c r="U161" s="8"/>
    </row>
    <row r="162" spans="1:21">
      <c r="A162" s="31">
        <f t="shared" si="67"/>
        <v>4</v>
      </c>
      <c r="B162" s="19" t="s">
        <v>454</v>
      </c>
      <c r="C162" s="19" t="s">
        <v>489</v>
      </c>
      <c r="D162" s="20" t="s">
        <v>119</v>
      </c>
      <c r="E162" s="20">
        <v>216119</v>
      </c>
      <c r="F162" s="19" t="s">
        <v>120</v>
      </c>
      <c r="G162" s="21">
        <f t="shared" si="64"/>
        <v>206.07999999999998</v>
      </c>
      <c r="H162" s="22">
        <f t="shared" si="65"/>
        <v>206.07999999999998</v>
      </c>
      <c r="I162" s="22">
        <f t="shared" si="66"/>
        <v>0</v>
      </c>
      <c r="J162" s="22">
        <v>119.41</v>
      </c>
      <c r="K162" s="22">
        <v>86.67</v>
      </c>
      <c r="L162" s="22"/>
      <c r="M162" s="22"/>
      <c r="N162" s="22"/>
      <c r="O162" s="22"/>
      <c r="P162" s="22"/>
      <c r="Q162" s="22"/>
      <c r="R162" s="22"/>
      <c r="S162" s="22"/>
      <c r="T162" s="22"/>
      <c r="U162" s="22"/>
    </row>
    <row r="163" spans="1:21">
      <c r="A163" s="26"/>
      <c r="B163" s="27"/>
      <c r="C163" s="27"/>
      <c r="D163" s="28"/>
      <c r="E163" s="28"/>
      <c r="F163" s="36" t="s">
        <v>400</v>
      </c>
      <c r="G163" s="38">
        <f>SUM(G159:G162)</f>
        <v>1205.6699999999998</v>
      </c>
      <c r="H163" s="38">
        <f t="shared" ref="H163:R163" si="68">SUM(H159:H162)</f>
        <v>1205.6699999999998</v>
      </c>
      <c r="I163" s="38">
        <f t="shared" si="68"/>
        <v>0</v>
      </c>
      <c r="J163" s="38">
        <f t="shared" si="68"/>
        <v>695.92</v>
      </c>
      <c r="K163" s="38">
        <f t="shared" si="68"/>
        <v>336.41</v>
      </c>
      <c r="L163" s="38">
        <f t="shared" si="68"/>
        <v>173.34</v>
      </c>
      <c r="M163" s="38">
        <f t="shared" si="68"/>
        <v>0</v>
      </c>
      <c r="N163" s="38">
        <f t="shared" si="68"/>
        <v>0</v>
      </c>
      <c r="O163" s="38">
        <f t="shared" si="68"/>
        <v>0</v>
      </c>
      <c r="P163" s="38">
        <f t="shared" si="68"/>
        <v>0</v>
      </c>
      <c r="Q163" s="38">
        <f t="shared" si="68"/>
        <v>0</v>
      </c>
      <c r="R163" s="38">
        <f t="shared" si="68"/>
        <v>0</v>
      </c>
      <c r="S163" s="29">
        <f t="shared" ref="S163:U163" si="69">SUM(S159:S162)</f>
        <v>0</v>
      </c>
      <c r="T163" s="29">
        <f t="shared" si="69"/>
        <v>0</v>
      </c>
      <c r="U163" s="29">
        <f t="shared" si="69"/>
        <v>0</v>
      </c>
    </row>
    <row r="164" spans="1:21">
      <c r="A164" s="12">
        <v>1</v>
      </c>
      <c r="B164" s="4" t="s">
        <v>33</v>
      </c>
      <c r="C164" s="4" t="s">
        <v>453</v>
      </c>
      <c r="D164" s="23" t="s">
        <v>34</v>
      </c>
      <c r="E164" s="23">
        <v>884260</v>
      </c>
      <c r="F164" s="4" t="s">
        <v>35</v>
      </c>
      <c r="G164" s="24">
        <f t="shared" si="64"/>
        <v>416.23</v>
      </c>
      <c r="H164" s="25">
        <f t="shared" si="65"/>
        <v>416.23</v>
      </c>
      <c r="I164" s="25">
        <f t="shared" si="66"/>
        <v>0</v>
      </c>
      <c r="J164" s="25">
        <v>223.63</v>
      </c>
      <c r="K164" s="25">
        <v>0</v>
      </c>
      <c r="L164" s="25">
        <v>0</v>
      </c>
      <c r="M164" s="25">
        <v>0</v>
      </c>
      <c r="N164" s="25">
        <v>0</v>
      </c>
      <c r="O164" s="25">
        <v>192.6</v>
      </c>
      <c r="P164" s="25">
        <v>0</v>
      </c>
      <c r="Q164" s="25">
        <v>0</v>
      </c>
      <c r="R164" s="25">
        <v>0</v>
      </c>
      <c r="S164" s="25">
        <v>0</v>
      </c>
      <c r="T164" s="25">
        <v>0</v>
      </c>
      <c r="U164" s="25"/>
    </row>
    <row r="165" spans="1:21">
      <c r="A165" s="11">
        <f t="shared" si="67"/>
        <v>2</v>
      </c>
      <c r="B165" s="5" t="s">
        <v>33</v>
      </c>
      <c r="C165" s="5" t="s">
        <v>457</v>
      </c>
      <c r="D165" s="6" t="s">
        <v>39</v>
      </c>
      <c r="E165" s="6">
        <v>417846</v>
      </c>
      <c r="F165" s="5" t="s">
        <v>40</v>
      </c>
      <c r="G165" s="7">
        <f t="shared" si="64"/>
        <v>385.2</v>
      </c>
      <c r="H165" s="8">
        <f t="shared" si="65"/>
        <v>385.2</v>
      </c>
      <c r="I165" s="8">
        <f t="shared" si="66"/>
        <v>0</v>
      </c>
      <c r="J165" s="8">
        <v>192.6</v>
      </c>
      <c r="K165" s="8">
        <v>192.6</v>
      </c>
      <c r="L165" s="8">
        <v>0</v>
      </c>
      <c r="M165" s="8">
        <v>0</v>
      </c>
      <c r="N165" s="8">
        <v>0</v>
      </c>
      <c r="O165" s="8"/>
      <c r="P165" s="8"/>
      <c r="Q165" s="8"/>
      <c r="R165" s="8">
        <v>0</v>
      </c>
      <c r="S165" s="8">
        <v>0</v>
      </c>
      <c r="T165" s="8">
        <v>0</v>
      </c>
      <c r="U165" s="8"/>
    </row>
    <row r="166" spans="1:21">
      <c r="A166" s="11">
        <f t="shared" si="67"/>
        <v>3</v>
      </c>
      <c r="B166" s="5" t="s">
        <v>33</v>
      </c>
      <c r="C166" s="5" t="s">
        <v>476</v>
      </c>
      <c r="D166" s="6" t="s">
        <v>41</v>
      </c>
      <c r="E166" s="6">
        <v>205601</v>
      </c>
      <c r="F166" s="5" t="s">
        <v>42</v>
      </c>
      <c r="G166" s="7">
        <f t="shared" si="64"/>
        <v>129.04000000000002</v>
      </c>
      <c r="H166" s="8">
        <f t="shared" si="65"/>
        <v>129.04000000000002</v>
      </c>
      <c r="I166" s="8">
        <f t="shared" si="66"/>
        <v>0</v>
      </c>
      <c r="J166" s="8">
        <v>32.1</v>
      </c>
      <c r="K166" s="8">
        <v>32.1</v>
      </c>
      <c r="L166" s="8">
        <v>64.84</v>
      </c>
      <c r="M166" s="8">
        <v>0</v>
      </c>
      <c r="N166" s="8">
        <v>0</v>
      </c>
      <c r="O166" s="8"/>
      <c r="P166" s="8"/>
      <c r="Q166" s="8"/>
      <c r="R166" s="8">
        <v>0</v>
      </c>
      <c r="S166" s="8">
        <v>0</v>
      </c>
      <c r="T166" s="8">
        <v>0</v>
      </c>
      <c r="U166" s="8"/>
    </row>
    <row r="167" spans="1:21">
      <c r="A167" s="31">
        <f t="shared" si="67"/>
        <v>4</v>
      </c>
      <c r="B167" s="19" t="s">
        <v>33</v>
      </c>
      <c r="C167" s="19" t="s">
        <v>468</v>
      </c>
      <c r="D167" s="20" t="s">
        <v>36</v>
      </c>
      <c r="E167" s="20">
        <v>1326264</v>
      </c>
      <c r="F167" s="19" t="s">
        <v>37</v>
      </c>
      <c r="G167" s="21">
        <f t="shared" si="64"/>
        <v>214</v>
      </c>
      <c r="H167" s="22">
        <f t="shared" si="65"/>
        <v>214</v>
      </c>
      <c r="I167" s="22">
        <f t="shared" si="66"/>
        <v>0</v>
      </c>
      <c r="J167" s="22">
        <v>214</v>
      </c>
      <c r="K167" s="22">
        <v>0</v>
      </c>
      <c r="L167" s="22">
        <v>0</v>
      </c>
      <c r="M167" s="22">
        <v>0</v>
      </c>
      <c r="N167" s="22">
        <v>0</v>
      </c>
      <c r="O167" s="22"/>
      <c r="P167" s="22"/>
      <c r="Q167" s="22"/>
      <c r="R167" s="22">
        <v>0</v>
      </c>
      <c r="S167" s="22">
        <v>0</v>
      </c>
      <c r="T167" s="22">
        <v>0</v>
      </c>
      <c r="U167" s="22"/>
    </row>
    <row r="168" spans="1:21">
      <c r="A168" s="26"/>
      <c r="B168" s="27"/>
      <c r="C168" s="27"/>
      <c r="D168" s="28"/>
      <c r="E168" s="28"/>
      <c r="F168" s="36" t="s">
        <v>400</v>
      </c>
      <c r="G168" s="38">
        <f>SUM(G164:G167)</f>
        <v>1144.47</v>
      </c>
      <c r="H168" s="38">
        <f t="shared" ref="H168:R168" si="70">SUM(H164:H167)</f>
        <v>1144.47</v>
      </c>
      <c r="I168" s="38">
        <f t="shared" si="70"/>
        <v>0</v>
      </c>
      <c r="J168" s="38">
        <f t="shared" si="70"/>
        <v>662.33</v>
      </c>
      <c r="K168" s="38">
        <f t="shared" si="70"/>
        <v>224.7</v>
      </c>
      <c r="L168" s="38">
        <f t="shared" si="70"/>
        <v>64.84</v>
      </c>
      <c r="M168" s="38">
        <f t="shared" si="70"/>
        <v>0</v>
      </c>
      <c r="N168" s="38">
        <f t="shared" si="70"/>
        <v>0</v>
      </c>
      <c r="O168" s="38">
        <f t="shared" si="70"/>
        <v>192.6</v>
      </c>
      <c r="P168" s="38">
        <f t="shared" si="70"/>
        <v>0</v>
      </c>
      <c r="Q168" s="38">
        <f t="shared" si="70"/>
        <v>0</v>
      </c>
      <c r="R168" s="38">
        <f t="shared" si="70"/>
        <v>0</v>
      </c>
      <c r="S168" s="29">
        <f t="shared" ref="S168:U168" si="71">SUM(S164:S167)</f>
        <v>0</v>
      </c>
      <c r="T168" s="29">
        <f t="shared" si="71"/>
        <v>0</v>
      </c>
      <c r="U168" s="29">
        <f t="shared" si="71"/>
        <v>0</v>
      </c>
    </row>
    <row r="169" spans="1:21">
      <c r="A169" s="12">
        <v>1</v>
      </c>
      <c r="B169" s="4" t="s">
        <v>100</v>
      </c>
      <c r="C169" s="2" t="s">
        <v>441</v>
      </c>
      <c r="D169" s="23" t="s">
        <v>107</v>
      </c>
      <c r="E169" s="23">
        <v>358150</v>
      </c>
      <c r="F169" s="4" t="s">
        <v>108</v>
      </c>
      <c r="G169" s="24">
        <f t="shared" si="64"/>
        <v>1288.71</v>
      </c>
      <c r="H169" s="25">
        <f t="shared" si="65"/>
        <v>1288.71</v>
      </c>
      <c r="I169" s="25">
        <f t="shared" si="66"/>
        <v>0</v>
      </c>
      <c r="J169" s="25">
        <v>1288.71</v>
      </c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</row>
    <row r="170" spans="1:21">
      <c r="A170" s="11">
        <f t="shared" si="67"/>
        <v>2</v>
      </c>
      <c r="B170" s="5" t="s">
        <v>100</v>
      </c>
      <c r="C170" s="5" t="s">
        <v>424</v>
      </c>
      <c r="D170" s="6">
        <v>10080018258</v>
      </c>
      <c r="E170" s="6">
        <v>10080018258</v>
      </c>
      <c r="F170" s="5" t="s">
        <v>13</v>
      </c>
      <c r="G170" s="7">
        <f t="shared" si="64"/>
        <v>3909.14</v>
      </c>
      <c r="H170" s="8">
        <f t="shared" si="65"/>
        <v>3909.14</v>
      </c>
      <c r="I170" s="8">
        <f t="shared" si="66"/>
        <v>0</v>
      </c>
      <c r="J170" s="8">
        <v>3909.14</v>
      </c>
      <c r="K170" s="8">
        <v>0</v>
      </c>
      <c r="L170" s="8">
        <v>0</v>
      </c>
      <c r="M170" s="8">
        <v>0</v>
      </c>
      <c r="N170" s="8">
        <v>0</v>
      </c>
      <c r="O170" s="8"/>
      <c r="P170" s="8"/>
      <c r="Q170" s="8"/>
      <c r="R170" s="8">
        <v>0</v>
      </c>
      <c r="S170" s="8">
        <v>0</v>
      </c>
      <c r="T170" s="8">
        <v>0</v>
      </c>
      <c r="U170" s="8"/>
    </row>
    <row r="171" spans="1:21">
      <c r="A171" s="11">
        <f t="shared" si="67"/>
        <v>3</v>
      </c>
      <c r="B171" s="5" t="s">
        <v>100</v>
      </c>
      <c r="C171" s="5" t="s">
        <v>469</v>
      </c>
      <c r="D171" s="6" t="s">
        <v>101</v>
      </c>
      <c r="E171" s="6">
        <v>282598</v>
      </c>
      <c r="F171" s="5" t="s">
        <v>102</v>
      </c>
      <c r="G171" s="7">
        <f t="shared" si="64"/>
        <v>17874.62</v>
      </c>
      <c r="H171" s="8">
        <f t="shared" si="65"/>
        <v>17874.62</v>
      </c>
      <c r="I171" s="8">
        <f t="shared" si="66"/>
        <v>0</v>
      </c>
      <c r="J171" s="8">
        <v>17874.62</v>
      </c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</row>
    <row r="172" spans="1:21">
      <c r="A172" s="11">
        <f t="shared" si="67"/>
        <v>4</v>
      </c>
      <c r="B172" s="5" t="s">
        <v>100</v>
      </c>
      <c r="C172" s="5" t="s">
        <v>469</v>
      </c>
      <c r="D172" s="6" t="s">
        <v>103</v>
      </c>
      <c r="E172" s="6">
        <v>480378</v>
      </c>
      <c r="F172" s="5" t="s">
        <v>104</v>
      </c>
      <c r="G172" s="7">
        <f t="shared" si="64"/>
        <v>1011.69</v>
      </c>
      <c r="H172" s="8">
        <f t="shared" si="65"/>
        <v>1011.69</v>
      </c>
      <c r="I172" s="8">
        <f t="shared" si="66"/>
        <v>0</v>
      </c>
      <c r="J172" s="8">
        <v>1011.69</v>
      </c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</row>
    <row r="173" spans="1:21">
      <c r="A173" s="31">
        <f t="shared" si="67"/>
        <v>5</v>
      </c>
      <c r="B173" s="19" t="s">
        <v>100</v>
      </c>
      <c r="C173" s="5" t="s">
        <v>476</v>
      </c>
      <c r="D173" s="20" t="s">
        <v>105</v>
      </c>
      <c r="E173" s="20">
        <v>482046</v>
      </c>
      <c r="F173" s="19" t="s">
        <v>106</v>
      </c>
      <c r="G173" s="21">
        <f t="shared" si="64"/>
        <v>223.63</v>
      </c>
      <c r="H173" s="22">
        <f t="shared" si="65"/>
        <v>223.63</v>
      </c>
      <c r="I173" s="22">
        <f t="shared" si="66"/>
        <v>0</v>
      </c>
      <c r="J173" s="22">
        <v>223.63</v>
      </c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</row>
    <row r="174" spans="1:21">
      <c r="A174" s="26"/>
      <c r="B174" s="27"/>
      <c r="C174" s="27"/>
      <c r="D174" s="28"/>
      <c r="E174" s="28"/>
      <c r="F174" s="36" t="s">
        <v>400</v>
      </c>
      <c r="G174" s="38">
        <f>SUM(G169:G173)</f>
        <v>24307.79</v>
      </c>
      <c r="H174" s="38">
        <f t="shared" ref="H174:R174" si="72">SUM(H169:H173)</f>
        <v>24307.79</v>
      </c>
      <c r="I174" s="38">
        <f t="shared" si="72"/>
        <v>0</v>
      </c>
      <c r="J174" s="38">
        <f t="shared" si="72"/>
        <v>24307.79</v>
      </c>
      <c r="K174" s="38">
        <f t="shared" si="72"/>
        <v>0</v>
      </c>
      <c r="L174" s="38">
        <f t="shared" si="72"/>
        <v>0</v>
      </c>
      <c r="M174" s="38">
        <f t="shared" si="72"/>
        <v>0</v>
      </c>
      <c r="N174" s="38">
        <f t="shared" si="72"/>
        <v>0</v>
      </c>
      <c r="O174" s="38">
        <f t="shared" si="72"/>
        <v>0</v>
      </c>
      <c r="P174" s="38">
        <f t="shared" si="72"/>
        <v>0</v>
      </c>
      <c r="Q174" s="38">
        <f t="shared" si="72"/>
        <v>0</v>
      </c>
      <c r="R174" s="38">
        <f t="shared" si="72"/>
        <v>0</v>
      </c>
      <c r="S174" s="29">
        <f t="shared" ref="S174:U174" si="73">SUM(S169:S173)</f>
        <v>0</v>
      </c>
      <c r="T174" s="29">
        <f t="shared" si="73"/>
        <v>0</v>
      </c>
      <c r="U174" s="29">
        <f t="shared" si="73"/>
        <v>0</v>
      </c>
    </row>
    <row r="175" spans="1:21">
      <c r="A175" s="17">
        <v>1</v>
      </c>
      <c r="B175" s="18" t="s">
        <v>423</v>
      </c>
      <c r="C175" s="18" t="s">
        <v>382</v>
      </c>
      <c r="D175" s="32" t="s">
        <v>194</v>
      </c>
      <c r="E175" s="32">
        <v>95260</v>
      </c>
      <c r="F175" s="18" t="s">
        <v>383</v>
      </c>
      <c r="G175" s="33">
        <f t="shared" si="64"/>
        <v>4010.9</v>
      </c>
      <c r="H175" s="34">
        <f t="shared" si="65"/>
        <v>4010.9</v>
      </c>
      <c r="I175" s="34">
        <f t="shared" si="66"/>
        <v>0</v>
      </c>
      <c r="J175" s="34">
        <v>4010.9</v>
      </c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</row>
    <row r="176" spans="1:21">
      <c r="A176" s="26"/>
      <c r="B176" s="27"/>
      <c r="C176" s="27"/>
      <c r="D176" s="28"/>
      <c r="E176" s="28"/>
      <c r="F176" s="36" t="s">
        <v>400</v>
      </c>
      <c r="G176" s="38">
        <f>SUM(G175)</f>
        <v>4010.9</v>
      </c>
      <c r="H176" s="38">
        <f t="shared" ref="H176:R176" si="74">SUM(H175)</f>
        <v>4010.9</v>
      </c>
      <c r="I176" s="38">
        <f t="shared" si="74"/>
        <v>0</v>
      </c>
      <c r="J176" s="38">
        <f t="shared" si="74"/>
        <v>4010.9</v>
      </c>
      <c r="K176" s="38">
        <f t="shared" si="74"/>
        <v>0</v>
      </c>
      <c r="L176" s="38">
        <f t="shared" si="74"/>
        <v>0</v>
      </c>
      <c r="M176" s="38">
        <f t="shared" si="74"/>
        <v>0</v>
      </c>
      <c r="N176" s="38">
        <f t="shared" si="74"/>
        <v>0</v>
      </c>
      <c r="O176" s="38">
        <f t="shared" si="74"/>
        <v>0</v>
      </c>
      <c r="P176" s="38">
        <f t="shared" si="74"/>
        <v>0</v>
      </c>
      <c r="Q176" s="38">
        <f t="shared" si="74"/>
        <v>0</v>
      </c>
      <c r="R176" s="38">
        <f t="shared" si="74"/>
        <v>0</v>
      </c>
      <c r="S176" s="29">
        <f t="shared" ref="S176:U176" si="75">SUM(S175)</f>
        <v>0</v>
      </c>
      <c r="T176" s="29">
        <f t="shared" si="75"/>
        <v>0</v>
      </c>
      <c r="U176" s="29">
        <f t="shared" si="75"/>
        <v>0</v>
      </c>
    </row>
    <row r="177" spans="1:21">
      <c r="A177" s="12">
        <v>1</v>
      </c>
      <c r="B177" s="4" t="s">
        <v>49</v>
      </c>
      <c r="C177" s="4" t="s">
        <v>462</v>
      </c>
      <c r="D177" s="23" t="s">
        <v>50</v>
      </c>
      <c r="E177" s="23">
        <v>1422964</v>
      </c>
      <c r="F177" s="4" t="s">
        <v>51</v>
      </c>
      <c r="G177" s="24">
        <f t="shared" si="64"/>
        <v>53.93</v>
      </c>
      <c r="H177" s="25">
        <f t="shared" si="65"/>
        <v>53.93</v>
      </c>
      <c r="I177" s="25">
        <f t="shared" si="66"/>
        <v>0</v>
      </c>
      <c r="J177" s="25">
        <v>53.93</v>
      </c>
      <c r="K177" s="25">
        <v>0</v>
      </c>
      <c r="L177" s="25">
        <v>0</v>
      </c>
      <c r="M177" s="25">
        <v>0</v>
      </c>
      <c r="N177" s="25">
        <v>0</v>
      </c>
      <c r="O177" s="25"/>
      <c r="P177" s="25"/>
      <c r="Q177" s="25"/>
      <c r="R177" s="25">
        <v>0</v>
      </c>
      <c r="S177" s="25">
        <v>0</v>
      </c>
      <c r="T177" s="25">
        <v>0</v>
      </c>
      <c r="U177" s="25"/>
    </row>
    <row r="178" spans="1:21">
      <c r="A178" s="11">
        <f t="shared" si="67"/>
        <v>2</v>
      </c>
      <c r="B178" s="5" t="s">
        <v>49</v>
      </c>
      <c r="C178" s="5" t="s">
        <v>422</v>
      </c>
      <c r="D178" s="6" t="s">
        <v>56</v>
      </c>
      <c r="E178" s="6">
        <v>7946</v>
      </c>
      <c r="F178" s="5" t="s">
        <v>57</v>
      </c>
      <c r="G178" s="7">
        <f t="shared" si="64"/>
        <v>4051.45</v>
      </c>
      <c r="H178" s="8">
        <f t="shared" si="65"/>
        <v>4051.45</v>
      </c>
      <c r="I178" s="8">
        <f t="shared" si="66"/>
        <v>0</v>
      </c>
      <c r="J178" s="8">
        <v>1057.7</v>
      </c>
      <c r="K178" s="8">
        <v>1913.05</v>
      </c>
      <c r="L178" s="8">
        <v>1080.7</v>
      </c>
      <c r="M178" s="8">
        <v>0</v>
      </c>
      <c r="N178" s="8">
        <v>0</v>
      </c>
      <c r="O178" s="8"/>
      <c r="P178" s="8"/>
      <c r="Q178" s="8"/>
      <c r="R178" s="8">
        <v>0</v>
      </c>
      <c r="S178" s="8">
        <v>0</v>
      </c>
      <c r="T178" s="8">
        <v>0</v>
      </c>
      <c r="U178" s="8"/>
    </row>
    <row r="179" spans="1:21">
      <c r="A179" s="11">
        <f t="shared" si="67"/>
        <v>3</v>
      </c>
      <c r="B179" s="5" t="s">
        <v>49</v>
      </c>
      <c r="C179" s="5" t="s">
        <v>422</v>
      </c>
      <c r="D179" s="6" t="s">
        <v>54</v>
      </c>
      <c r="E179" s="6">
        <v>1143874</v>
      </c>
      <c r="F179" s="5" t="s">
        <v>55</v>
      </c>
      <c r="G179" s="7">
        <f t="shared" si="64"/>
        <v>5978.52</v>
      </c>
      <c r="H179" s="8">
        <f t="shared" si="65"/>
        <v>5978.52</v>
      </c>
      <c r="I179" s="8">
        <f t="shared" si="66"/>
        <v>0</v>
      </c>
      <c r="J179" s="8">
        <v>2896.38</v>
      </c>
      <c r="K179" s="8">
        <v>3082.14</v>
      </c>
      <c r="L179" s="8">
        <v>0</v>
      </c>
      <c r="M179" s="8">
        <v>0</v>
      </c>
      <c r="N179" s="8">
        <v>0</v>
      </c>
      <c r="O179" s="8"/>
      <c r="P179" s="8"/>
      <c r="Q179" s="8"/>
      <c r="R179" s="8">
        <v>0</v>
      </c>
      <c r="S179" s="8">
        <v>0</v>
      </c>
      <c r="T179" s="8">
        <v>0</v>
      </c>
      <c r="U179" s="8"/>
    </row>
    <row r="180" spans="1:21">
      <c r="A180" s="11">
        <f t="shared" si="67"/>
        <v>4</v>
      </c>
      <c r="B180" s="5" t="s">
        <v>49</v>
      </c>
      <c r="C180" s="4" t="s">
        <v>462</v>
      </c>
      <c r="D180" s="6" t="s">
        <v>52</v>
      </c>
      <c r="E180" s="6">
        <v>1422632</v>
      </c>
      <c r="F180" s="5" t="s">
        <v>53</v>
      </c>
      <c r="G180" s="7">
        <f t="shared" si="64"/>
        <v>43.01</v>
      </c>
      <c r="H180" s="8">
        <f t="shared" si="65"/>
        <v>43.01</v>
      </c>
      <c r="I180" s="8">
        <f t="shared" si="66"/>
        <v>0</v>
      </c>
      <c r="J180" s="8">
        <v>43.01</v>
      </c>
      <c r="K180" s="8">
        <v>0</v>
      </c>
      <c r="L180" s="8">
        <v>0</v>
      </c>
      <c r="M180" s="8">
        <v>0</v>
      </c>
      <c r="N180" s="8">
        <v>0</v>
      </c>
      <c r="O180" s="8"/>
      <c r="P180" s="8"/>
      <c r="Q180" s="8"/>
      <c r="R180" s="8">
        <v>0</v>
      </c>
      <c r="S180" s="8">
        <v>0</v>
      </c>
      <c r="T180" s="8">
        <v>0</v>
      </c>
      <c r="U180" s="8"/>
    </row>
    <row r="181" spans="1:21">
      <c r="A181" s="31">
        <f t="shared" si="67"/>
        <v>5</v>
      </c>
      <c r="B181" s="19" t="s">
        <v>49</v>
      </c>
      <c r="C181" s="19" t="s">
        <v>189</v>
      </c>
      <c r="D181" s="20" t="s">
        <v>190</v>
      </c>
      <c r="E181" s="20">
        <v>103978</v>
      </c>
      <c r="F181" s="19" t="s">
        <v>191</v>
      </c>
      <c r="G181" s="21">
        <f t="shared" si="64"/>
        <v>192.6</v>
      </c>
      <c r="H181" s="22">
        <f t="shared" si="65"/>
        <v>192.6</v>
      </c>
      <c r="I181" s="22">
        <f t="shared" si="66"/>
        <v>0</v>
      </c>
      <c r="J181" s="22"/>
      <c r="K181" s="22"/>
      <c r="L181" s="22"/>
      <c r="M181" s="22">
        <v>192.6</v>
      </c>
      <c r="N181" s="22"/>
      <c r="O181" s="22"/>
      <c r="P181" s="22"/>
      <c r="Q181" s="22"/>
      <c r="R181" s="22"/>
      <c r="S181" s="22"/>
      <c r="T181" s="22"/>
      <c r="U181" s="22"/>
    </row>
    <row r="182" spans="1:21">
      <c r="A182" s="26"/>
      <c r="B182" s="27"/>
      <c r="C182" s="27"/>
      <c r="D182" s="28"/>
      <c r="E182" s="28"/>
      <c r="F182" s="36" t="s">
        <v>400</v>
      </c>
      <c r="G182" s="38">
        <f>SUM(G177:G181)</f>
        <v>10319.510000000002</v>
      </c>
      <c r="H182" s="38">
        <f t="shared" ref="H182:R182" si="76">SUM(H177:H181)</f>
        <v>10319.510000000002</v>
      </c>
      <c r="I182" s="38">
        <f t="shared" si="76"/>
        <v>0</v>
      </c>
      <c r="J182" s="38">
        <f t="shared" si="76"/>
        <v>4051.0200000000004</v>
      </c>
      <c r="K182" s="38">
        <f t="shared" si="76"/>
        <v>4995.1899999999996</v>
      </c>
      <c r="L182" s="38">
        <f t="shared" si="76"/>
        <v>1080.7</v>
      </c>
      <c r="M182" s="38">
        <f t="shared" si="76"/>
        <v>192.6</v>
      </c>
      <c r="N182" s="38">
        <f t="shared" si="76"/>
        <v>0</v>
      </c>
      <c r="O182" s="38">
        <f t="shared" si="76"/>
        <v>0</v>
      </c>
      <c r="P182" s="38">
        <f t="shared" si="76"/>
        <v>0</v>
      </c>
      <c r="Q182" s="38">
        <f t="shared" si="76"/>
        <v>0</v>
      </c>
      <c r="R182" s="38">
        <f t="shared" si="76"/>
        <v>0</v>
      </c>
      <c r="S182" s="29">
        <f t="shared" ref="S182:U182" si="77">SUM(S177:S181)</f>
        <v>0</v>
      </c>
      <c r="T182" s="29">
        <f t="shared" si="77"/>
        <v>0</v>
      </c>
      <c r="U182" s="29">
        <f t="shared" si="77"/>
        <v>0</v>
      </c>
    </row>
    <row r="183" spans="1:21">
      <c r="A183" s="12">
        <v>1</v>
      </c>
      <c r="B183" s="4" t="s">
        <v>235</v>
      </c>
      <c r="C183" s="4" t="s">
        <v>240</v>
      </c>
      <c r="D183" s="23" t="s">
        <v>242</v>
      </c>
      <c r="E183" s="23">
        <v>463254</v>
      </c>
      <c r="F183" s="4" t="s">
        <v>241</v>
      </c>
      <c r="G183" s="24">
        <f t="shared" si="64"/>
        <v>4711.1100000000006</v>
      </c>
      <c r="H183" s="25">
        <f t="shared" si="65"/>
        <v>4711.1100000000006</v>
      </c>
      <c r="I183" s="25">
        <f t="shared" si="66"/>
        <v>0</v>
      </c>
      <c r="J183" s="25">
        <v>2460.04</v>
      </c>
      <c r="K183" s="25">
        <v>2251.0700000000002</v>
      </c>
      <c r="L183" s="25"/>
      <c r="M183" s="25"/>
      <c r="N183" s="25"/>
      <c r="O183" s="25"/>
      <c r="P183" s="25"/>
      <c r="Q183" s="25"/>
      <c r="R183" s="25"/>
      <c r="S183" s="25"/>
      <c r="T183" s="25"/>
      <c r="U183" s="25"/>
    </row>
    <row r="184" spans="1:21">
      <c r="A184" s="11">
        <f t="shared" si="67"/>
        <v>2</v>
      </c>
      <c r="B184" s="5" t="s">
        <v>235</v>
      </c>
      <c r="C184" s="5" t="s">
        <v>476</v>
      </c>
      <c r="D184" s="6" t="s">
        <v>236</v>
      </c>
      <c r="E184" s="6">
        <v>3398243</v>
      </c>
      <c r="F184" s="5" t="s">
        <v>237</v>
      </c>
      <c r="G184" s="7">
        <f t="shared" si="64"/>
        <v>160.5</v>
      </c>
      <c r="H184" s="8">
        <f t="shared" si="65"/>
        <v>160.5</v>
      </c>
      <c r="I184" s="8">
        <f t="shared" si="66"/>
        <v>0</v>
      </c>
      <c r="J184" s="8">
        <v>32.1</v>
      </c>
      <c r="K184" s="8">
        <v>32.1</v>
      </c>
      <c r="L184" s="8">
        <v>96.3</v>
      </c>
      <c r="M184" s="8"/>
      <c r="N184" s="8"/>
      <c r="O184" s="8"/>
      <c r="P184" s="8"/>
      <c r="Q184" s="8"/>
      <c r="R184" s="8"/>
      <c r="S184" s="8"/>
      <c r="T184" s="8"/>
      <c r="U184" s="8"/>
    </row>
    <row r="185" spans="1:21">
      <c r="A185" s="31">
        <f t="shared" si="67"/>
        <v>3</v>
      </c>
      <c r="B185" s="19" t="s">
        <v>235</v>
      </c>
      <c r="C185" s="5" t="s">
        <v>476</v>
      </c>
      <c r="D185" s="20" t="s">
        <v>238</v>
      </c>
      <c r="E185" s="20">
        <v>3398461</v>
      </c>
      <c r="F185" s="19" t="s">
        <v>239</v>
      </c>
      <c r="G185" s="21">
        <f t="shared" si="64"/>
        <v>18520.099999999999</v>
      </c>
      <c r="H185" s="22">
        <f t="shared" si="65"/>
        <v>18520.099999999999</v>
      </c>
      <c r="I185" s="22">
        <f t="shared" si="66"/>
        <v>0</v>
      </c>
      <c r="J185" s="22">
        <v>18520.099999999999</v>
      </c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</row>
    <row r="186" spans="1:21">
      <c r="A186" s="26"/>
      <c r="B186" s="27"/>
      <c r="C186" s="27"/>
      <c r="D186" s="28"/>
      <c r="E186" s="28"/>
      <c r="F186" s="36" t="s">
        <v>400</v>
      </c>
      <c r="G186" s="38">
        <f>SUM(G183:G185)</f>
        <v>23391.71</v>
      </c>
      <c r="H186" s="38">
        <f t="shared" ref="H186:R186" si="78">SUM(H183:H185)</f>
        <v>23391.71</v>
      </c>
      <c r="I186" s="38">
        <f t="shared" si="78"/>
        <v>0</v>
      </c>
      <c r="J186" s="38">
        <f t="shared" si="78"/>
        <v>21012.239999999998</v>
      </c>
      <c r="K186" s="38">
        <f t="shared" si="78"/>
        <v>2283.17</v>
      </c>
      <c r="L186" s="38">
        <f t="shared" si="78"/>
        <v>96.3</v>
      </c>
      <c r="M186" s="38">
        <f t="shared" si="78"/>
        <v>0</v>
      </c>
      <c r="N186" s="38">
        <f t="shared" si="78"/>
        <v>0</v>
      </c>
      <c r="O186" s="38">
        <f t="shared" si="78"/>
        <v>0</v>
      </c>
      <c r="P186" s="38">
        <f t="shared" si="78"/>
        <v>0</v>
      </c>
      <c r="Q186" s="38">
        <f t="shared" si="78"/>
        <v>0</v>
      </c>
      <c r="R186" s="38">
        <f t="shared" si="78"/>
        <v>0</v>
      </c>
      <c r="S186" s="29">
        <f t="shared" ref="S186:U186" si="79">SUM(S183:S185)</f>
        <v>0</v>
      </c>
      <c r="T186" s="29">
        <f t="shared" si="79"/>
        <v>0</v>
      </c>
      <c r="U186" s="29">
        <f t="shared" si="79"/>
        <v>0</v>
      </c>
    </row>
    <row r="187" spans="1:21">
      <c r="A187" s="12">
        <v>1</v>
      </c>
      <c r="B187" s="4" t="s">
        <v>83</v>
      </c>
      <c r="C187" s="4" t="s">
        <v>490</v>
      </c>
      <c r="D187" s="23" t="s">
        <v>288</v>
      </c>
      <c r="E187" s="23">
        <v>484518</v>
      </c>
      <c r="F187" s="4" t="s">
        <v>289</v>
      </c>
      <c r="G187" s="24">
        <f t="shared" si="64"/>
        <v>3816.26</v>
      </c>
      <c r="H187" s="25">
        <f t="shared" si="65"/>
        <v>3816.26</v>
      </c>
      <c r="I187" s="25">
        <f t="shared" si="66"/>
        <v>0</v>
      </c>
      <c r="J187" s="25">
        <v>3816.26</v>
      </c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</row>
    <row r="188" spans="1:21">
      <c r="A188" s="11">
        <f t="shared" si="67"/>
        <v>2</v>
      </c>
      <c r="B188" s="5" t="s">
        <v>83</v>
      </c>
      <c r="C188" s="5" t="s">
        <v>491</v>
      </c>
      <c r="D188" s="6" t="s">
        <v>286</v>
      </c>
      <c r="E188" s="6">
        <v>613811</v>
      </c>
      <c r="F188" s="5" t="s">
        <v>287</v>
      </c>
      <c r="G188" s="7">
        <f t="shared" si="64"/>
        <v>2511.7200000000003</v>
      </c>
      <c r="H188" s="8">
        <f t="shared" si="65"/>
        <v>2511.7200000000003</v>
      </c>
      <c r="I188" s="8">
        <f t="shared" si="66"/>
        <v>0</v>
      </c>
      <c r="J188" s="8">
        <v>1425.67</v>
      </c>
      <c r="K188" s="8"/>
      <c r="L188" s="8"/>
      <c r="M188" s="8">
        <v>872.05</v>
      </c>
      <c r="N188" s="8"/>
      <c r="O188" s="8">
        <v>214</v>
      </c>
      <c r="P188" s="8"/>
      <c r="Q188" s="8"/>
      <c r="R188" s="8"/>
      <c r="S188" s="8"/>
      <c r="T188" s="8"/>
      <c r="U188" s="8"/>
    </row>
    <row r="189" spans="1:21">
      <c r="A189" s="11">
        <f t="shared" si="67"/>
        <v>3</v>
      </c>
      <c r="B189" s="5" t="s">
        <v>83</v>
      </c>
      <c r="C189" s="5" t="s">
        <v>491</v>
      </c>
      <c r="D189" s="6" t="s">
        <v>290</v>
      </c>
      <c r="E189" s="6">
        <v>621195</v>
      </c>
      <c r="F189" s="5" t="s">
        <v>291</v>
      </c>
      <c r="G189" s="7">
        <f t="shared" si="64"/>
        <v>3430.48</v>
      </c>
      <c r="H189" s="8">
        <f t="shared" si="65"/>
        <v>3430.48</v>
      </c>
      <c r="I189" s="8">
        <f t="shared" si="66"/>
        <v>0</v>
      </c>
      <c r="J189" s="8">
        <v>689.62</v>
      </c>
      <c r="K189" s="8"/>
      <c r="L189" s="8"/>
      <c r="M189" s="8">
        <v>804.64</v>
      </c>
      <c r="N189" s="8">
        <v>1936.22</v>
      </c>
      <c r="O189" s="8"/>
      <c r="P189" s="8"/>
      <c r="Q189" s="8"/>
      <c r="R189" s="8"/>
      <c r="S189" s="8"/>
      <c r="T189" s="8"/>
      <c r="U189" s="8"/>
    </row>
    <row r="190" spans="1:21">
      <c r="A190" s="11">
        <f t="shared" si="67"/>
        <v>4</v>
      </c>
      <c r="B190" s="5" t="s">
        <v>83</v>
      </c>
      <c r="C190" s="5" t="s">
        <v>470</v>
      </c>
      <c r="D190" s="6">
        <v>11520107889</v>
      </c>
      <c r="E190" s="6">
        <v>11520107889</v>
      </c>
      <c r="F190" s="5" t="s">
        <v>84</v>
      </c>
      <c r="G190" s="7">
        <f t="shared" si="64"/>
        <v>711.02</v>
      </c>
      <c r="H190" s="8">
        <f t="shared" si="65"/>
        <v>711.02</v>
      </c>
      <c r="I190" s="8">
        <f t="shared" si="66"/>
        <v>0</v>
      </c>
      <c r="J190" s="8">
        <v>711.02</v>
      </c>
      <c r="K190" s="8">
        <v>0</v>
      </c>
      <c r="L190" s="8">
        <v>0</v>
      </c>
      <c r="M190" s="8">
        <v>0</v>
      </c>
      <c r="N190" s="8">
        <v>0</v>
      </c>
      <c r="O190" s="8"/>
      <c r="P190" s="8"/>
      <c r="Q190" s="8"/>
      <c r="R190" s="8">
        <v>0</v>
      </c>
      <c r="S190" s="8">
        <v>0</v>
      </c>
      <c r="T190" s="8">
        <v>0</v>
      </c>
      <c r="U190" s="8"/>
    </row>
    <row r="191" spans="1:21">
      <c r="A191" s="31">
        <f t="shared" si="67"/>
        <v>5</v>
      </c>
      <c r="B191" s="19" t="s">
        <v>83</v>
      </c>
      <c r="C191" s="5" t="s">
        <v>470</v>
      </c>
      <c r="D191" s="20">
        <v>11520380158</v>
      </c>
      <c r="E191" s="20">
        <v>11520380158</v>
      </c>
      <c r="F191" s="19" t="s">
        <v>85</v>
      </c>
      <c r="G191" s="21">
        <f t="shared" si="64"/>
        <v>192.6</v>
      </c>
      <c r="H191" s="22">
        <f t="shared" si="65"/>
        <v>192.6</v>
      </c>
      <c r="I191" s="22">
        <f t="shared" si="66"/>
        <v>0</v>
      </c>
      <c r="J191" s="22">
        <v>192.6</v>
      </c>
      <c r="K191" s="22">
        <v>0</v>
      </c>
      <c r="L191" s="22">
        <v>0</v>
      </c>
      <c r="M191" s="22">
        <v>0</v>
      </c>
      <c r="N191" s="22">
        <v>0</v>
      </c>
      <c r="O191" s="22"/>
      <c r="P191" s="22"/>
      <c r="Q191" s="22"/>
      <c r="R191" s="22">
        <v>0</v>
      </c>
      <c r="S191" s="22">
        <v>0</v>
      </c>
      <c r="T191" s="22">
        <v>0</v>
      </c>
      <c r="U191" s="22"/>
    </row>
    <row r="192" spans="1:21">
      <c r="A192" s="26"/>
      <c r="B192" s="27"/>
      <c r="C192" s="27"/>
      <c r="D192" s="28"/>
      <c r="E192" s="28"/>
      <c r="F192" s="36" t="s">
        <v>400</v>
      </c>
      <c r="G192" s="38">
        <f>SUM(G187:G191)</f>
        <v>10662.080000000002</v>
      </c>
      <c r="H192" s="38">
        <f t="shared" ref="H192:U192" si="80">SUM(H187:H191)</f>
        <v>10662.080000000002</v>
      </c>
      <c r="I192" s="38">
        <f t="shared" si="80"/>
        <v>0</v>
      </c>
      <c r="J192" s="38">
        <f t="shared" si="80"/>
        <v>6835.17</v>
      </c>
      <c r="K192" s="38">
        <f t="shared" si="80"/>
        <v>0</v>
      </c>
      <c r="L192" s="38">
        <f t="shared" si="80"/>
        <v>0</v>
      </c>
      <c r="M192" s="38">
        <f t="shared" si="80"/>
        <v>1676.69</v>
      </c>
      <c r="N192" s="38">
        <f t="shared" si="80"/>
        <v>1936.22</v>
      </c>
      <c r="O192" s="38">
        <f t="shared" si="80"/>
        <v>214</v>
      </c>
      <c r="P192" s="38">
        <f t="shared" si="80"/>
        <v>0</v>
      </c>
      <c r="Q192" s="38">
        <f t="shared" si="80"/>
        <v>0</v>
      </c>
      <c r="R192" s="38">
        <f t="shared" si="80"/>
        <v>0</v>
      </c>
      <c r="S192" s="38">
        <f t="shared" si="80"/>
        <v>0</v>
      </c>
      <c r="T192" s="38">
        <f t="shared" si="80"/>
        <v>0</v>
      </c>
      <c r="U192" s="38">
        <f t="shared" si="80"/>
        <v>0</v>
      </c>
    </row>
    <row r="193" spans="1:21">
      <c r="A193" s="12">
        <v>1</v>
      </c>
      <c r="B193" s="4" t="s">
        <v>456</v>
      </c>
      <c r="C193" s="4" t="s">
        <v>112</v>
      </c>
      <c r="D193" s="23" t="s">
        <v>113</v>
      </c>
      <c r="E193" s="23">
        <v>12410</v>
      </c>
      <c r="F193" s="4" t="s">
        <v>114</v>
      </c>
      <c r="G193" s="24">
        <f t="shared" si="64"/>
        <v>261.08</v>
      </c>
      <c r="H193" s="25">
        <f t="shared" si="65"/>
        <v>261.08</v>
      </c>
      <c r="I193" s="25">
        <f t="shared" si="66"/>
        <v>0</v>
      </c>
      <c r="J193" s="25">
        <v>261.08</v>
      </c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</row>
    <row r="194" spans="1:21">
      <c r="A194" s="31">
        <f t="shared" si="67"/>
        <v>2</v>
      </c>
      <c r="B194" s="19" t="s">
        <v>456</v>
      </c>
      <c r="C194" s="19" t="s">
        <v>112</v>
      </c>
      <c r="D194" s="20" t="s">
        <v>115</v>
      </c>
      <c r="E194" s="20">
        <v>344599</v>
      </c>
      <c r="F194" s="19" t="s">
        <v>116</v>
      </c>
      <c r="G194" s="21">
        <f t="shared" si="64"/>
        <v>386.27</v>
      </c>
      <c r="H194" s="22">
        <f t="shared" si="65"/>
        <v>386.27</v>
      </c>
      <c r="I194" s="22">
        <f t="shared" si="66"/>
        <v>0</v>
      </c>
      <c r="J194" s="22">
        <v>386.27</v>
      </c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</row>
    <row r="195" spans="1:21">
      <c r="A195" s="26"/>
      <c r="B195" s="27"/>
      <c r="C195" s="27"/>
      <c r="D195" s="28"/>
      <c r="E195" s="28"/>
      <c r="F195" s="36" t="s">
        <v>400</v>
      </c>
      <c r="G195" s="38">
        <f>SUM(G193:G194)</f>
        <v>647.34999999999991</v>
      </c>
      <c r="H195" s="38">
        <f t="shared" ref="H195:R195" si="81">SUM(H193:H194)</f>
        <v>647.34999999999991</v>
      </c>
      <c r="I195" s="38">
        <f t="shared" si="81"/>
        <v>0</v>
      </c>
      <c r="J195" s="38">
        <f t="shared" si="81"/>
        <v>647.34999999999991</v>
      </c>
      <c r="K195" s="38">
        <f t="shared" si="81"/>
        <v>0</v>
      </c>
      <c r="L195" s="38">
        <f t="shared" si="81"/>
        <v>0</v>
      </c>
      <c r="M195" s="38">
        <f t="shared" si="81"/>
        <v>0</v>
      </c>
      <c r="N195" s="38">
        <f t="shared" si="81"/>
        <v>0</v>
      </c>
      <c r="O195" s="38">
        <f t="shared" si="81"/>
        <v>0</v>
      </c>
      <c r="P195" s="38">
        <f t="shared" si="81"/>
        <v>0</v>
      </c>
      <c r="Q195" s="38">
        <f t="shared" si="81"/>
        <v>0</v>
      </c>
      <c r="R195" s="38">
        <f t="shared" si="81"/>
        <v>0</v>
      </c>
      <c r="S195" s="29">
        <f t="shared" ref="S195:U195" si="82">SUM(S193:S194)</f>
        <v>0</v>
      </c>
      <c r="T195" s="29">
        <f t="shared" si="82"/>
        <v>0</v>
      </c>
      <c r="U195" s="29">
        <f t="shared" si="82"/>
        <v>0</v>
      </c>
    </row>
    <row r="196" spans="1:21">
      <c r="A196" s="12">
        <v>1</v>
      </c>
      <c r="B196" s="4" t="s">
        <v>14</v>
      </c>
      <c r="C196" s="4" t="s">
        <v>109</v>
      </c>
      <c r="D196" s="23" t="s">
        <v>110</v>
      </c>
      <c r="E196" s="23">
        <v>1360</v>
      </c>
      <c r="F196" s="4" t="s">
        <v>111</v>
      </c>
      <c r="G196" s="24">
        <f t="shared" si="64"/>
        <v>1537.8</v>
      </c>
      <c r="H196" s="25">
        <f t="shared" si="65"/>
        <v>1537.8</v>
      </c>
      <c r="I196" s="25">
        <f t="shared" si="66"/>
        <v>0</v>
      </c>
      <c r="J196" s="25"/>
      <c r="K196" s="25">
        <v>1537.8</v>
      </c>
      <c r="L196" s="25"/>
      <c r="M196" s="25"/>
      <c r="N196" s="25"/>
      <c r="O196" s="25"/>
      <c r="P196" s="25"/>
      <c r="Q196" s="25"/>
      <c r="R196" s="25"/>
      <c r="S196" s="25"/>
      <c r="T196" s="25"/>
      <c r="U196" s="25"/>
    </row>
    <row r="197" spans="1:21">
      <c r="A197" s="31">
        <f t="shared" si="67"/>
        <v>2</v>
      </c>
      <c r="B197" s="19" t="s">
        <v>14</v>
      </c>
      <c r="C197" s="19" t="s">
        <v>458</v>
      </c>
      <c r="D197" s="20">
        <v>10120003630</v>
      </c>
      <c r="E197" s="20">
        <v>10120003630</v>
      </c>
      <c r="F197" s="19" t="s">
        <v>15</v>
      </c>
      <c r="G197" s="21">
        <f t="shared" si="64"/>
        <v>261.08</v>
      </c>
      <c r="H197" s="22">
        <f t="shared" si="65"/>
        <v>261.08</v>
      </c>
      <c r="I197" s="22">
        <f t="shared" si="66"/>
        <v>0</v>
      </c>
      <c r="J197" s="22">
        <v>261.08</v>
      </c>
      <c r="K197" s="22">
        <v>0</v>
      </c>
      <c r="L197" s="22">
        <v>0</v>
      </c>
      <c r="M197" s="22">
        <v>0</v>
      </c>
      <c r="N197" s="22">
        <v>0</v>
      </c>
      <c r="O197" s="22"/>
      <c r="P197" s="22"/>
      <c r="Q197" s="22"/>
      <c r="R197" s="22">
        <v>0</v>
      </c>
      <c r="S197" s="22">
        <v>0</v>
      </c>
      <c r="T197" s="22">
        <v>0</v>
      </c>
      <c r="U197" s="22"/>
    </row>
    <row r="198" spans="1:21">
      <c r="A198" s="26"/>
      <c r="B198" s="27"/>
      <c r="C198" s="27"/>
      <c r="D198" s="28"/>
      <c r="E198" s="28"/>
      <c r="F198" s="36" t="s">
        <v>400</v>
      </c>
      <c r="G198" s="38">
        <f>SUM(G196:G197)</f>
        <v>1798.8799999999999</v>
      </c>
      <c r="H198" s="38">
        <f t="shared" ref="H198:R198" si="83">SUM(H196:H197)</f>
        <v>1798.8799999999999</v>
      </c>
      <c r="I198" s="38">
        <f t="shared" si="83"/>
        <v>0</v>
      </c>
      <c r="J198" s="38">
        <f t="shared" si="83"/>
        <v>261.08</v>
      </c>
      <c r="K198" s="38">
        <f t="shared" si="83"/>
        <v>1537.8</v>
      </c>
      <c r="L198" s="38">
        <f t="shared" si="83"/>
        <v>0</v>
      </c>
      <c r="M198" s="38">
        <f t="shared" si="83"/>
        <v>0</v>
      </c>
      <c r="N198" s="38">
        <f t="shared" si="83"/>
        <v>0</v>
      </c>
      <c r="O198" s="38">
        <f t="shared" si="83"/>
        <v>0</v>
      </c>
      <c r="P198" s="38">
        <f t="shared" si="83"/>
        <v>0</v>
      </c>
      <c r="Q198" s="38">
        <f t="shared" si="83"/>
        <v>0</v>
      </c>
      <c r="R198" s="38">
        <f t="shared" si="83"/>
        <v>0</v>
      </c>
      <c r="S198" s="29">
        <f t="shared" ref="S198:U198" si="84">SUM(S196:S197)</f>
        <v>0</v>
      </c>
      <c r="T198" s="29">
        <f t="shared" si="84"/>
        <v>0</v>
      </c>
      <c r="U198" s="29">
        <f t="shared" si="84"/>
        <v>0</v>
      </c>
    </row>
    <row r="199" spans="1:21">
      <c r="A199" s="12">
        <v>1</v>
      </c>
      <c r="B199" s="4" t="s">
        <v>195</v>
      </c>
      <c r="C199" s="4" t="s">
        <v>204</v>
      </c>
      <c r="D199" s="23" t="s">
        <v>207</v>
      </c>
      <c r="E199" s="23">
        <v>327361</v>
      </c>
      <c r="F199" s="4" t="s">
        <v>208</v>
      </c>
      <c r="G199" s="24">
        <f t="shared" si="64"/>
        <v>3453.64</v>
      </c>
      <c r="H199" s="25">
        <f t="shared" si="65"/>
        <v>3453.64</v>
      </c>
      <c r="I199" s="25">
        <f t="shared" si="66"/>
        <v>0</v>
      </c>
      <c r="J199" s="25">
        <v>3453.64</v>
      </c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</row>
    <row r="200" spans="1:21">
      <c r="A200" s="11">
        <f t="shared" si="67"/>
        <v>2</v>
      </c>
      <c r="B200" s="5" t="s">
        <v>195</v>
      </c>
      <c r="C200" s="5" t="s">
        <v>476</v>
      </c>
      <c r="D200" s="6" t="s">
        <v>209</v>
      </c>
      <c r="E200" s="6">
        <v>130435</v>
      </c>
      <c r="F200" s="5" t="s">
        <v>210</v>
      </c>
      <c r="G200" s="7">
        <f t="shared" si="64"/>
        <v>942.67</v>
      </c>
      <c r="H200" s="8">
        <f t="shared" si="65"/>
        <v>942.67</v>
      </c>
      <c r="I200" s="8">
        <f t="shared" si="66"/>
        <v>0</v>
      </c>
      <c r="J200" s="8">
        <v>942.67</v>
      </c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</row>
    <row r="201" spans="1:21">
      <c r="A201" s="11">
        <f t="shared" si="67"/>
        <v>3</v>
      </c>
      <c r="B201" s="5" t="s">
        <v>195</v>
      </c>
      <c r="C201" s="5" t="s">
        <v>431</v>
      </c>
      <c r="D201" s="6" t="s">
        <v>200</v>
      </c>
      <c r="E201" s="6">
        <v>1248557</v>
      </c>
      <c r="F201" s="5" t="s">
        <v>201</v>
      </c>
      <c r="G201" s="7">
        <f t="shared" ref="G201:G244" si="85">SUM(H201:I201)</f>
        <v>2354.21</v>
      </c>
      <c r="H201" s="8">
        <f t="shared" ref="H201:H245" si="86">SUM(J201:O201)</f>
        <v>2354.21</v>
      </c>
      <c r="I201" s="8">
        <f t="shared" ref="I201:I245" si="87">SUM(P201:U201)</f>
        <v>0</v>
      </c>
      <c r="J201" s="8">
        <v>192.6</v>
      </c>
      <c r="K201" s="8">
        <v>1126.92</v>
      </c>
      <c r="L201" s="8">
        <v>1034.69</v>
      </c>
      <c r="M201" s="8"/>
      <c r="N201" s="8"/>
      <c r="O201" s="8"/>
      <c r="P201" s="8"/>
      <c r="Q201" s="8"/>
      <c r="R201" s="8"/>
      <c r="S201" s="8"/>
      <c r="T201" s="8"/>
      <c r="U201" s="8"/>
    </row>
    <row r="202" spans="1:21">
      <c r="A202" s="11">
        <f t="shared" ref="A202:A237" si="88">A201+1</f>
        <v>4</v>
      </c>
      <c r="B202" s="5" t="s">
        <v>195</v>
      </c>
      <c r="C202" s="5" t="s">
        <v>492</v>
      </c>
      <c r="D202" s="6" t="s">
        <v>98</v>
      </c>
      <c r="E202" s="6">
        <v>227281</v>
      </c>
      <c r="F202" s="5" t="s">
        <v>99</v>
      </c>
      <c r="G202" s="7">
        <f t="shared" si="85"/>
        <v>64.2</v>
      </c>
      <c r="H202" s="8">
        <f t="shared" si="86"/>
        <v>64.2</v>
      </c>
      <c r="I202" s="8">
        <f t="shared" si="87"/>
        <v>0</v>
      </c>
      <c r="J202" s="8"/>
      <c r="K202" s="8">
        <v>32.1</v>
      </c>
      <c r="L202" s="8">
        <v>32.1</v>
      </c>
      <c r="M202" s="8"/>
      <c r="N202" s="8"/>
      <c r="O202" s="8"/>
      <c r="P202" s="8"/>
      <c r="Q202" s="8"/>
      <c r="R202" s="8"/>
      <c r="S202" s="8"/>
      <c r="T202" s="8"/>
      <c r="U202" s="8"/>
    </row>
    <row r="203" spans="1:21">
      <c r="A203" s="11">
        <f t="shared" si="88"/>
        <v>5</v>
      </c>
      <c r="B203" s="5" t="s">
        <v>195</v>
      </c>
      <c r="C203" s="5" t="s">
        <v>476</v>
      </c>
      <c r="D203" s="6" t="s">
        <v>202</v>
      </c>
      <c r="E203" s="6">
        <v>159098</v>
      </c>
      <c r="F203" s="5" t="s">
        <v>203</v>
      </c>
      <c r="G203" s="7">
        <f t="shared" si="85"/>
        <v>1612.28</v>
      </c>
      <c r="H203" s="8">
        <f t="shared" si="86"/>
        <v>1612.28</v>
      </c>
      <c r="I203" s="8">
        <f t="shared" si="87"/>
        <v>0</v>
      </c>
      <c r="J203" s="8">
        <v>1612.28</v>
      </c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</row>
    <row r="204" spans="1:21">
      <c r="A204" s="11">
        <f t="shared" si="88"/>
        <v>6</v>
      </c>
      <c r="B204" s="5" t="s">
        <v>195</v>
      </c>
      <c r="C204" s="5" t="s">
        <v>476</v>
      </c>
      <c r="D204" s="6" t="s">
        <v>196</v>
      </c>
      <c r="E204" s="6">
        <v>573102</v>
      </c>
      <c r="F204" s="5" t="s">
        <v>197</v>
      </c>
      <c r="G204" s="7">
        <f t="shared" si="85"/>
        <v>1852.49</v>
      </c>
      <c r="H204" s="8">
        <f t="shared" si="86"/>
        <v>1852.49</v>
      </c>
      <c r="I204" s="8">
        <f t="shared" si="87"/>
        <v>0</v>
      </c>
      <c r="J204" s="8">
        <v>1852.49</v>
      </c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</row>
    <row r="205" spans="1:21">
      <c r="A205" s="11">
        <f t="shared" si="88"/>
        <v>7</v>
      </c>
      <c r="B205" s="5" t="s">
        <v>195</v>
      </c>
      <c r="C205" s="5" t="s">
        <v>476</v>
      </c>
      <c r="D205" s="6" t="s">
        <v>198</v>
      </c>
      <c r="E205" s="6">
        <v>580838</v>
      </c>
      <c r="F205" s="5" t="s">
        <v>199</v>
      </c>
      <c r="G205" s="7">
        <f t="shared" si="85"/>
        <v>11218.68</v>
      </c>
      <c r="H205" s="8">
        <f t="shared" si="86"/>
        <v>11218.68</v>
      </c>
      <c r="I205" s="8">
        <f t="shared" si="87"/>
        <v>0</v>
      </c>
      <c r="J205" s="8">
        <v>11218.68</v>
      </c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</row>
    <row r="206" spans="1:21">
      <c r="A206" s="31">
        <f t="shared" si="88"/>
        <v>8</v>
      </c>
      <c r="B206" s="19" t="s">
        <v>195</v>
      </c>
      <c r="C206" s="19" t="s">
        <v>211</v>
      </c>
      <c r="D206" s="20" t="s">
        <v>212</v>
      </c>
      <c r="E206" s="20">
        <v>256818</v>
      </c>
      <c r="F206" s="19" t="s">
        <v>213</v>
      </c>
      <c r="G206" s="21">
        <f t="shared" si="85"/>
        <v>2585.66</v>
      </c>
      <c r="H206" s="22">
        <f t="shared" si="86"/>
        <v>2585.66</v>
      </c>
      <c r="I206" s="22">
        <f t="shared" si="87"/>
        <v>0</v>
      </c>
      <c r="J206" s="22">
        <v>2585.66</v>
      </c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</row>
    <row r="207" spans="1:21">
      <c r="A207" s="26"/>
      <c r="B207" s="27"/>
      <c r="C207" s="27"/>
      <c r="D207" s="28"/>
      <c r="E207" s="28"/>
      <c r="F207" s="36" t="s">
        <v>400</v>
      </c>
      <c r="G207" s="38">
        <f>SUM(G199:G206)</f>
        <v>24083.829999999998</v>
      </c>
      <c r="H207" s="38">
        <f t="shared" ref="H207:R207" si="89">SUM(H199:H206)</f>
        <v>24083.829999999998</v>
      </c>
      <c r="I207" s="38">
        <f t="shared" si="89"/>
        <v>0</v>
      </c>
      <c r="J207" s="38">
        <f t="shared" si="89"/>
        <v>21858.02</v>
      </c>
      <c r="K207" s="38">
        <f t="shared" si="89"/>
        <v>1159.02</v>
      </c>
      <c r="L207" s="38">
        <f t="shared" si="89"/>
        <v>1066.79</v>
      </c>
      <c r="M207" s="38">
        <f t="shared" si="89"/>
        <v>0</v>
      </c>
      <c r="N207" s="38">
        <f t="shared" si="89"/>
        <v>0</v>
      </c>
      <c r="O207" s="38">
        <f t="shared" si="89"/>
        <v>0</v>
      </c>
      <c r="P207" s="38">
        <f t="shared" si="89"/>
        <v>0</v>
      </c>
      <c r="Q207" s="38">
        <f t="shared" si="89"/>
        <v>0</v>
      </c>
      <c r="R207" s="38">
        <f t="shared" si="89"/>
        <v>0</v>
      </c>
      <c r="S207" s="29">
        <f t="shared" ref="S207:U207" si="90">SUM(S199:S206)</f>
        <v>0</v>
      </c>
      <c r="T207" s="29">
        <f t="shared" si="90"/>
        <v>0</v>
      </c>
      <c r="U207" s="29">
        <f t="shared" si="90"/>
        <v>0</v>
      </c>
    </row>
    <row r="208" spans="1:21">
      <c r="A208" s="17">
        <v>1</v>
      </c>
      <c r="B208" s="18" t="s">
        <v>79</v>
      </c>
      <c r="C208" s="18" t="s">
        <v>476</v>
      </c>
      <c r="D208" s="32">
        <v>11440260978</v>
      </c>
      <c r="E208" s="32">
        <v>11440260978</v>
      </c>
      <c r="F208" s="18" t="s">
        <v>460</v>
      </c>
      <c r="G208" s="33">
        <f t="shared" si="85"/>
        <v>192.6</v>
      </c>
      <c r="H208" s="34">
        <f t="shared" si="86"/>
        <v>192.6</v>
      </c>
      <c r="I208" s="34">
        <f t="shared" si="87"/>
        <v>0</v>
      </c>
      <c r="J208" s="34">
        <v>192.6</v>
      </c>
      <c r="K208" s="34">
        <v>0</v>
      </c>
      <c r="L208" s="34">
        <v>0</v>
      </c>
      <c r="M208" s="34">
        <v>0</v>
      </c>
      <c r="N208" s="34">
        <v>0</v>
      </c>
      <c r="O208" s="34"/>
      <c r="P208" s="34"/>
      <c r="Q208" s="34"/>
      <c r="R208" s="34">
        <v>0</v>
      </c>
      <c r="S208" s="34">
        <v>0</v>
      </c>
      <c r="T208" s="34">
        <v>0</v>
      </c>
      <c r="U208" s="34"/>
    </row>
    <row r="209" spans="1:21">
      <c r="A209" s="26"/>
      <c r="B209" s="27"/>
      <c r="C209" s="27"/>
      <c r="D209" s="28"/>
      <c r="E209" s="28"/>
      <c r="F209" s="36" t="s">
        <v>400</v>
      </c>
      <c r="G209" s="38">
        <f>SUM(G208)</f>
        <v>192.6</v>
      </c>
      <c r="H209" s="38">
        <f t="shared" ref="H209:R209" si="91">SUM(H208)</f>
        <v>192.6</v>
      </c>
      <c r="I209" s="38">
        <f t="shared" si="91"/>
        <v>0</v>
      </c>
      <c r="J209" s="38">
        <f t="shared" si="91"/>
        <v>192.6</v>
      </c>
      <c r="K209" s="38">
        <f t="shared" si="91"/>
        <v>0</v>
      </c>
      <c r="L209" s="38">
        <f t="shared" si="91"/>
        <v>0</v>
      </c>
      <c r="M209" s="38">
        <f t="shared" si="91"/>
        <v>0</v>
      </c>
      <c r="N209" s="38">
        <f t="shared" si="91"/>
        <v>0</v>
      </c>
      <c r="O209" s="38">
        <f t="shared" si="91"/>
        <v>0</v>
      </c>
      <c r="P209" s="38">
        <f t="shared" si="91"/>
        <v>0</v>
      </c>
      <c r="Q209" s="38">
        <f t="shared" si="91"/>
        <v>0</v>
      </c>
      <c r="R209" s="38">
        <f t="shared" si="91"/>
        <v>0</v>
      </c>
      <c r="S209" s="29">
        <f t="shared" ref="S209:U209" si="92">SUM(S208)</f>
        <v>0</v>
      </c>
      <c r="T209" s="29">
        <f t="shared" si="92"/>
        <v>0</v>
      </c>
      <c r="U209" s="29">
        <f t="shared" si="92"/>
        <v>0</v>
      </c>
    </row>
    <row r="210" spans="1:21">
      <c r="A210" s="12">
        <v>1</v>
      </c>
      <c r="B210" s="4" t="s">
        <v>227</v>
      </c>
      <c r="C210" s="2" t="s">
        <v>493</v>
      </c>
      <c r="D210" s="23" t="s">
        <v>228</v>
      </c>
      <c r="E210" s="23">
        <v>732392</v>
      </c>
      <c r="F210" s="4" t="s">
        <v>229</v>
      </c>
      <c r="G210" s="24">
        <f t="shared" si="85"/>
        <v>586.36</v>
      </c>
      <c r="H210" s="25">
        <f t="shared" si="86"/>
        <v>586.36</v>
      </c>
      <c r="I210" s="25">
        <f t="shared" si="87"/>
        <v>0</v>
      </c>
      <c r="J210" s="25">
        <v>586.36</v>
      </c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</row>
    <row r="211" spans="1:21">
      <c r="A211" s="11">
        <f t="shared" si="88"/>
        <v>2</v>
      </c>
      <c r="B211" s="5" t="s">
        <v>227</v>
      </c>
      <c r="C211" s="5" t="s">
        <v>471</v>
      </c>
      <c r="D211" s="6" t="s">
        <v>230</v>
      </c>
      <c r="E211" s="6">
        <v>930150</v>
      </c>
      <c r="F211" s="5" t="s">
        <v>231</v>
      </c>
      <c r="G211" s="7">
        <f t="shared" si="85"/>
        <v>395.9</v>
      </c>
      <c r="H211" s="8">
        <f t="shared" si="86"/>
        <v>395.9</v>
      </c>
      <c r="I211" s="8">
        <f t="shared" si="87"/>
        <v>0</v>
      </c>
      <c r="J211" s="8">
        <v>203.3</v>
      </c>
      <c r="K211" s="8">
        <v>192.6</v>
      </c>
      <c r="L211" s="8"/>
      <c r="M211" s="8"/>
      <c r="N211" s="8"/>
      <c r="O211" s="8"/>
      <c r="P211" s="8"/>
      <c r="Q211" s="8"/>
      <c r="R211" s="8"/>
      <c r="S211" s="8"/>
      <c r="T211" s="8"/>
      <c r="U211" s="8"/>
    </row>
    <row r="212" spans="1:21">
      <c r="A212" s="31">
        <f t="shared" si="88"/>
        <v>3</v>
      </c>
      <c r="B212" s="19" t="s">
        <v>227</v>
      </c>
      <c r="C212" s="19" t="s">
        <v>449</v>
      </c>
      <c r="D212" s="20">
        <v>10930015879</v>
      </c>
      <c r="E212" s="20">
        <v>10930015879</v>
      </c>
      <c r="F212" s="19" t="s">
        <v>58</v>
      </c>
      <c r="G212" s="21">
        <f t="shared" si="85"/>
        <v>770.4</v>
      </c>
      <c r="H212" s="22">
        <f t="shared" si="86"/>
        <v>770.4</v>
      </c>
      <c r="I212" s="22">
        <f t="shared" si="87"/>
        <v>0</v>
      </c>
      <c r="J212" s="22">
        <v>556.4</v>
      </c>
      <c r="K212" s="22">
        <v>214</v>
      </c>
      <c r="L212" s="22">
        <v>0</v>
      </c>
      <c r="M212" s="22">
        <v>0</v>
      </c>
      <c r="N212" s="22">
        <v>0</v>
      </c>
      <c r="O212" s="22"/>
      <c r="P212" s="22"/>
      <c r="Q212" s="22"/>
      <c r="R212" s="22">
        <v>0</v>
      </c>
      <c r="S212" s="22">
        <v>0</v>
      </c>
      <c r="T212" s="22">
        <v>0</v>
      </c>
      <c r="U212" s="22"/>
    </row>
    <row r="213" spans="1:21">
      <c r="A213" s="26"/>
      <c r="B213" s="27"/>
      <c r="C213" s="27"/>
      <c r="D213" s="28"/>
      <c r="E213" s="28"/>
      <c r="F213" s="36" t="s">
        <v>400</v>
      </c>
      <c r="G213" s="38">
        <f>SUM(G210:G212)</f>
        <v>1752.6599999999999</v>
      </c>
      <c r="H213" s="38">
        <f t="shared" ref="H213:R213" si="93">SUM(H210:H212)</f>
        <v>1752.6599999999999</v>
      </c>
      <c r="I213" s="38">
        <f t="shared" si="93"/>
        <v>0</v>
      </c>
      <c r="J213" s="38">
        <f t="shared" si="93"/>
        <v>1346.06</v>
      </c>
      <c r="K213" s="38">
        <f t="shared" si="93"/>
        <v>406.6</v>
      </c>
      <c r="L213" s="38">
        <f t="shared" si="93"/>
        <v>0</v>
      </c>
      <c r="M213" s="38">
        <f t="shared" si="93"/>
        <v>0</v>
      </c>
      <c r="N213" s="38">
        <f t="shared" si="93"/>
        <v>0</v>
      </c>
      <c r="O213" s="38">
        <f t="shared" si="93"/>
        <v>0</v>
      </c>
      <c r="P213" s="38">
        <f t="shared" si="93"/>
        <v>0</v>
      </c>
      <c r="Q213" s="38">
        <f t="shared" si="93"/>
        <v>0</v>
      </c>
      <c r="R213" s="38">
        <f t="shared" si="93"/>
        <v>0</v>
      </c>
      <c r="S213" s="29">
        <f t="shared" ref="S213:U213" si="94">SUM(S210:S212)</f>
        <v>0</v>
      </c>
      <c r="T213" s="29">
        <f t="shared" si="94"/>
        <v>0</v>
      </c>
      <c r="U213" s="29">
        <f t="shared" si="94"/>
        <v>0</v>
      </c>
    </row>
    <row r="214" spans="1:21">
      <c r="A214" s="12">
        <v>1</v>
      </c>
      <c r="B214" s="4" t="s">
        <v>89</v>
      </c>
      <c r="C214" s="4" t="s">
        <v>429</v>
      </c>
      <c r="D214" s="23">
        <v>11830067995</v>
      </c>
      <c r="E214" s="23">
        <v>11830067995</v>
      </c>
      <c r="F214" s="4" t="s">
        <v>90</v>
      </c>
      <c r="G214" s="24">
        <f t="shared" si="85"/>
        <v>2844.49</v>
      </c>
      <c r="H214" s="25">
        <f t="shared" si="86"/>
        <v>2844.49</v>
      </c>
      <c r="I214" s="25">
        <f t="shared" si="87"/>
        <v>0</v>
      </c>
      <c r="J214" s="25">
        <v>2844.49</v>
      </c>
      <c r="K214" s="25">
        <v>0</v>
      </c>
      <c r="L214" s="25">
        <v>0</v>
      </c>
      <c r="M214" s="25">
        <v>0</v>
      </c>
      <c r="N214" s="25">
        <v>0</v>
      </c>
      <c r="O214" s="25"/>
      <c r="P214" s="25"/>
      <c r="Q214" s="25"/>
      <c r="R214" s="25">
        <v>0</v>
      </c>
      <c r="S214" s="25">
        <v>0</v>
      </c>
      <c r="T214" s="25">
        <v>0</v>
      </c>
      <c r="U214" s="25"/>
    </row>
    <row r="215" spans="1:21">
      <c r="A215" s="31">
        <f t="shared" si="88"/>
        <v>2</v>
      </c>
      <c r="B215" s="19" t="s">
        <v>89</v>
      </c>
      <c r="C215" s="4" t="s">
        <v>429</v>
      </c>
      <c r="D215" s="20">
        <v>11830058621</v>
      </c>
      <c r="E215" s="20">
        <v>11830058621</v>
      </c>
      <c r="F215" s="19" t="s">
        <v>38</v>
      </c>
      <c r="G215" s="21">
        <f t="shared" si="85"/>
        <v>214</v>
      </c>
      <c r="H215" s="22">
        <f t="shared" si="86"/>
        <v>214</v>
      </c>
      <c r="I215" s="22">
        <f t="shared" si="87"/>
        <v>0</v>
      </c>
      <c r="J215" s="22">
        <v>214</v>
      </c>
      <c r="K215" s="22">
        <v>0</v>
      </c>
      <c r="L215" s="22">
        <v>0</v>
      </c>
      <c r="M215" s="22">
        <v>0</v>
      </c>
      <c r="N215" s="22">
        <v>0</v>
      </c>
      <c r="O215" s="22"/>
      <c r="P215" s="22"/>
      <c r="Q215" s="22"/>
      <c r="R215" s="22">
        <v>0</v>
      </c>
      <c r="S215" s="22">
        <v>0</v>
      </c>
      <c r="T215" s="22">
        <v>0</v>
      </c>
      <c r="U215" s="22"/>
    </row>
    <row r="216" spans="1:21">
      <c r="A216" s="26"/>
      <c r="B216" s="27"/>
      <c r="C216" s="27"/>
      <c r="D216" s="28"/>
      <c r="E216" s="28"/>
      <c r="F216" s="36" t="s">
        <v>400</v>
      </c>
      <c r="G216" s="38">
        <f>SUM(G214:G215)</f>
        <v>3058.49</v>
      </c>
      <c r="H216" s="38">
        <f t="shared" ref="H216:R216" si="95">SUM(H214:H215)</f>
        <v>3058.49</v>
      </c>
      <c r="I216" s="38">
        <f t="shared" si="95"/>
        <v>0</v>
      </c>
      <c r="J216" s="38">
        <f t="shared" si="95"/>
        <v>3058.49</v>
      </c>
      <c r="K216" s="38">
        <f t="shared" si="95"/>
        <v>0</v>
      </c>
      <c r="L216" s="38">
        <f t="shared" si="95"/>
        <v>0</v>
      </c>
      <c r="M216" s="38">
        <f t="shared" si="95"/>
        <v>0</v>
      </c>
      <c r="N216" s="38">
        <f t="shared" si="95"/>
        <v>0</v>
      </c>
      <c r="O216" s="38">
        <f t="shared" si="95"/>
        <v>0</v>
      </c>
      <c r="P216" s="38">
        <f t="shared" si="95"/>
        <v>0</v>
      </c>
      <c r="Q216" s="38">
        <f t="shared" si="95"/>
        <v>0</v>
      </c>
      <c r="R216" s="38">
        <f t="shared" si="95"/>
        <v>0</v>
      </c>
      <c r="S216" s="29">
        <f t="shared" ref="S216:U216" si="96">SUM(S214:S215)</f>
        <v>0</v>
      </c>
      <c r="T216" s="29">
        <f t="shared" si="96"/>
        <v>0</v>
      </c>
      <c r="U216" s="29">
        <f t="shared" si="96"/>
        <v>0</v>
      </c>
    </row>
    <row r="217" spans="1:21">
      <c r="A217" s="12">
        <v>1</v>
      </c>
      <c r="B217" s="4" t="s">
        <v>72</v>
      </c>
      <c r="C217" s="4" t="s">
        <v>414</v>
      </c>
      <c r="D217" s="23">
        <v>11190014070</v>
      </c>
      <c r="E217" s="23">
        <v>11190014070</v>
      </c>
      <c r="F217" s="4" t="s">
        <v>73</v>
      </c>
      <c r="G217" s="24">
        <f t="shared" si="85"/>
        <v>5977.77</v>
      </c>
      <c r="H217" s="25">
        <f t="shared" si="86"/>
        <v>5977.77</v>
      </c>
      <c r="I217" s="25">
        <f t="shared" si="87"/>
        <v>0</v>
      </c>
      <c r="J217" s="25">
        <v>0</v>
      </c>
      <c r="K217" s="25">
        <v>735.63</v>
      </c>
      <c r="L217" s="25">
        <v>1747.31</v>
      </c>
      <c r="M217" s="25">
        <v>2367.91</v>
      </c>
      <c r="N217" s="25">
        <v>1126.92</v>
      </c>
      <c r="O217" s="25"/>
      <c r="P217" s="25"/>
      <c r="Q217" s="25"/>
      <c r="R217" s="25">
        <v>0</v>
      </c>
      <c r="S217" s="25">
        <v>0</v>
      </c>
      <c r="T217" s="25">
        <v>0</v>
      </c>
      <c r="U217" s="25"/>
    </row>
    <row r="218" spans="1:21">
      <c r="A218" s="11">
        <f t="shared" si="88"/>
        <v>2</v>
      </c>
      <c r="B218" s="5" t="s">
        <v>72</v>
      </c>
      <c r="C218" s="5" t="s">
        <v>442</v>
      </c>
      <c r="D218" s="6">
        <v>11190091316</v>
      </c>
      <c r="E218" s="6">
        <v>11190091316</v>
      </c>
      <c r="F218" s="5" t="s">
        <v>74</v>
      </c>
      <c r="G218" s="7">
        <f t="shared" si="85"/>
        <v>1079.0999999999999</v>
      </c>
      <c r="H218" s="8">
        <f t="shared" si="86"/>
        <v>1079.0999999999999</v>
      </c>
      <c r="I218" s="8">
        <f t="shared" si="87"/>
        <v>0</v>
      </c>
      <c r="J218" s="8">
        <v>1079.0999999999999</v>
      </c>
      <c r="K218" s="8">
        <v>0</v>
      </c>
      <c r="L218" s="8">
        <v>0</v>
      </c>
      <c r="M218" s="8">
        <v>0</v>
      </c>
      <c r="N218" s="8">
        <v>0</v>
      </c>
      <c r="O218" s="8"/>
      <c r="P218" s="8"/>
      <c r="Q218" s="8"/>
      <c r="R218" s="8">
        <v>0</v>
      </c>
      <c r="S218" s="8">
        <v>0</v>
      </c>
      <c r="T218" s="8">
        <v>0</v>
      </c>
      <c r="U218" s="8"/>
    </row>
    <row r="219" spans="1:21">
      <c r="A219" s="31">
        <f t="shared" si="88"/>
        <v>3</v>
      </c>
      <c r="B219" s="19" t="s">
        <v>72</v>
      </c>
      <c r="C219" s="5" t="s">
        <v>442</v>
      </c>
      <c r="D219" s="20">
        <v>11190097679</v>
      </c>
      <c r="E219" s="20">
        <v>11190097679</v>
      </c>
      <c r="F219" s="19" t="s">
        <v>75</v>
      </c>
      <c r="G219" s="21">
        <f t="shared" si="85"/>
        <v>214</v>
      </c>
      <c r="H219" s="22">
        <f t="shared" si="86"/>
        <v>214</v>
      </c>
      <c r="I219" s="22">
        <f t="shared" si="87"/>
        <v>0</v>
      </c>
      <c r="J219" s="22">
        <v>214</v>
      </c>
      <c r="K219" s="22">
        <v>0</v>
      </c>
      <c r="L219" s="22">
        <v>0</v>
      </c>
      <c r="M219" s="22">
        <v>0</v>
      </c>
      <c r="N219" s="22">
        <v>0</v>
      </c>
      <c r="O219" s="22"/>
      <c r="P219" s="22"/>
      <c r="Q219" s="22"/>
      <c r="R219" s="22">
        <v>0</v>
      </c>
      <c r="S219" s="22">
        <v>0</v>
      </c>
      <c r="T219" s="22">
        <v>0</v>
      </c>
      <c r="U219" s="22"/>
    </row>
    <row r="220" spans="1:21">
      <c r="A220" s="26"/>
      <c r="B220" s="27"/>
      <c r="C220" s="27"/>
      <c r="D220" s="28"/>
      <c r="E220" s="28"/>
      <c r="F220" s="36" t="s">
        <v>400</v>
      </c>
      <c r="G220" s="38">
        <f>SUM(G217:G219)</f>
        <v>7270.8700000000008</v>
      </c>
      <c r="H220" s="38">
        <f t="shared" ref="H220:R220" si="97">SUM(H217:H219)</f>
        <v>7270.8700000000008</v>
      </c>
      <c r="I220" s="38">
        <f t="shared" si="97"/>
        <v>0</v>
      </c>
      <c r="J220" s="38">
        <f t="shared" si="97"/>
        <v>1293.0999999999999</v>
      </c>
      <c r="K220" s="38">
        <f t="shared" si="97"/>
        <v>735.63</v>
      </c>
      <c r="L220" s="38">
        <f t="shared" si="97"/>
        <v>1747.31</v>
      </c>
      <c r="M220" s="38">
        <f t="shared" si="97"/>
        <v>2367.91</v>
      </c>
      <c r="N220" s="38">
        <f t="shared" si="97"/>
        <v>1126.92</v>
      </c>
      <c r="O220" s="38">
        <f t="shared" si="97"/>
        <v>0</v>
      </c>
      <c r="P220" s="38">
        <f t="shared" si="97"/>
        <v>0</v>
      </c>
      <c r="Q220" s="38">
        <f t="shared" si="97"/>
        <v>0</v>
      </c>
      <c r="R220" s="38">
        <f t="shared" si="97"/>
        <v>0</v>
      </c>
      <c r="S220" s="29">
        <f t="shared" ref="S220:U220" si="98">SUM(S217:S219)</f>
        <v>0</v>
      </c>
      <c r="T220" s="29">
        <f t="shared" si="98"/>
        <v>0</v>
      </c>
      <c r="U220" s="29">
        <f t="shared" si="98"/>
        <v>0</v>
      </c>
    </row>
    <row r="221" spans="1:21">
      <c r="A221" s="17">
        <v>1</v>
      </c>
      <c r="B221" s="18" t="s">
        <v>459</v>
      </c>
      <c r="C221" s="18" t="s">
        <v>81</v>
      </c>
      <c r="D221" s="32">
        <v>11490046651</v>
      </c>
      <c r="E221" s="32">
        <v>11490046651</v>
      </c>
      <c r="F221" s="18" t="s">
        <v>82</v>
      </c>
      <c r="G221" s="33">
        <f t="shared" si="85"/>
        <v>243.96</v>
      </c>
      <c r="H221" s="34">
        <f t="shared" si="86"/>
        <v>243.96</v>
      </c>
      <c r="I221" s="34">
        <f t="shared" si="87"/>
        <v>0</v>
      </c>
      <c r="J221" s="34">
        <v>243.96</v>
      </c>
      <c r="K221" s="34">
        <v>0</v>
      </c>
      <c r="L221" s="34">
        <v>0</v>
      </c>
      <c r="M221" s="34">
        <v>0</v>
      </c>
      <c r="N221" s="34">
        <v>0</v>
      </c>
      <c r="O221" s="34"/>
      <c r="P221" s="34"/>
      <c r="Q221" s="34"/>
      <c r="R221" s="34">
        <v>0</v>
      </c>
      <c r="S221" s="34">
        <v>0</v>
      </c>
      <c r="T221" s="34">
        <v>0</v>
      </c>
      <c r="U221" s="34"/>
    </row>
    <row r="222" spans="1:21">
      <c r="A222" s="26"/>
      <c r="B222" s="27"/>
      <c r="C222" s="27"/>
      <c r="D222" s="28"/>
      <c r="E222" s="28"/>
      <c r="F222" s="36" t="s">
        <v>400</v>
      </c>
      <c r="G222" s="38">
        <f>SUM(G221)</f>
        <v>243.96</v>
      </c>
      <c r="H222" s="38">
        <f t="shared" ref="H222:R222" si="99">SUM(H221)</f>
        <v>243.96</v>
      </c>
      <c r="I222" s="38">
        <f t="shared" si="99"/>
        <v>0</v>
      </c>
      <c r="J222" s="38">
        <f t="shared" si="99"/>
        <v>243.96</v>
      </c>
      <c r="K222" s="38">
        <f t="shared" si="99"/>
        <v>0</v>
      </c>
      <c r="L222" s="38">
        <f t="shared" si="99"/>
        <v>0</v>
      </c>
      <c r="M222" s="38">
        <f t="shared" si="99"/>
        <v>0</v>
      </c>
      <c r="N222" s="38">
        <f t="shared" si="99"/>
        <v>0</v>
      </c>
      <c r="O222" s="38">
        <f t="shared" si="99"/>
        <v>0</v>
      </c>
      <c r="P222" s="38">
        <f t="shared" si="99"/>
        <v>0</v>
      </c>
      <c r="Q222" s="38">
        <f t="shared" si="99"/>
        <v>0</v>
      </c>
      <c r="R222" s="38">
        <f t="shared" si="99"/>
        <v>0</v>
      </c>
      <c r="S222" s="29">
        <f t="shared" ref="S222:U222" si="100">SUM(S221)</f>
        <v>0</v>
      </c>
      <c r="T222" s="29">
        <f t="shared" si="100"/>
        <v>0</v>
      </c>
      <c r="U222" s="29">
        <f t="shared" si="100"/>
        <v>0</v>
      </c>
    </row>
    <row r="223" spans="1:21">
      <c r="A223" s="17">
        <v>1</v>
      </c>
      <c r="B223" s="18" t="s">
        <v>156</v>
      </c>
      <c r="C223" s="18" t="s">
        <v>474</v>
      </c>
      <c r="D223" s="32" t="s">
        <v>157</v>
      </c>
      <c r="E223" s="32">
        <v>1226689</v>
      </c>
      <c r="F223" s="18" t="s">
        <v>475</v>
      </c>
      <c r="G223" s="33">
        <f t="shared" si="85"/>
        <v>223.63</v>
      </c>
      <c r="H223" s="34">
        <f t="shared" si="86"/>
        <v>223.63</v>
      </c>
      <c r="I223" s="34">
        <f t="shared" si="87"/>
        <v>0</v>
      </c>
      <c r="J223" s="34">
        <v>223.63</v>
      </c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</row>
    <row r="224" spans="1:21">
      <c r="A224" s="26"/>
      <c r="B224" s="27"/>
      <c r="C224" s="27"/>
      <c r="D224" s="28"/>
      <c r="E224" s="28"/>
      <c r="F224" s="36" t="s">
        <v>400</v>
      </c>
      <c r="G224" s="38">
        <f>SUM(G223)</f>
        <v>223.63</v>
      </c>
      <c r="H224" s="38">
        <f t="shared" ref="H224:R224" si="101">SUM(H223)</f>
        <v>223.63</v>
      </c>
      <c r="I224" s="38">
        <f t="shared" si="101"/>
        <v>0</v>
      </c>
      <c r="J224" s="38">
        <f t="shared" si="101"/>
        <v>223.63</v>
      </c>
      <c r="K224" s="38">
        <f t="shared" si="101"/>
        <v>0</v>
      </c>
      <c r="L224" s="38">
        <f t="shared" si="101"/>
        <v>0</v>
      </c>
      <c r="M224" s="38">
        <f t="shared" si="101"/>
        <v>0</v>
      </c>
      <c r="N224" s="38">
        <f t="shared" si="101"/>
        <v>0</v>
      </c>
      <c r="O224" s="38">
        <f t="shared" si="101"/>
        <v>0</v>
      </c>
      <c r="P224" s="38">
        <f t="shared" si="101"/>
        <v>0</v>
      </c>
      <c r="Q224" s="38">
        <f t="shared" si="101"/>
        <v>0</v>
      </c>
      <c r="R224" s="38">
        <f t="shared" si="101"/>
        <v>0</v>
      </c>
      <c r="S224" s="29">
        <f t="shared" ref="S224:U224" si="102">SUM(S223)</f>
        <v>0</v>
      </c>
      <c r="T224" s="29">
        <f t="shared" si="102"/>
        <v>0</v>
      </c>
      <c r="U224" s="29">
        <f t="shared" si="102"/>
        <v>0</v>
      </c>
    </row>
    <row r="225" spans="1:21">
      <c r="A225" s="12">
        <v>1</v>
      </c>
      <c r="B225" s="4" t="s">
        <v>447</v>
      </c>
      <c r="C225" s="4" t="s">
        <v>95</v>
      </c>
      <c r="D225" s="23">
        <v>12050126990</v>
      </c>
      <c r="E225" s="23">
        <v>12050126990</v>
      </c>
      <c r="F225" s="4" t="s">
        <v>96</v>
      </c>
      <c r="G225" s="24">
        <f t="shared" si="85"/>
        <v>192.6</v>
      </c>
      <c r="H225" s="25">
        <f t="shared" si="86"/>
        <v>192.6</v>
      </c>
      <c r="I225" s="25">
        <f t="shared" si="87"/>
        <v>0</v>
      </c>
      <c r="J225" s="25">
        <v>192.6</v>
      </c>
      <c r="K225" s="25">
        <v>0</v>
      </c>
      <c r="L225" s="25">
        <v>0</v>
      </c>
      <c r="M225" s="25">
        <v>0</v>
      </c>
      <c r="N225" s="25">
        <v>0</v>
      </c>
      <c r="O225" s="25"/>
      <c r="P225" s="25"/>
      <c r="Q225" s="25"/>
      <c r="R225" s="25">
        <v>0</v>
      </c>
      <c r="S225" s="25">
        <v>0</v>
      </c>
      <c r="T225" s="25">
        <v>0</v>
      </c>
      <c r="U225" s="25"/>
    </row>
    <row r="226" spans="1:21">
      <c r="A226" s="11">
        <f t="shared" si="88"/>
        <v>2</v>
      </c>
      <c r="B226" s="5" t="s">
        <v>447</v>
      </c>
      <c r="C226" s="5" t="s">
        <v>95</v>
      </c>
      <c r="D226" s="6">
        <v>12050127007</v>
      </c>
      <c r="E226" s="6">
        <v>12050127007</v>
      </c>
      <c r="F226" s="5" t="s">
        <v>97</v>
      </c>
      <c r="G226" s="7">
        <f t="shared" si="85"/>
        <v>620.6</v>
      </c>
      <c r="H226" s="8">
        <f t="shared" si="86"/>
        <v>620.6</v>
      </c>
      <c r="I226" s="8">
        <f t="shared" si="87"/>
        <v>0</v>
      </c>
      <c r="J226" s="8">
        <v>620.6</v>
      </c>
      <c r="K226" s="8">
        <v>0</v>
      </c>
      <c r="L226" s="8">
        <v>0</v>
      </c>
      <c r="M226" s="8">
        <v>0</v>
      </c>
      <c r="N226" s="8">
        <v>0</v>
      </c>
      <c r="O226" s="8"/>
      <c r="P226" s="8"/>
      <c r="Q226" s="8"/>
      <c r="R226" s="8">
        <v>0</v>
      </c>
      <c r="S226" s="8">
        <v>0</v>
      </c>
      <c r="T226" s="8">
        <v>0</v>
      </c>
      <c r="U226" s="8"/>
    </row>
    <row r="227" spans="1:21">
      <c r="A227" s="11">
        <f t="shared" si="88"/>
        <v>3</v>
      </c>
      <c r="B227" s="5" t="s">
        <v>447</v>
      </c>
      <c r="C227" s="5" t="s">
        <v>339</v>
      </c>
      <c r="D227" s="6" t="s">
        <v>340</v>
      </c>
      <c r="E227" s="6">
        <v>111366</v>
      </c>
      <c r="F227" s="5" t="s">
        <v>341</v>
      </c>
      <c r="G227" s="7">
        <f t="shared" si="85"/>
        <v>758.63</v>
      </c>
      <c r="H227" s="8">
        <f t="shared" si="86"/>
        <v>758.63</v>
      </c>
      <c r="I227" s="8">
        <f t="shared" si="87"/>
        <v>0</v>
      </c>
      <c r="J227" s="8">
        <v>758.63</v>
      </c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</row>
    <row r="228" spans="1:21">
      <c r="A228" s="31">
        <f t="shared" si="88"/>
        <v>4</v>
      </c>
      <c r="B228" s="19" t="s">
        <v>447</v>
      </c>
      <c r="C228" s="19" t="s">
        <v>446</v>
      </c>
      <c r="D228" s="20" t="s">
        <v>337</v>
      </c>
      <c r="E228" s="20">
        <v>295567</v>
      </c>
      <c r="F228" s="19" t="s">
        <v>338</v>
      </c>
      <c r="G228" s="21">
        <f t="shared" si="85"/>
        <v>781.64</v>
      </c>
      <c r="H228" s="22">
        <f t="shared" si="86"/>
        <v>781.64</v>
      </c>
      <c r="I228" s="22">
        <f t="shared" si="87"/>
        <v>0</v>
      </c>
      <c r="J228" s="22">
        <v>781.64</v>
      </c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</row>
    <row r="229" spans="1:21">
      <c r="A229" s="26"/>
      <c r="B229" s="27"/>
      <c r="C229" s="27"/>
      <c r="D229" s="28"/>
      <c r="E229" s="28"/>
      <c r="F229" s="36" t="s">
        <v>400</v>
      </c>
      <c r="G229" s="38">
        <f>SUM(G225:G228)</f>
        <v>2353.4699999999998</v>
      </c>
      <c r="H229" s="38">
        <f t="shared" ref="H229:R229" si="103">SUM(H225:H228)</f>
        <v>2353.4699999999998</v>
      </c>
      <c r="I229" s="38">
        <f t="shared" si="103"/>
        <v>0</v>
      </c>
      <c r="J229" s="38">
        <f t="shared" si="103"/>
        <v>2353.4699999999998</v>
      </c>
      <c r="K229" s="38">
        <f t="shared" si="103"/>
        <v>0</v>
      </c>
      <c r="L229" s="38">
        <f t="shared" si="103"/>
        <v>0</v>
      </c>
      <c r="M229" s="38">
        <f t="shared" si="103"/>
        <v>0</v>
      </c>
      <c r="N229" s="38">
        <f t="shared" si="103"/>
        <v>0</v>
      </c>
      <c r="O229" s="38">
        <f t="shared" si="103"/>
        <v>0</v>
      </c>
      <c r="P229" s="38">
        <f t="shared" si="103"/>
        <v>0</v>
      </c>
      <c r="Q229" s="38">
        <f t="shared" si="103"/>
        <v>0</v>
      </c>
      <c r="R229" s="38">
        <f t="shared" si="103"/>
        <v>0</v>
      </c>
      <c r="S229" s="29">
        <f t="shared" ref="S229:U229" si="104">SUM(S225:S228)</f>
        <v>0</v>
      </c>
      <c r="T229" s="29">
        <f t="shared" si="104"/>
        <v>0</v>
      </c>
      <c r="U229" s="29">
        <f t="shared" si="104"/>
        <v>0</v>
      </c>
    </row>
    <row r="230" spans="1:21">
      <c r="A230" s="17">
        <v>1</v>
      </c>
      <c r="B230" s="18" t="s">
        <v>455</v>
      </c>
      <c r="C230" s="18" t="s">
        <v>77</v>
      </c>
      <c r="D230" s="32">
        <v>12460007957</v>
      </c>
      <c r="E230" s="32">
        <v>12460007957</v>
      </c>
      <c r="F230" s="18" t="s">
        <v>78</v>
      </c>
      <c r="G230" s="33">
        <f t="shared" si="85"/>
        <v>395.9</v>
      </c>
      <c r="H230" s="34">
        <f t="shared" si="86"/>
        <v>395.9</v>
      </c>
      <c r="I230" s="34">
        <f t="shared" si="87"/>
        <v>0</v>
      </c>
      <c r="J230" s="34">
        <v>0</v>
      </c>
      <c r="K230" s="34">
        <v>0</v>
      </c>
      <c r="L230" s="34">
        <v>0</v>
      </c>
      <c r="M230" s="34">
        <v>0</v>
      </c>
      <c r="N230" s="34">
        <v>395.9</v>
      </c>
      <c r="O230" s="34"/>
      <c r="P230" s="34"/>
      <c r="Q230" s="34"/>
      <c r="R230" s="34">
        <v>0</v>
      </c>
      <c r="S230" s="34">
        <v>0</v>
      </c>
      <c r="T230" s="34">
        <v>0</v>
      </c>
      <c r="U230" s="34"/>
    </row>
    <row r="231" spans="1:21">
      <c r="A231" s="26"/>
      <c r="B231" s="27"/>
      <c r="C231" s="27"/>
      <c r="D231" s="28"/>
      <c r="E231" s="28"/>
      <c r="F231" s="36" t="s">
        <v>400</v>
      </c>
      <c r="G231" s="38">
        <f>SUM(G230)</f>
        <v>395.9</v>
      </c>
      <c r="H231" s="38">
        <f t="shared" ref="H231:R231" si="105">SUM(H230)</f>
        <v>395.9</v>
      </c>
      <c r="I231" s="38">
        <f t="shared" si="105"/>
        <v>0</v>
      </c>
      <c r="J231" s="38">
        <f t="shared" si="105"/>
        <v>0</v>
      </c>
      <c r="K231" s="38">
        <f t="shared" si="105"/>
        <v>0</v>
      </c>
      <c r="L231" s="38">
        <f t="shared" si="105"/>
        <v>0</v>
      </c>
      <c r="M231" s="38">
        <f t="shared" si="105"/>
        <v>0</v>
      </c>
      <c r="N231" s="38">
        <f t="shared" si="105"/>
        <v>395.9</v>
      </c>
      <c r="O231" s="38">
        <f t="shared" si="105"/>
        <v>0</v>
      </c>
      <c r="P231" s="38">
        <f t="shared" si="105"/>
        <v>0</v>
      </c>
      <c r="Q231" s="38">
        <f t="shared" si="105"/>
        <v>0</v>
      </c>
      <c r="R231" s="38">
        <f t="shared" si="105"/>
        <v>0</v>
      </c>
      <c r="S231" s="29">
        <f t="shared" ref="S231:U231" si="106">SUM(S230)</f>
        <v>0</v>
      </c>
      <c r="T231" s="29">
        <f t="shared" si="106"/>
        <v>0</v>
      </c>
      <c r="U231" s="29">
        <f t="shared" si="106"/>
        <v>0</v>
      </c>
    </row>
    <row r="232" spans="1:21">
      <c r="A232" s="12">
        <v>1</v>
      </c>
      <c r="B232" s="4" t="s">
        <v>214</v>
      </c>
      <c r="C232" s="5" t="s">
        <v>473</v>
      </c>
      <c r="D232" s="23" t="s">
        <v>221</v>
      </c>
      <c r="E232" s="23">
        <v>132790</v>
      </c>
      <c r="F232" s="4" t="s">
        <v>222</v>
      </c>
      <c r="G232" s="24">
        <f t="shared" si="85"/>
        <v>1219.3699999999999</v>
      </c>
      <c r="H232" s="25">
        <f t="shared" si="86"/>
        <v>1219.3699999999999</v>
      </c>
      <c r="I232" s="25">
        <f t="shared" si="87"/>
        <v>0</v>
      </c>
      <c r="J232" s="25">
        <v>1219.3699999999999</v>
      </c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</row>
    <row r="233" spans="1:21">
      <c r="A233" s="11">
        <f t="shared" si="88"/>
        <v>2</v>
      </c>
      <c r="B233" s="5" t="s">
        <v>214</v>
      </c>
      <c r="C233" s="5" t="s">
        <v>472</v>
      </c>
      <c r="D233" s="6" t="s">
        <v>223</v>
      </c>
      <c r="E233" s="6">
        <v>341860</v>
      </c>
      <c r="F233" s="5" t="s">
        <v>224</v>
      </c>
      <c r="G233" s="7">
        <f t="shared" si="85"/>
        <v>5534.79</v>
      </c>
      <c r="H233" s="8">
        <f t="shared" si="86"/>
        <v>5534.79</v>
      </c>
      <c r="I233" s="8">
        <f t="shared" si="87"/>
        <v>0</v>
      </c>
      <c r="J233" s="8"/>
      <c r="K233" s="8">
        <v>2887.5</v>
      </c>
      <c r="L233" s="8">
        <v>1681.61</v>
      </c>
      <c r="M233" s="8">
        <v>965.68</v>
      </c>
      <c r="N233" s="8"/>
      <c r="O233" s="8"/>
      <c r="P233" s="8"/>
      <c r="Q233" s="8"/>
      <c r="R233" s="8"/>
      <c r="S233" s="8"/>
      <c r="T233" s="8"/>
      <c r="U233" s="8"/>
    </row>
    <row r="234" spans="1:21">
      <c r="A234" s="11">
        <f t="shared" si="88"/>
        <v>3</v>
      </c>
      <c r="B234" s="5" t="s">
        <v>214</v>
      </c>
      <c r="C234" s="5" t="s">
        <v>220</v>
      </c>
      <c r="D234" s="6" t="s">
        <v>225</v>
      </c>
      <c r="E234" s="6">
        <v>396088</v>
      </c>
      <c r="F234" s="5" t="s">
        <v>226</v>
      </c>
      <c r="G234" s="7">
        <f t="shared" si="85"/>
        <v>13962.86</v>
      </c>
      <c r="H234" s="8">
        <f t="shared" si="86"/>
        <v>13962.86</v>
      </c>
      <c r="I234" s="8">
        <f t="shared" si="87"/>
        <v>0</v>
      </c>
      <c r="J234" s="8">
        <v>8015.91</v>
      </c>
      <c r="K234" s="8">
        <v>5946.95</v>
      </c>
      <c r="L234" s="8"/>
      <c r="M234" s="8"/>
      <c r="N234" s="8"/>
      <c r="O234" s="8"/>
      <c r="P234" s="8"/>
      <c r="Q234" s="8"/>
      <c r="R234" s="8"/>
      <c r="S234" s="8"/>
      <c r="T234" s="8"/>
      <c r="U234" s="8"/>
    </row>
    <row r="235" spans="1:21">
      <c r="A235" s="11">
        <f t="shared" si="88"/>
        <v>4</v>
      </c>
      <c r="B235" s="5" t="s">
        <v>214</v>
      </c>
      <c r="C235" s="5" t="s">
        <v>476</v>
      </c>
      <c r="D235" s="6" t="s">
        <v>215</v>
      </c>
      <c r="E235" s="6">
        <v>1137316</v>
      </c>
      <c r="F235" s="5" t="s">
        <v>216</v>
      </c>
      <c r="G235" s="7">
        <f t="shared" si="85"/>
        <v>89424.02</v>
      </c>
      <c r="H235" s="8">
        <f t="shared" si="86"/>
        <v>69470.180000000008</v>
      </c>
      <c r="I235" s="8">
        <f t="shared" si="87"/>
        <v>19953.84</v>
      </c>
      <c r="J235" s="8">
        <v>214</v>
      </c>
      <c r="K235" s="8">
        <v>688.01</v>
      </c>
      <c r="L235" s="8">
        <v>24713.63</v>
      </c>
      <c r="M235" s="8">
        <v>28224.720000000001</v>
      </c>
      <c r="N235" s="8">
        <v>9354.16</v>
      </c>
      <c r="O235" s="8">
        <v>6275.66</v>
      </c>
      <c r="P235" s="8">
        <v>4905.74</v>
      </c>
      <c r="Q235" s="8">
        <v>2421.3000000000002</v>
      </c>
      <c r="R235" s="8">
        <v>12626.8</v>
      </c>
      <c r="S235" s="8"/>
      <c r="T235" s="8"/>
      <c r="U235" s="8"/>
    </row>
    <row r="236" spans="1:21">
      <c r="A236" s="11">
        <f t="shared" si="88"/>
        <v>5</v>
      </c>
      <c r="B236" s="5" t="s">
        <v>214</v>
      </c>
      <c r="C236" s="5" t="s">
        <v>476</v>
      </c>
      <c r="D236" s="6" t="s">
        <v>217</v>
      </c>
      <c r="E236" s="6">
        <v>1180903</v>
      </c>
      <c r="F236" s="5" t="s">
        <v>218</v>
      </c>
      <c r="G236" s="7">
        <f t="shared" si="85"/>
        <v>2446.34</v>
      </c>
      <c r="H236" s="8">
        <f t="shared" si="86"/>
        <v>2446.34</v>
      </c>
      <c r="I236" s="8">
        <f t="shared" si="87"/>
        <v>0</v>
      </c>
      <c r="J236" s="8">
        <v>2446.34</v>
      </c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</row>
    <row r="237" spans="1:21">
      <c r="A237" s="11">
        <f t="shared" si="88"/>
        <v>6</v>
      </c>
      <c r="B237" s="19" t="s">
        <v>214</v>
      </c>
      <c r="C237" s="5" t="s">
        <v>473</v>
      </c>
      <c r="D237" s="20" t="s">
        <v>219</v>
      </c>
      <c r="E237" s="20">
        <v>1242627</v>
      </c>
      <c r="F237" s="19" t="s">
        <v>477</v>
      </c>
      <c r="G237" s="21">
        <f t="shared" si="85"/>
        <v>577.79999999999995</v>
      </c>
      <c r="H237" s="22">
        <f t="shared" si="86"/>
        <v>577.79999999999995</v>
      </c>
      <c r="I237" s="22">
        <f t="shared" si="87"/>
        <v>0</v>
      </c>
      <c r="J237" s="22">
        <v>192.6</v>
      </c>
      <c r="K237" s="22">
        <v>192.6</v>
      </c>
      <c r="L237" s="22">
        <v>192.6</v>
      </c>
      <c r="M237" s="22"/>
      <c r="N237" s="22"/>
      <c r="O237" s="22"/>
      <c r="P237" s="22"/>
      <c r="Q237" s="22"/>
      <c r="R237" s="22"/>
      <c r="S237" s="22"/>
      <c r="T237" s="22"/>
      <c r="U237" s="22"/>
    </row>
    <row r="238" spans="1:21">
      <c r="A238" s="26"/>
      <c r="B238" s="27"/>
      <c r="C238" s="27"/>
      <c r="D238" s="28"/>
      <c r="E238" s="28"/>
      <c r="F238" s="36" t="s">
        <v>400</v>
      </c>
      <c r="G238" s="38">
        <f>SUM(G232:G237)</f>
        <v>113165.18000000001</v>
      </c>
      <c r="H238" s="38">
        <f t="shared" ref="H238:R238" si="107">SUM(H232:H237)</f>
        <v>93211.340000000011</v>
      </c>
      <c r="I238" s="38">
        <f t="shared" si="107"/>
        <v>19953.84</v>
      </c>
      <c r="J238" s="38">
        <f t="shared" si="107"/>
        <v>12088.22</v>
      </c>
      <c r="K238" s="38">
        <f t="shared" si="107"/>
        <v>9715.0600000000013</v>
      </c>
      <c r="L238" s="38">
        <f t="shared" si="107"/>
        <v>26587.84</v>
      </c>
      <c r="M238" s="38">
        <f t="shared" si="107"/>
        <v>29190.400000000001</v>
      </c>
      <c r="N238" s="38">
        <f t="shared" si="107"/>
        <v>9354.16</v>
      </c>
      <c r="O238" s="38">
        <f t="shared" si="107"/>
        <v>6275.66</v>
      </c>
      <c r="P238" s="38">
        <f t="shared" si="107"/>
        <v>4905.74</v>
      </c>
      <c r="Q238" s="38">
        <f t="shared" si="107"/>
        <v>2421.3000000000002</v>
      </c>
      <c r="R238" s="38">
        <f t="shared" si="107"/>
        <v>12626.8</v>
      </c>
      <c r="S238" s="29">
        <f t="shared" ref="S238:T238" si="108">SUM(S232:S237)</f>
        <v>0</v>
      </c>
      <c r="T238" s="29">
        <f t="shared" si="108"/>
        <v>0</v>
      </c>
      <c r="U238" s="29">
        <f>SUM(U232:U237)</f>
        <v>0</v>
      </c>
    </row>
    <row r="239" spans="1:21">
      <c r="A239" s="17">
        <v>1</v>
      </c>
      <c r="B239" s="18" t="s">
        <v>292</v>
      </c>
      <c r="C239" s="18" t="s">
        <v>445</v>
      </c>
      <c r="D239" s="32" t="s">
        <v>293</v>
      </c>
      <c r="E239" s="32">
        <v>697585</v>
      </c>
      <c r="F239" s="18" t="s">
        <v>294</v>
      </c>
      <c r="G239" s="33">
        <f t="shared" si="85"/>
        <v>861.34999999999991</v>
      </c>
      <c r="H239" s="34">
        <f t="shared" si="86"/>
        <v>861.34999999999991</v>
      </c>
      <c r="I239" s="34">
        <f t="shared" si="87"/>
        <v>0</v>
      </c>
      <c r="J239" s="34">
        <v>524.29999999999995</v>
      </c>
      <c r="K239" s="34">
        <v>337.05</v>
      </c>
      <c r="L239" s="34"/>
      <c r="M239" s="34"/>
      <c r="N239" s="34"/>
      <c r="O239" s="34"/>
      <c r="P239" s="34"/>
      <c r="Q239" s="34"/>
      <c r="R239" s="34"/>
      <c r="S239" s="34"/>
      <c r="T239" s="34"/>
      <c r="U239" s="34"/>
    </row>
    <row r="240" spans="1:21">
      <c r="A240" s="26"/>
      <c r="B240" s="27"/>
      <c r="C240" s="27"/>
      <c r="D240" s="28"/>
      <c r="E240" s="28"/>
      <c r="F240" s="36" t="s">
        <v>400</v>
      </c>
      <c r="G240" s="38">
        <f>SUM(G239)</f>
        <v>861.34999999999991</v>
      </c>
      <c r="H240" s="38">
        <f t="shared" ref="H240:R240" si="109">SUM(H239)</f>
        <v>861.34999999999991</v>
      </c>
      <c r="I240" s="38">
        <f t="shared" si="109"/>
        <v>0</v>
      </c>
      <c r="J240" s="38">
        <f t="shared" si="109"/>
        <v>524.29999999999995</v>
      </c>
      <c r="K240" s="38">
        <f t="shared" si="109"/>
        <v>337.05</v>
      </c>
      <c r="L240" s="38">
        <f t="shared" si="109"/>
        <v>0</v>
      </c>
      <c r="M240" s="38">
        <f t="shared" si="109"/>
        <v>0</v>
      </c>
      <c r="N240" s="38">
        <f t="shared" si="109"/>
        <v>0</v>
      </c>
      <c r="O240" s="38">
        <f t="shared" si="109"/>
        <v>0</v>
      </c>
      <c r="P240" s="38">
        <f t="shared" si="109"/>
        <v>0</v>
      </c>
      <c r="Q240" s="38">
        <f t="shared" si="109"/>
        <v>0</v>
      </c>
      <c r="R240" s="38">
        <f t="shared" si="109"/>
        <v>0</v>
      </c>
      <c r="S240" s="29">
        <f t="shared" ref="S240:U240" si="110">SUM(S239)</f>
        <v>0</v>
      </c>
      <c r="T240" s="29">
        <f t="shared" si="110"/>
        <v>0</v>
      </c>
      <c r="U240" s="29">
        <f t="shared" si="110"/>
        <v>0</v>
      </c>
    </row>
    <row r="241" spans="1:21">
      <c r="A241" s="17">
        <v>1</v>
      </c>
      <c r="B241" s="18" t="s">
        <v>440</v>
      </c>
      <c r="C241" s="18" t="s">
        <v>439</v>
      </c>
      <c r="D241" s="32" t="s">
        <v>192</v>
      </c>
      <c r="E241" s="32">
        <v>235842</v>
      </c>
      <c r="F241" s="18" t="s">
        <v>193</v>
      </c>
      <c r="G241" s="33">
        <f t="shared" si="85"/>
        <v>1473.6</v>
      </c>
      <c r="H241" s="34">
        <f t="shared" si="86"/>
        <v>1473.6</v>
      </c>
      <c r="I241" s="34">
        <f t="shared" si="87"/>
        <v>0</v>
      </c>
      <c r="J241" s="34">
        <v>1473.6</v>
      </c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</row>
    <row r="242" spans="1:21">
      <c r="A242" s="26"/>
      <c r="B242" s="27"/>
      <c r="C242" s="27"/>
      <c r="D242" s="28"/>
      <c r="E242" s="28"/>
      <c r="F242" s="36" t="s">
        <v>400</v>
      </c>
      <c r="G242" s="38">
        <f>SUM(G241)</f>
        <v>1473.6</v>
      </c>
      <c r="H242" s="38">
        <f t="shared" ref="H242:R242" si="111">SUM(H241)</f>
        <v>1473.6</v>
      </c>
      <c r="I242" s="38">
        <f t="shared" si="111"/>
        <v>0</v>
      </c>
      <c r="J242" s="38">
        <f t="shared" si="111"/>
        <v>1473.6</v>
      </c>
      <c r="K242" s="38">
        <f t="shared" si="111"/>
        <v>0</v>
      </c>
      <c r="L242" s="38">
        <f t="shared" si="111"/>
        <v>0</v>
      </c>
      <c r="M242" s="38">
        <f t="shared" si="111"/>
        <v>0</v>
      </c>
      <c r="N242" s="38">
        <f t="shared" si="111"/>
        <v>0</v>
      </c>
      <c r="O242" s="38">
        <f t="shared" si="111"/>
        <v>0</v>
      </c>
      <c r="P242" s="38">
        <f t="shared" si="111"/>
        <v>0</v>
      </c>
      <c r="Q242" s="38">
        <f t="shared" si="111"/>
        <v>0</v>
      </c>
      <c r="R242" s="38">
        <f t="shared" si="111"/>
        <v>0</v>
      </c>
      <c r="S242" s="29">
        <f t="shared" ref="S242:U242" si="112">SUM(S241)</f>
        <v>0</v>
      </c>
      <c r="T242" s="29">
        <f t="shared" si="112"/>
        <v>0</v>
      </c>
      <c r="U242" s="29">
        <f t="shared" si="112"/>
        <v>0</v>
      </c>
    </row>
    <row r="243" spans="1:21">
      <c r="A243" s="12">
        <v>1</v>
      </c>
      <c r="B243" s="4" t="s">
        <v>246</v>
      </c>
      <c r="C243" s="5" t="s">
        <v>476</v>
      </c>
      <c r="D243" s="23" t="s">
        <v>251</v>
      </c>
      <c r="E243" s="23">
        <v>471033</v>
      </c>
      <c r="F243" s="4" t="s">
        <v>252</v>
      </c>
      <c r="G243" s="24">
        <f t="shared" si="85"/>
        <v>53.93</v>
      </c>
      <c r="H243" s="25">
        <f t="shared" si="86"/>
        <v>53.93</v>
      </c>
      <c r="I243" s="25">
        <f t="shared" si="87"/>
        <v>0</v>
      </c>
      <c r="J243" s="25">
        <v>53.93</v>
      </c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</row>
    <row r="244" spans="1:21">
      <c r="A244" s="11">
        <f t="shared" ref="A244:A245" si="113">A243+1</f>
        <v>2</v>
      </c>
      <c r="B244" s="5" t="s">
        <v>246</v>
      </c>
      <c r="C244" s="5" t="s">
        <v>476</v>
      </c>
      <c r="D244" s="6" t="s">
        <v>249</v>
      </c>
      <c r="E244" s="6">
        <v>489797</v>
      </c>
      <c r="F244" s="5" t="s">
        <v>250</v>
      </c>
      <c r="G244" s="7">
        <f t="shared" si="85"/>
        <v>312.44</v>
      </c>
      <c r="H244" s="8">
        <f t="shared" si="86"/>
        <v>312.44</v>
      </c>
      <c r="I244" s="8">
        <f t="shared" si="87"/>
        <v>0</v>
      </c>
      <c r="J244" s="8">
        <v>312.44</v>
      </c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</row>
    <row r="245" spans="1:21">
      <c r="A245" s="13">
        <f t="shared" si="113"/>
        <v>3</v>
      </c>
      <c r="B245" s="9" t="s">
        <v>246</v>
      </c>
      <c r="C245" s="9" t="s">
        <v>463</v>
      </c>
      <c r="D245" s="14" t="s">
        <v>247</v>
      </c>
      <c r="E245" s="14">
        <v>3318225</v>
      </c>
      <c r="F245" s="9" t="s">
        <v>248</v>
      </c>
      <c r="G245" s="15">
        <f t="shared" ref="G245" si="114">SUM(H245:I245)</f>
        <v>2990.12</v>
      </c>
      <c r="H245" s="16">
        <f t="shared" si="86"/>
        <v>2990.12</v>
      </c>
      <c r="I245" s="16">
        <f t="shared" si="87"/>
        <v>0</v>
      </c>
      <c r="J245" s="16">
        <v>264.29000000000002</v>
      </c>
      <c r="K245" s="16">
        <v>620.6</v>
      </c>
      <c r="L245" s="16">
        <v>1185.56</v>
      </c>
      <c r="M245" s="16">
        <v>919.67</v>
      </c>
      <c r="N245" s="16"/>
      <c r="O245" s="16"/>
      <c r="P245" s="16"/>
      <c r="Q245" s="16"/>
      <c r="R245" s="16"/>
      <c r="S245" s="16"/>
      <c r="T245" s="16"/>
      <c r="U245" s="16"/>
    </row>
    <row r="246" spans="1:21">
      <c r="A246" s="27"/>
      <c r="B246" s="27"/>
      <c r="C246" s="27"/>
      <c r="D246" s="27"/>
      <c r="E246" s="27"/>
      <c r="F246" s="36" t="s">
        <v>400</v>
      </c>
      <c r="G246" s="39">
        <f>SUM(G243:G245)</f>
        <v>3356.49</v>
      </c>
      <c r="H246" s="39">
        <f t="shared" ref="H246:R246" si="115">SUM(H243:H245)</f>
        <v>3356.49</v>
      </c>
      <c r="I246" s="39">
        <f t="shared" si="115"/>
        <v>0</v>
      </c>
      <c r="J246" s="39">
        <f t="shared" si="115"/>
        <v>630.66000000000008</v>
      </c>
      <c r="K246" s="39">
        <f t="shared" si="115"/>
        <v>620.6</v>
      </c>
      <c r="L246" s="39">
        <f t="shared" si="115"/>
        <v>1185.56</v>
      </c>
      <c r="M246" s="39">
        <f t="shared" si="115"/>
        <v>919.67</v>
      </c>
      <c r="N246" s="39">
        <f t="shared" si="115"/>
        <v>0</v>
      </c>
      <c r="O246" s="39">
        <f t="shared" si="115"/>
        <v>0</v>
      </c>
      <c r="P246" s="39">
        <f t="shared" si="115"/>
        <v>0</v>
      </c>
      <c r="Q246" s="39">
        <f t="shared" si="115"/>
        <v>0</v>
      </c>
      <c r="R246" s="39">
        <f t="shared" si="115"/>
        <v>0</v>
      </c>
      <c r="S246" s="35">
        <f t="shared" ref="S246:U246" si="116">SUM(S243:S245)</f>
        <v>0</v>
      </c>
      <c r="T246" s="35">
        <f t="shared" si="116"/>
        <v>0</v>
      </c>
      <c r="U246" s="35">
        <f t="shared" si="116"/>
        <v>0</v>
      </c>
    </row>
  </sheetData>
  <sortState ref="A7:U200">
    <sortCondition ref="B7:B200"/>
    <sortCondition ref="C7:C200"/>
    <sortCondition ref="D7:D200"/>
    <sortCondition ref="F7:F200"/>
  </sortState>
  <mergeCells count="14">
    <mergeCell ref="C5:C6"/>
    <mergeCell ref="B5:B6"/>
    <mergeCell ref="A5:A6"/>
    <mergeCell ref="A1:U1"/>
    <mergeCell ref="A2:U2"/>
    <mergeCell ref="A3:U3"/>
    <mergeCell ref="D5:D6"/>
    <mergeCell ref="E5:E6"/>
    <mergeCell ref="F5:F6"/>
    <mergeCell ref="G5:G6"/>
    <mergeCell ref="J5:O5"/>
    <mergeCell ref="H5:H6"/>
    <mergeCell ref="I5:I6"/>
    <mergeCell ref="P5:R5"/>
  </mergeCells>
  <pageMargins left="0.19685039370078741" right="0.19685039370078741" top="0.59055118110236227" bottom="0.19685039370078741" header="0.39370078740157483" footer="0.11811023622047245"/>
  <pageSetup paperSize="9" scale="63" orientation="landscape" verticalDpi="0" r:id="rId1"/>
  <headerFooter differentFirst="1">
    <oddHeader>&amp;C&amp;"TH SarabunPSK,ธรรมดา"&amp;16-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กรมการปกครอง</vt:lpstr>
      <vt:lpstr>กรมการปกครอง!Print_Titles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10438</dc:creator>
  <cp:lastModifiedBy>user</cp:lastModifiedBy>
  <cp:lastPrinted>2019-01-22T08:05:45Z</cp:lastPrinted>
  <dcterms:created xsi:type="dcterms:W3CDTF">2018-12-14T09:35:34Z</dcterms:created>
  <dcterms:modified xsi:type="dcterms:W3CDTF">2019-01-25T05:41:33Z</dcterms:modified>
</cp:coreProperties>
</file>